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720" windowHeight="11760" activeTab="1"/>
  </bookViews>
  <sheets>
    <sheet name="12%" sheetId="1" r:id="rId1"/>
    <sheet name="20%" sheetId="2" r:id="rId2"/>
    <sheet name="Sheet3" sheetId="3" r:id="rId3"/>
  </sheets>
  <definedNames>
    <definedName name="_xlnm._FilterDatabase" localSheetId="0" hidden="1">'12%'!$A$5:$F$33</definedName>
  </definedNames>
  <calcPr calcId="145621"/>
</workbook>
</file>

<file path=xl/calcChain.xml><?xml version="1.0" encoding="utf-8"?>
<calcChain xmlns="http://schemas.openxmlformats.org/spreadsheetml/2006/main">
  <c r="M63" i="2" l="1"/>
  <c r="X179" i="2" l="1"/>
  <c r="Y179" i="2"/>
  <c r="Z179" i="2"/>
  <c r="AA179" i="2"/>
  <c r="AB179" i="2"/>
  <c r="T179" i="2"/>
  <c r="U179" i="2"/>
  <c r="V179" i="2"/>
  <c r="S179" i="2"/>
  <c r="R179" i="2"/>
  <c r="P116" i="2"/>
  <c r="AA116" i="2" s="1"/>
  <c r="U116" i="2"/>
  <c r="V116" i="2"/>
  <c r="O116" i="2"/>
  <c r="Z116" i="2"/>
  <c r="T116" i="2"/>
  <c r="N116" i="2"/>
  <c r="Y116" i="2"/>
  <c r="S116" i="2"/>
  <c r="M116" i="2"/>
  <c r="X116" i="2" s="1"/>
  <c r="R116" i="2"/>
  <c r="AB116" i="2" l="1"/>
  <c r="P109" i="2"/>
  <c r="AB109" i="2" s="1"/>
  <c r="U109" i="2"/>
  <c r="V109" i="2"/>
  <c r="O109" i="2"/>
  <c r="Z109" i="2"/>
  <c r="T109" i="2"/>
  <c r="N109" i="2"/>
  <c r="Y109" i="2"/>
  <c r="S109" i="2"/>
  <c r="M109" i="2"/>
  <c r="X109" i="2" s="1"/>
  <c r="R109" i="2"/>
  <c r="P105" i="2"/>
  <c r="AB105" i="2"/>
  <c r="U105" i="2"/>
  <c r="V105" i="2"/>
  <c r="O105" i="2"/>
  <c r="T105" i="2"/>
  <c r="N105" i="2"/>
  <c r="Y105" i="2" s="1"/>
  <c r="S105" i="2"/>
  <c r="M105" i="2"/>
  <c r="X105" i="2" s="1"/>
  <c r="R105" i="2"/>
  <c r="P97" i="2"/>
  <c r="AB97" i="2"/>
  <c r="U97" i="2"/>
  <c r="V97" i="2"/>
  <c r="O97" i="2"/>
  <c r="Z97" i="2" s="1"/>
  <c r="T97" i="2"/>
  <c r="N97" i="2"/>
  <c r="Y97" i="2" s="1"/>
  <c r="S97" i="2"/>
  <c r="M97" i="2"/>
  <c r="X97" i="2" s="1"/>
  <c r="R97" i="2"/>
  <c r="P76" i="2"/>
  <c r="AA76" i="2" s="1"/>
  <c r="U76" i="2"/>
  <c r="V76" i="2"/>
  <c r="O76" i="2"/>
  <c r="Z76" i="2"/>
  <c r="T76" i="2"/>
  <c r="N76" i="2"/>
  <c r="Y76" i="2" s="1"/>
  <c r="S76" i="2"/>
  <c r="M76" i="2"/>
  <c r="X76" i="2" s="1"/>
  <c r="R76" i="2"/>
  <c r="P66" i="2"/>
  <c r="U66" i="2"/>
  <c r="V66" i="2"/>
  <c r="O66" i="2"/>
  <c r="T66" i="2"/>
  <c r="N66" i="2"/>
  <c r="Y66" i="2" s="1"/>
  <c r="S66" i="2"/>
  <c r="M66" i="2"/>
  <c r="X66" i="2" s="1"/>
  <c r="R66" i="2"/>
  <c r="V63" i="2"/>
  <c r="U63" i="2"/>
  <c r="T63" i="2"/>
  <c r="N63" i="2"/>
  <c r="Y63" i="2" s="1"/>
  <c r="P63" i="2"/>
  <c r="AB63" i="2" s="1"/>
  <c r="O63" i="2"/>
  <c r="Z63" i="2" s="1"/>
  <c r="S63" i="2"/>
  <c r="X63" i="2"/>
  <c r="R63" i="2"/>
  <c r="M45" i="2"/>
  <c r="X45" i="2" s="1"/>
  <c r="N45" i="2"/>
  <c r="Y45" i="2" s="1"/>
  <c r="O45" i="2"/>
  <c r="P45" i="2"/>
  <c r="M46" i="2"/>
  <c r="X46" i="2" s="1"/>
  <c r="N46" i="2"/>
  <c r="O46" i="2"/>
  <c r="P46" i="2"/>
  <c r="AB46" i="2" s="1"/>
  <c r="M47" i="2"/>
  <c r="N47" i="2"/>
  <c r="O47" i="2"/>
  <c r="Z47" i="2" s="1"/>
  <c r="P47" i="2"/>
  <c r="M48" i="2"/>
  <c r="X48" i="2" s="1"/>
  <c r="N48" i="2"/>
  <c r="O48" i="2"/>
  <c r="P48" i="2"/>
  <c r="AB48" i="2" s="1"/>
  <c r="M49" i="2"/>
  <c r="N49" i="2"/>
  <c r="Y49" i="2" s="1"/>
  <c r="O49" i="2"/>
  <c r="P49" i="2"/>
  <c r="AB49" i="2" s="1"/>
  <c r="M50" i="2"/>
  <c r="X50" i="2" s="1"/>
  <c r="N50" i="2"/>
  <c r="O50" i="2"/>
  <c r="P50" i="2"/>
  <c r="AB50" i="2" s="1"/>
  <c r="M51" i="2"/>
  <c r="N51" i="2"/>
  <c r="O51" i="2"/>
  <c r="P51" i="2"/>
  <c r="AB51" i="2" s="1"/>
  <c r="M52" i="2"/>
  <c r="X52" i="2" s="1"/>
  <c r="N52" i="2"/>
  <c r="Y52" i="2" s="1"/>
  <c r="O52" i="2"/>
  <c r="P52" i="2"/>
  <c r="AB52" i="2" s="1"/>
  <c r="M53" i="2"/>
  <c r="X53" i="2" s="1"/>
  <c r="N53" i="2"/>
  <c r="Y53" i="2" s="1"/>
  <c r="O53" i="2"/>
  <c r="Z53" i="2" s="1"/>
  <c r="P53" i="2"/>
  <c r="M54" i="2"/>
  <c r="X54" i="2" s="1"/>
  <c r="N54" i="2"/>
  <c r="O54" i="2"/>
  <c r="P54" i="2"/>
  <c r="AB54" i="2" s="1"/>
  <c r="M55" i="2"/>
  <c r="N55" i="2"/>
  <c r="O55" i="2"/>
  <c r="Z55" i="2" s="1"/>
  <c r="P55" i="2"/>
  <c r="M56" i="2"/>
  <c r="X56" i="2" s="1"/>
  <c r="N56" i="2"/>
  <c r="O56" i="2"/>
  <c r="P56" i="2"/>
  <c r="AB56" i="2" s="1"/>
  <c r="M57" i="2"/>
  <c r="N57" i="2"/>
  <c r="O57" i="2"/>
  <c r="AA57" i="2" s="1"/>
  <c r="P57" i="2"/>
  <c r="AB57" i="2" s="1"/>
  <c r="M58" i="2"/>
  <c r="X58" i="2" s="1"/>
  <c r="N58" i="2"/>
  <c r="O58" i="2"/>
  <c r="P58" i="2"/>
  <c r="M59" i="2"/>
  <c r="N59" i="2"/>
  <c r="Y59" i="2" s="1"/>
  <c r="O59" i="2"/>
  <c r="P59" i="2"/>
  <c r="AB59" i="2" s="1"/>
  <c r="M60" i="2"/>
  <c r="X60" i="2" s="1"/>
  <c r="N60" i="2"/>
  <c r="Y60" i="2" s="1"/>
  <c r="O60" i="2"/>
  <c r="P60" i="2"/>
  <c r="AB60" i="2" s="1"/>
  <c r="M61" i="2"/>
  <c r="N61" i="2"/>
  <c r="Y61" i="2" s="1"/>
  <c r="O61" i="2"/>
  <c r="P61" i="2"/>
  <c r="M62" i="2"/>
  <c r="X62" i="2" s="1"/>
  <c r="N62" i="2"/>
  <c r="O62" i="2"/>
  <c r="P62" i="2"/>
  <c r="AB62" i="2" s="1"/>
  <c r="M64" i="2"/>
  <c r="N64" i="2"/>
  <c r="Y64" i="2" s="1"/>
  <c r="O64" i="2"/>
  <c r="P64" i="2"/>
  <c r="M65" i="2"/>
  <c r="X65" i="2" s="1"/>
  <c r="N65" i="2"/>
  <c r="O65" i="2"/>
  <c r="P65" i="2"/>
  <c r="M67" i="2"/>
  <c r="N67" i="2"/>
  <c r="O67" i="2"/>
  <c r="AA67" i="2" s="1"/>
  <c r="P67" i="2"/>
  <c r="AB67" i="2" s="1"/>
  <c r="M68" i="2"/>
  <c r="X68" i="2" s="1"/>
  <c r="N68" i="2"/>
  <c r="O68" i="2"/>
  <c r="P68" i="2"/>
  <c r="M69" i="2"/>
  <c r="N69" i="2"/>
  <c r="Y69" i="2" s="1"/>
  <c r="O69" i="2"/>
  <c r="P69" i="2"/>
  <c r="AB69" i="2" s="1"/>
  <c r="M70" i="2"/>
  <c r="X70" i="2" s="1"/>
  <c r="N70" i="2"/>
  <c r="Y70" i="2" s="1"/>
  <c r="O70" i="2"/>
  <c r="P70" i="2"/>
  <c r="M71" i="2"/>
  <c r="N71" i="2"/>
  <c r="Y71" i="2" s="1"/>
  <c r="O71" i="2"/>
  <c r="Z71" i="2" s="1"/>
  <c r="P71" i="2"/>
  <c r="M72" i="2"/>
  <c r="X72" i="2" s="1"/>
  <c r="N72" i="2"/>
  <c r="O72" i="2"/>
  <c r="P72" i="2"/>
  <c r="AB72" i="2" s="1"/>
  <c r="M73" i="2"/>
  <c r="N73" i="2"/>
  <c r="Z73" i="2" s="1"/>
  <c r="O73" i="2"/>
  <c r="P73" i="2"/>
  <c r="M74" i="2"/>
  <c r="X74" i="2" s="1"/>
  <c r="N74" i="2"/>
  <c r="O74" i="2"/>
  <c r="P74" i="2"/>
  <c r="M75" i="2"/>
  <c r="N75" i="2"/>
  <c r="O75" i="2"/>
  <c r="P75" i="2"/>
  <c r="AB75" i="2" s="1"/>
  <c r="M77" i="2"/>
  <c r="X77" i="2" s="1"/>
  <c r="N77" i="2"/>
  <c r="O77" i="2"/>
  <c r="P77" i="2"/>
  <c r="AB77" i="2" s="1"/>
  <c r="M78" i="2"/>
  <c r="X78" i="2" s="1"/>
  <c r="N78" i="2"/>
  <c r="Y78" i="2" s="1"/>
  <c r="O78" i="2"/>
  <c r="P78" i="2"/>
  <c r="AB78" i="2" s="1"/>
  <c r="M79" i="2"/>
  <c r="X79" i="2" s="1"/>
  <c r="N79" i="2"/>
  <c r="Y79" i="2" s="1"/>
  <c r="O79" i="2"/>
  <c r="P79" i="2"/>
  <c r="AB79" i="2" s="1"/>
  <c r="M80" i="2"/>
  <c r="N80" i="2"/>
  <c r="Y80" i="2" s="1"/>
  <c r="O80" i="2"/>
  <c r="P80" i="2"/>
  <c r="M81" i="2"/>
  <c r="X81" i="2" s="1"/>
  <c r="N81" i="2"/>
  <c r="O81" i="2"/>
  <c r="P81" i="2"/>
  <c r="M82" i="2"/>
  <c r="X82" i="2" s="1"/>
  <c r="N82" i="2"/>
  <c r="Y82" i="2" s="1"/>
  <c r="O82" i="2"/>
  <c r="Z82" i="2" s="1"/>
  <c r="P82" i="2"/>
  <c r="M83" i="2"/>
  <c r="X83" i="2" s="1"/>
  <c r="N83" i="2"/>
  <c r="O83" i="2"/>
  <c r="P83" i="2"/>
  <c r="AB83" i="2" s="1"/>
  <c r="M84" i="2"/>
  <c r="N84" i="2"/>
  <c r="O84" i="2"/>
  <c r="Z84" i="2" s="1"/>
  <c r="P84" i="2"/>
  <c r="AB84" i="2" s="1"/>
  <c r="M85" i="2"/>
  <c r="X85" i="2" s="1"/>
  <c r="N85" i="2"/>
  <c r="O85" i="2"/>
  <c r="P85" i="2"/>
  <c r="AB85" i="2" s="1"/>
  <c r="M86" i="2"/>
  <c r="N86" i="2"/>
  <c r="Y86" i="2" s="1"/>
  <c r="O86" i="2"/>
  <c r="P86" i="2"/>
  <c r="AB86" i="2" s="1"/>
  <c r="M87" i="2"/>
  <c r="X87" i="2" s="1"/>
  <c r="N87" i="2"/>
  <c r="Y87" i="2" s="1"/>
  <c r="O87" i="2"/>
  <c r="P87" i="2"/>
  <c r="AA87" i="2" s="1"/>
  <c r="M88" i="2"/>
  <c r="N88" i="2"/>
  <c r="Y88" i="2" s="1"/>
  <c r="O88" i="2"/>
  <c r="P88" i="2"/>
  <c r="M89" i="2"/>
  <c r="X89" i="2" s="1"/>
  <c r="N89" i="2"/>
  <c r="O89" i="2"/>
  <c r="P89" i="2"/>
  <c r="AB89" i="2" s="1"/>
  <c r="M90" i="2"/>
  <c r="N90" i="2"/>
  <c r="Y90" i="2" s="1"/>
  <c r="O90" i="2"/>
  <c r="P90" i="2"/>
  <c r="M91" i="2"/>
  <c r="X91" i="2" s="1"/>
  <c r="N91" i="2"/>
  <c r="O91" i="2"/>
  <c r="P91" i="2"/>
  <c r="M92" i="2"/>
  <c r="N92" i="2"/>
  <c r="O92" i="2"/>
  <c r="AA92" i="2" s="1"/>
  <c r="P92" i="2"/>
  <c r="AB92" i="2" s="1"/>
  <c r="M93" i="2"/>
  <c r="X93" i="2" s="1"/>
  <c r="N93" i="2"/>
  <c r="O93" i="2"/>
  <c r="P93" i="2"/>
  <c r="AB93" i="2" s="1"/>
  <c r="M94" i="2"/>
  <c r="X94" i="2" s="1"/>
  <c r="N94" i="2"/>
  <c r="Y94" i="2" s="1"/>
  <c r="O94" i="2"/>
  <c r="P94" i="2"/>
  <c r="AB94" i="2" s="1"/>
  <c r="M95" i="2"/>
  <c r="X95" i="2" s="1"/>
  <c r="N95" i="2"/>
  <c r="Y95" i="2" s="1"/>
  <c r="O95" i="2"/>
  <c r="P95" i="2"/>
  <c r="AA95" i="2" s="1"/>
  <c r="M96" i="2"/>
  <c r="X96" i="2" s="1"/>
  <c r="N96" i="2"/>
  <c r="Y96" i="2" s="1"/>
  <c r="O96" i="2"/>
  <c r="P96" i="2"/>
  <c r="M98" i="2"/>
  <c r="X98" i="2" s="1"/>
  <c r="N98" i="2"/>
  <c r="O98" i="2"/>
  <c r="P98" i="2"/>
  <c r="AB98" i="2" s="1"/>
  <c r="M99" i="2"/>
  <c r="X99" i="2" s="1"/>
  <c r="N99" i="2"/>
  <c r="Y99" i="2" s="1"/>
  <c r="O99" i="2"/>
  <c r="P99" i="2"/>
  <c r="M100" i="2"/>
  <c r="X100" i="2" s="1"/>
  <c r="N100" i="2"/>
  <c r="O100" i="2"/>
  <c r="P100" i="2"/>
  <c r="AB100" i="2" s="1"/>
  <c r="M101" i="2"/>
  <c r="N101" i="2"/>
  <c r="O101" i="2"/>
  <c r="P101" i="2"/>
  <c r="AB101" i="2" s="1"/>
  <c r="M102" i="2"/>
  <c r="X102" i="2" s="1"/>
  <c r="N102" i="2"/>
  <c r="O102" i="2"/>
  <c r="P102" i="2"/>
  <c r="AB102" i="2" s="1"/>
  <c r="M103" i="2"/>
  <c r="N103" i="2"/>
  <c r="O103" i="2"/>
  <c r="Z103" i="2" s="1"/>
  <c r="P103" i="2"/>
  <c r="AB103" i="2" s="1"/>
  <c r="M104" i="2"/>
  <c r="X104" i="2" s="1"/>
  <c r="N104" i="2"/>
  <c r="Y104" i="2" s="1"/>
  <c r="O104" i="2"/>
  <c r="P104" i="2"/>
  <c r="AB104" i="2" s="1"/>
  <c r="M106" i="2"/>
  <c r="N106" i="2"/>
  <c r="Y106" i="2" s="1"/>
  <c r="O106" i="2"/>
  <c r="P106" i="2"/>
  <c r="M107" i="2"/>
  <c r="X107" i="2" s="1"/>
  <c r="N107" i="2"/>
  <c r="O107" i="2"/>
  <c r="P107" i="2"/>
  <c r="AB107" i="2" s="1"/>
  <c r="M108" i="2"/>
  <c r="N108" i="2"/>
  <c r="O108" i="2"/>
  <c r="P108" i="2"/>
  <c r="M110" i="2"/>
  <c r="X110" i="2" s="1"/>
  <c r="N110" i="2"/>
  <c r="O110" i="2"/>
  <c r="P110" i="2"/>
  <c r="AB110" i="2" s="1"/>
  <c r="M111" i="2"/>
  <c r="N111" i="2"/>
  <c r="O111" i="2"/>
  <c r="P111" i="2"/>
  <c r="AB111" i="2" s="1"/>
  <c r="M112" i="2"/>
  <c r="X112" i="2" s="1"/>
  <c r="N112" i="2"/>
  <c r="O112" i="2"/>
  <c r="P112" i="2"/>
  <c r="AB112" i="2" s="1"/>
  <c r="M113" i="2"/>
  <c r="X113" i="2" s="1"/>
  <c r="N113" i="2"/>
  <c r="Y113" i="2" s="1"/>
  <c r="O113" i="2"/>
  <c r="P113" i="2"/>
  <c r="M114" i="2"/>
  <c r="X114" i="2" s="1"/>
  <c r="N114" i="2"/>
  <c r="Y114" i="2" s="1"/>
  <c r="O114" i="2"/>
  <c r="P114" i="2"/>
  <c r="AA114" i="2" s="1"/>
  <c r="M115" i="2"/>
  <c r="N115" i="2"/>
  <c r="Y115" i="2" s="1"/>
  <c r="O115" i="2"/>
  <c r="Z115" i="2" s="1"/>
  <c r="P115" i="2"/>
  <c r="M117" i="2"/>
  <c r="X117" i="2" s="1"/>
  <c r="N117" i="2"/>
  <c r="Y117" i="2" s="1"/>
  <c r="O117" i="2"/>
  <c r="P117" i="2"/>
  <c r="AB117" i="2" s="1"/>
  <c r="M118" i="2"/>
  <c r="N118" i="2"/>
  <c r="O118" i="2"/>
  <c r="P118" i="2"/>
  <c r="M119" i="2"/>
  <c r="X119" i="2" s="1"/>
  <c r="N119" i="2"/>
  <c r="O119" i="2"/>
  <c r="P119" i="2"/>
  <c r="AA119" i="2" s="1"/>
  <c r="M120" i="2"/>
  <c r="X120" i="2" s="1"/>
  <c r="N120" i="2"/>
  <c r="Y120" i="2" s="1"/>
  <c r="O120" i="2"/>
  <c r="Z120" i="2" s="1"/>
  <c r="P120" i="2"/>
  <c r="AB120" i="2" s="1"/>
  <c r="M121" i="2"/>
  <c r="X121" i="2" s="1"/>
  <c r="N121" i="2"/>
  <c r="Y121" i="2" s="1"/>
  <c r="O121" i="2"/>
  <c r="P121" i="2"/>
  <c r="AB121" i="2" s="1"/>
  <c r="M122" i="2"/>
  <c r="N122" i="2"/>
  <c r="O122" i="2"/>
  <c r="P122" i="2"/>
  <c r="AB122" i="2" s="1"/>
  <c r="M123" i="2"/>
  <c r="X123" i="2" s="1"/>
  <c r="N123" i="2"/>
  <c r="Y123" i="2" s="1"/>
  <c r="O123" i="2"/>
  <c r="P123" i="2"/>
  <c r="AA123" i="2" s="1"/>
  <c r="M124" i="2"/>
  <c r="N124" i="2"/>
  <c r="Y124" i="2" s="1"/>
  <c r="O124" i="2"/>
  <c r="Z124" i="2" s="1"/>
  <c r="P124" i="2"/>
  <c r="M125" i="2"/>
  <c r="X125" i="2" s="1"/>
  <c r="N125" i="2"/>
  <c r="Y125" i="2" s="1"/>
  <c r="O125" i="2"/>
  <c r="P125" i="2"/>
  <c r="AB125" i="2" s="1"/>
  <c r="M126" i="2"/>
  <c r="N126" i="2"/>
  <c r="Z126" i="2" s="1"/>
  <c r="O126" i="2"/>
  <c r="AA126" i="2" s="1"/>
  <c r="P126" i="2"/>
  <c r="M127" i="2"/>
  <c r="X127" i="2" s="1"/>
  <c r="N127" i="2"/>
  <c r="O127" i="2"/>
  <c r="P127" i="2"/>
  <c r="AA127" i="2" s="1"/>
  <c r="M128" i="2"/>
  <c r="N128" i="2"/>
  <c r="Y128" i="2" s="1"/>
  <c r="O128" i="2"/>
  <c r="Z128" i="2" s="1"/>
  <c r="P128" i="2"/>
  <c r="AB128" i="2" s="1"/>
  <c r="M129" i="2"/>
  <c r="X129" i="2" s="1"/>
  <c r="N129" i="2"/>
  <c r="O129" i="2"/>
  <c r="P129" i="2"/>
  <c r="AB129" i="2" s="1"/>
  <c r="M130" i="2"/>
  <c r="N130" i="2"/>
  <c r="O130" i="2"/>
  <c r="P130" i="2"/>
  <c r="AB130" i="2" s="1"/>
  <c r="M131" i="2"/>
  <c r="X131" i="2" s="1"/>
  <c r="N131" i="2"/>
  <c r="Y131" i="2" s="1"/>
  <c r="O131" i="2"/>
  <c r="P131" i="2"/>
  <c r="AB131" i="2" s="1"/>
  <c r="M132" i="2"/>
  <c r="N132" i="2"/>
  <c r="Y132" i="2" s="1"/>
  <c r="O132" i="2"/>
  <c r="Z132" i="2" s="1"/>
  <c r="P132" i="2"/>
  <c r="M133" i="2"/>
  <c r="X133" i="2" s="1"/>
  <c r="N133" i="2"/>
  <c r="O133" i="2"/>
  <c r="P133" i="2"/>
  <c r="AB133" i="2" s="1"/>
  <c r="M134" i="2"/>
  <c r="N134" i="2"/>
  <c r="Z134" i="2" s="1"/>
  <c r="O134" i="2"/>
  <c r="P134" i="2"/>
  <c r="M135" i="2"/>
  <c r="X135" i="2" s="1"/>
  <c r="N135" i="2"/>
  <c r="O135" i="2"/>
  <c r="P135" i="2"/>
  <c r="AB135" i="2" s="1"/>
  <c r="M136" i="2"/>
  <c r="N136" i="2"/>
  <c r="Y136" i="2" s="1"/>
  <c r="O136" i="2"/>
  <c r="P136" i="2"/>
  <c r="AB136" i="2" s="1"/>
  <c r="M137" i="2"/>
  <c r="X137" i="2" s="1"/>
  <c r="N137" i="2"/>
  <c r="O137" i="2"/>
  <c r="P137" i="2"/>
  <c r="AB137" i="2" s="1"/>
  <c r="M138" i="2"/>
  <c r="N138" i="2"/>
  <c r="O138" i="2"/>
  <c r="Z138" i="2" s="1"/>
  <c r="P138" i="2"/>
  <c r="AB138" i="2" s="1"/>
  <c r="M139" i="2"/>
  <c r="X139" i="2" s="1"/>
  <c r="N139" i="2"/>
  <c r="Y139" i="2" s="1"/>
  <c r="O139" i="2"/>
  <c r="P139" i="2"/>
  <c r="AA139" i="2" s="1"/>
  <c r="M140" i="2"/>
  <c r="N140" i="2"/>
  <c r="Y140" i="2" s="1"/>
  <c r="O140" i="2"/>
  <c r="P140" i="2"/>
  <c r="M141" i="2"/>
  <c r="X141" i="2" s="1"/>
  <c r="N141" i="2"/>
  <c r="Y141" i="2" s="1"/>
  <c r="O141" i="2"/>
  <c r="P141" i="2"/>
  <c r="AB141" i="2" s="1"/>
  <c r="M142" i="2"/>
  <c r="N142" i="2"/>
  <c r="Y142" i="2" s="1"/>
  <c r="O142" i="2"/>
  <c r="Z142" i="2" s="1"/>
  <c r="P142" i="2"/>
  <c r="M143" i="2"/>
  <c r="X143" i="2" s="1"/>
  <c r="N143" i="2"/>
  <c r="O143" i="2"/>
  <c r="P143" i="2"/>
  <c r="AB143" i="2" s="1"/>
  <c r="M144" i="2"/>
  <c r="N144" i="2"/>
  <c r="Y144" i="2" s="1"/>
  <c r="O144" i="2"/>
  <c r="P144" i="2"/>
  <c r="AB144" i="2" s="1"/>
  <c r="M145" i="2"/>
  <c r="X145" i="2" s="1"/>
  <c r="N145" i="2"/>
  <c r="Y145" i="2" s="1"/>
  <c r="O145" i="2"/>
  <c r="P145" i="2"/>
  <c r="AB145" i="2" s="1"/>
  <c r="M146" i="2"/>
  <c r="X146" i="2" s="1"/>
  <c r="N146" i="2"/>
  <c r="Y146" i="2" s="1"/>
  <c r="O146" i="2"/>
  <c r="P146" i="2"/>
  <c r="M147" i="2"/>
  <c r="X147" i="2" s="1"/>
  <c r="N147" i="2"/>
  <c r="Y147" i="2" s="1"/>
  <c r="O147" i="2"/>
  <c r="Z147" i="2" s="1"/>
  <c r="P147" i="2"/>
  <c r="AB147" i="2" s="1"/>
  <c r="M148" i="2"/>
  <c r="N148" i="2"/>
  <c r="Y148" i="2" s="1"/>
  <c r="O148" i="2"/>
  <c r="Z148" i="2" s="1"/>
  <c r="P148" i="2"/>
  <c r="M149" i="2"/>
  <c r="X149" i="2" s="1"/>
  <c r="N149" i="2"/>
  <c r="Y149" i="2" s="1"/>
  <c r="O149" i="2"/>
  <c r="P149" i="2"/>
  <c r="AB149" i="2" s="1"/>
  <c r="M150" i="2"/>
  <c r="N150" i="2"/>
  <c r="O150" i="2"/>
  <c r="P150" i="2"/>
  <c r="AB150" i="2" s="1"/>
  <c r="M151" i="2"/>
  <c r="X151" i="2" s="1"/>
  <c r="N151" i="2"/>
  <c r="O151" i="2"/>
  <c r="P151" i="2"/>
  <c r="AB151" i="2" s="1"/>
  <c r="M152" i="2"/>
  <c r="X152" i="2" s="1"/>
  <c r="N152" i="2"/>
  <c r="O152" i="2"/>
  <c r="Z152" i="2" s="1"/>
  <c r="P152" i="2"/>
  <c r="AB152" i="2" s="1"/>
  <c r="M153" i="2"/>
  <c r="X153" i="2" s="1"/>
  <c r="N153" i="2"/>
  <c r="Y153" i="2" s="1"/>
  <c r="O153" i="2"/>
  <c r="P153" i="2"/>
  <c r="AB153" i="2" s="1"/>
  <c r="M154" i="2"/>
  <c r="N154" i="2"/>
  <c r="Y154" i="2" s="1"/>
  <c r="O154" i="2"/>
  <c r="Z154" i="2" s="1"/>
  <c r="P154" i="2"/>
  <c r="AB154" i="2" s="1"/>
  <c r="M155" i="2"/>
  <c r="X155" i="2" s="1"/>
  <c r="N155" i="2"/>
  <c r="Y155" i="2" s="1"/>
  <c r="O155" i="2"/>
  <c r="P155" i="2"/>
  <c r="AA155" i="2" s="1"/>
  <c r="M156" i="2"/>
  <c r="X156" i="2" s="1"/>
  <c r="N156" i="2"/>
  <c r="Y156" i="2" s="1"/>
  <c r="O156" i="2"/>
  <c r="P156" i="2"/>
  <c r="M157" i="2"/>
  <c r="X157" i="2" s="1"/>
  <c r="N157" i="2"/>
  <c r="O157" i="2"/>
  <c r="P157" i="2"/>
  <c r="AB157" i="2" s="1"/>
  <c r="M158" i="2"/>
  <c r="N158" i="2"/>
  <c r="O158" i="2"/>
  <c r="P158" i="2"/>
  <c r="AB158" i="2" s="1"/>
  <c r="M159" i="2"/>
  <c r="X159" i="2" s="1"/>
  <c r="N159" i="2"/>
  <c r="O159" i="2"/>
  <c r="P159" i="2"/>
  <c r="AA159" i="2" s="1"/>
  <c r="M160" i="2"/>
  <c r="N160" i="2"/>
  <c r="O160" i="2"/>
  <c r="P160" i="2"/>
  <c r="AB160" i="2" s="1"/>
  <c r="M161" i="2"/>
  <c r="X161" i="2" s="1"/>
  <c r="N161" i="2"/>
  <c r="Y161" i="2" s="1"/>
  <c r="O161" i="2"/>
  <c r="P161" i="2"/>
  <c r="AB161" i="2" s="1"/>
  <c r="M162" i="2"/>
  <c r="N162" i="2"/>
  <c r="Z162" i="2" s="1"/>
  <c r="O162" i="2"/>
  <c r="P162" i="2"/>
  <c r="AB162" i="2" s="1"/>
  <c r="M163" i="2"/>
  <c r="X163" i="2" s="1"/>
  <c r="N163" i="2"/>
  <c r="Y163" i="2" s="1"/>
  <c r="O163" i="2"/>
  <c r="P163" i="2"/>
  <c r="AB163" i="2" s="1"/>
  <c r="M164" i="2"/>
  <c r="N164" i="2"/>
  <c r="Y164" i="2" s="1"/>
  <c r="O164" i="2"/>
  <c r="P164" i="2"/>
  <c r="M165" i="2"/>
  <c r="X165" i="2" s="1"/>
  <c r="N165" i="2"/>
  <c r="O165" i="2"/>
  <c r="P165" i="2"/>
  <c r="AB165" i="2" s="1"/>
  <c r="M166" i="2"/>
  <c r="N166" i="2"/>
  <c r="O166" i="2"/>
  <c r="Z166" i="2" s="1"/>
  <c r="P166" i="2"/>
  <c r="M167" i="2"/>
  <c r="X167" i="2" s="1"/>
  <c r="N167" i="2"/>
  <c r="O167" i="2"/>
  <c r="P167" i="2"/>
  <c r="AA167" i="2" s="1"/>
  <c r="M168" i="2"/>
  <c r="X168" i="2" s="1"/>
  <c r="N168" i="2"/>
  <c r="O168" i="2"/>
  <c r="P168" i="2"/>
  <c r="AB168" i="2" s="1"/>
  <c r="M169" i="2"/>
  <c r="X169" i="2" s="1"/>
  <c r="N169" i="2"/>
  <c r="O169" i="2"/>
  <c r="P169" i="2"/>
  <c r="AB169" i="2" s="1"/>
  <c r="M170" i="2"/>
  <c r="N170" i="2"/>
  <c r="Y170" i="2" s="1"/>
  <c r="O170" i="2"/>
  <c r="P170" i="2"/>
  <c r="AB170" i="2" s="1"/>
  <c r="M171" i="2"/>
  <c r="X171" i="2" s="1"/>
  <c r="N171" i="2"/>
  <c r="Y171" i="2" s="1"/>
  <c r="O171" i="2"/>
  <c r="P171" i="2"/>
  <c r="AA171" i="2" s="1"/>
  <c r="M172" i="2"/>
  <c r="N172" i="2"/>
  <c r="Y172" i="2" s="1"/>
  <c r="O172" i="2"/>
  <c r="Z172" i="2" s="1"/>
  <c r="P172" i="2"/>
  <c r="M173" i="2"/>
  <c r="X173" i="2" s="1"/>
  <c r="N173" i="2"/>
  <c r="O173" i="2"/>
  <c r="P173" i="2"/>
  <c r="AB173" i="2" s="1"/>
  <c r="M174" i="2"/>
  <c r="N174" i="2"/>
  <c r="O174" i="2"/>
  <c r="Z174" i="2" s="1"/>
  <c r="P174" i="2"/>
  <c r="M175" i="2"/>
  <c r="X175" i="2" s="1"/>
  <c r="N175" i="2"/>
  <c r="O175" i="2"/>
  <c r="P175" i="2"/>
  <c r="AB175" i="2" s="1"/>
  <c r="M176" i="2"/>
  <c r="X176" i="2" s="1"/>
  <c r="N176" i="2"/>
  <c r="Y176" i="2" s="1"/>
  <c r="O176" i="2"/>
  <c r="P176" i="2"/>
  <c r="AB176" i="2" s="1"/>
  <c r="M177" i="2"/>
  <c r="X177" i="2" s="1"/>
  <c r="N177" i="2"/>
  <c r="Y177" i="2" s="1"/>
  <c r="O177" i="2"/>
  <c r="P177" i="2"/>
  <c r="AB177" i="2" s="1"/>
  <c r="M178" i="2"/>
  <c r="N178" i="2"/>
  <c r="O178" i="2"/>
  <c r="P178" i="2"/>
  <c r="AB178" i="2" s="1"/>
  <c r="M179" i="2"/>
  <c r="N179" i="2"/>
  <c r="O179" i="2"/>
  <c r="P179" i="2"/>
  <c r="X44" i="2"/>
  <c r="V44" i="2"/>
  <c r="U44" i="2"/>
  <c r="T44" i="2"/>
  <c r="R44" i="2"/>
  <c r="S44" i="2"/>
  <c r="P44" i="2"/>
  <c r="AB44" i="2" s="1"/>
  <c r="O44" i="2"/>
  <c r="N44" i="2"/>
  <c r="Y44" i="2" s="1"/>
  <c r="M44" i="2"/>
  <c r="Y46" i="2"/>
  <c r="X47" i="2"/>
  <c r="Y47" i="2"/>
  <c r="AB47" i="2"/>
  <c r="X49" i="2"/>
  <c r="Z49" i="2"/>
  <c r="X51" i="2"/>
  <c r="Y51" i="2"/>
  <c r="Z51" i="2"/>
  <c r="Z54" i="2"/>
  <c r="X55" i="2"/>
  <c r="Y55" i="2"/>
  <c r="X57" i="2"/>
  <c r="Y57" i="2"/>
  <c r="Z57" i="2"/>
  <c r="AB58" i="2"/>
  <c r="X59" i="2"/>
  <c r="Z59" i="2"/>
  <c r="X61" i="2"/>
  <c r="Z61" i="2"/>
  <c r="Y62" i="2"/>
  <c r="Z62" i="2"/>
  <c r="X64" i="2"/>
  <c r="AB65" i="2"/>
  <c r="X67" i="2"/>
  <c r="Y67" i="2"/>
  <c r="Z67" i="2"/>
  <c r="AB68" i="2"/>
  <c r="X69" i="2"/>
  <c r="AB70" i="2"/>
  <c r="X71" i="2"/>
  <c r="Y72" i="2"/>
  <c r="Z72" i="2"/>
  <c r="X73" i="2"/>
  <c r="Y73" i="2"/>
  <c r="AB74" i="2"/>
  <c r="X75" i="2"/>
  <c r="Y75" i="2"/>
  <c r="Z75" i="2"/>
  <c r="X80" i="2"/>
  <c r="Y81" i="2"/>
  <c r="Z81" i="2"/>
  <c r="AB81" i="2"/>
  <c r="X84" i="2"/>
  <c r="Y84" i="2"/>
  <c r="X86" i="2"/>
  <c r="Z87" i="2"/>
  <c r="X88" i="2"/>
  <c r="Y89" i="2"/>
  <c r="Z89" i="2"/>
  <c r="X90" i="2"/>
  <c r="AB91" i="2"/>
  <c r="X92" i="2"/>
  <c r="Y92" i="2"/>
  <c r="Z92" i="2"/>
  <c r="Y98" i="2"/>
  <c r="X101" i="2"/>
  <c r="Y101" i="2"/>
  <c r="X103" i="2"/>
  <c r="Y103" i="2"/>
  <c r="X106" i="2"/>
  <c r="Z106" i="2"/>
  <c r="Y107" i="2"/>
  <c r="X108" i="2"/>
  <c r="Y108" i="2"/>
  <c r="X111" i="2"/>
  <c r="Y111" i="2"/>
  <c r="Y112" i="2"/>
  <c r="AB113" i="2"/>
  <c r="AB114" i="2"/>
  <c r="X115" i="2"/>
  <c r="X118" i="2"/>
  <c r="Y118" i="2"/>
  <c r="Z118" i="2"/>
  <c r="X122" i="2"/>
  <c r="Y122" i="2"/>
  <c r="Z122" i="2"/>
  <c r="Z123" i="2"/>
  <c r="X124" i="2"/>
  <c r="X126" i="2"/>
  <c r="Y126" i="2"/>
  <c r="AB126" i="2"/>
  <c r="X128" i="2"/>
  <c r="Y129" i="2"/>
  <c r="X130" i="2"/>
  <c r="Y130" i="2"/>
  <c r="X132" i="2"/>
  <c r="X134" i="2"/>
  <c r="Y134" i="2"/>
  <c r="AB134" i="2"/>
  <c r="AA135" i="2"/>
  <c r="X136" i="2"/>
  <c r="Y137" i="2"/>
  <c r="X138" i="2"/>
  <c r="Y138" i="2"/>
  <c r="X140" i="2"/>
  <c r="X142" i="2"/>
  <c r="X144" i="2"/>
  <c r="AB146" i="2"/>
  <c r="AA147" i="2"/>
  <c r="X148" i="2"/>
  <c r="Z149" i="2"/>
  <c r="X150" i="2"/>
  <c r="Y150" i="2"/>
  <c r="Y152" i="2"/>
  <c r="X154" i="2"/>
  <c r="X158" i="2"/>
  <c r="Y158" i="2"/>
  <c r="Z158" i="2"/>
  <c r="AB159" i="2"/>
  <c r="X160" i="2"/>
  <c r="Y160" i="2"/>
  <c r="X162" i="2"/>
  <c r="Z163" i="2"/>
  <c r="AA163" i="2"/>
  <c r="X164" i="2"/>
  <c r="Y165" i="2"/>
  <c r="Z165" i="2"/>
  <c r="X166" i="2"/>
  <c r="Y166" i="2"/>
  <c r="AB166" i="2"/>
  <c r="Y168" i="2"/>
  <c r="Z168" i="2"/>
  <c r="Y169" i="2"/>
  <c r="X170" i="2"/>
  <c r="AB171" i="2"/>
  <c r="X172" i="2"/>
  <c r="X174" i="2"/>
  <c r="Y174" i="2"/>
  <c r="X178" i="2"/>
  <c r="Y178" i="2"/>
  <c r="Z178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R62" i="2"/>
  <c r="S62" i="2"/>
  <c r="T62" i="2"/>
  <c r="U62" i="2"/>
  <c r="V62" i="2"/>
  <c r="R64" i="2"/>
  <c r="S64" i="2"/>
  <c r="T64" i="2"/>
  <c r="U64" i="2"/>
  <c r="V64" i="2"/>
  <c r="R65" i="2"/>
  <c r="S65" i="2"/>
  <c r="T65" i="2"/>
  <c r="U65" i="2"/>
  <c r="V65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75" i="2"/>
  <c r="S75" i="2"/>
  <c r="T75" i="2"/>
  <c r="U75" i="2"/>
  <c r="V75" i="2"/>
  <c r="R77" i="2"/>
  <c r="S77" i="2"/>
  <c r="T77" i="2"/>
  <c r="U77" i="2"/>
  <c r="V77" i="2"/>
  <c r="R78" i="2"/>
  <c r="S78" i="2"/>
  <c r="T78" i="2"/>
  <c r="U78" i="2"/>
  <c r="V78" i="2"/>
  <c r="R79" i="2"/>
  <c r="S79" i="2"/>
  <c r="T79" i="2"/>
  <c r="U79" i="2"/>
  <c r="V79" i="2"/>
  <c r="R80" i="2"/>
  <c r="S80" i="2"/>
  <c r="T80" i="2"/>
  <c r="U80" i="2"/>
  <c r="V80" i="2"/>
  <c r="R81" i="2"/>
  <c r="S81" i="2"/>
  <c r="T81" i="2"/>
  <c r="U81" i="2"/>
  <c r="V81" i="2"/>
  <c r="R82" i="2"/>
  <c r="S82" i="2"/>
  <c r="T82" i="2"/>
  <c r="U82" i="2"/>
  <c r="V82" i="2"/>
  <c r="R83" i="2"/>
  <c r="S83" i="2"/>
  <c r="T83" i="2"/>
  <c r="U83" i="2"/>
  <c r="V83" i="2"/>
  <c r="R84" i="2"/>
  <c r="S84" i="2"/>
  <c r="T84" i="2"/>
  <c r="U84" i="2"/>
  <c r="V84" i="2"/>
  <c r="R85" i="2"/>
  <c r="S85" i="2"/>
  <c r="T85" i="2"/>
  <c r="U85" i="2"/>
  <c r="V85" i="2"/>
  <c r="R86" i="2"/>
  <c r="S86" i="2"/>
  <c r="T86" i="2"/>
  <c r="U86" i="2"/>
  <c r="V86" i="2"/>
  <c r="R87" i="2"/>
  <c r="S87" i="2"/>
  <c r="T87" i="2"/>
  <c r="U87" i="2"/>
  <c r="V87" i="2"/>
  <c r="R88" i="2"/>
  <c r="S88" i="2"/>
  <c r="T88" i="2"/>
  <c r="U88" i="2"/>
  <c r="V88" i="2"/>
  <c r="R89" i="2"/>
  <c r="S89" i="2"/>
  <c r="T89" i="2"/>
  <c r="U89" i="2"/>
  <c r="V89" i="2"/>
  <c r="R90" i="2"/>
  <c r="S90" i="2"/>
  <c r="T90" i="2"/>
  <c r="U90" i="2"/>
  <c r="V90" i="2"/>
  <c r="R91" i="2"/>
  <c r="S91" i="2"/>
  <c r="T91" i="2"/>
  <c r="U91" i="2"/>
  <c r="V91" i="2"/>
  <c r="R92" i="2"/>
  <c r="S92" i="2"/>
  <c r="T92" i="2"/>
  <c r="U92" i="2"/>
  <c r="V92" i="2"/>
  <c r="R93" i="2"/>
  <c r="S93" i="2"/>
  <c r="T93" i="2"/>
  <c r="U93" i="2"/>
  <c r="V93" i="2"/>
  <c r="R94" i="2"/>
  <c r="S94" i="2"/>
  <c r="T94" i="2"/>
  <c r="U94" i="2"/>
  <c r="V94" i="2"/>
  <c r="R95" i="2"/>
  <c r="S95" i="2"/>
  <c r="T95" i="2"/>
  <c r="U95" i="2"/>
  <c r="V95" i="2"/>
  <c r="R96" i="2"/>
  <c r="S96" i="2"/>
  <c r="T96" i="2"/>
  <c r="U96" i="2"/>
  <c r="V96" i="2"/>
  <c r="R98" i="2"/>
  <c r="S98" i="2"/>
  <c r="T98" i="2"/>
  <c r="U98" i="2"/>
  <c r="V98" i="2"/>
  <c r="R99" i="2"/>
  <c r="S99" i="2"/>
  <c r="T99" i="2"/>
  <c r="U99" i="2"/>
  <c r="V99" i="2"/>
  <c r="R100" i="2"/>
  <c r="S100" i="2"/>
  <c r="T100" i="2"/>
  <c r="U100" i="2"/>
  <c r="V100" i="2"/>
  <c r="R101" i="2"/>
  <c r="S101" i="2"/>
  <c r="T101" i="2"/>
  <c r="U101" i="2"/>
  <c r="V101" i="2"/>
  <c r="R102" i="2"/>
  <c r="S102" i="2"/>
  <c r="T102" i="2"/>
  <c r="U102" i="2"/>
  <c r="V102" i="2"/>
  <c r="R103" i="2"/>
  <c r="S103" i="2"/>
  <c r="T103" i="2"/>
  <c r="U103" i="2"/>
  <c r="V103" i="2"/>
  <c r="R104" i="2"/>
  <c r="S104" i="2"/>
  <c r="T104" i="2"/>
  <c r="U104" i="2"/>
  <c r="V104" i="2"/>
  <c r="R106" i="2"/>
  <c r="S106" i="2"/>
  <c r="T106" i="2"/>
  <c r="U106" i="2"/>
  <c r="V106" i="2"/>
  <c r="R107" i="2"/>
  <c r="S107" i="2"/>
  <c r="T107" i="2"/>
  <c r="U107" i="2"/>
  <c r="V107" i="2"/>
  <c r="R108" i="2"/>
  <c r="S108" i="2"/>
  <c r="T108" i="2"/>
  <c r="U108" i="2"/>
  <c r="V108" i="2"/>
  <c r="R110" i="2"/>
  <c r="S110" i="2"/>
  <c r="T110" i="2"/>
  <c r="U110" i="2"/>
  <c r="V110" i="2"/>
  <c r="R111" i="2"/>
  <c r="S111" i="2"/>
  <c r="T111" i="2"/>
  <c r="U111" i="2"/>
  <c r="V111" i="2"/>
  <c r="R112" i="2"/>
  <c r="S112" i="2"/>
  <c r="T112" i="2"/>
  <c r="U112" i="2"/>
  <c r="V112" i="2"/>
  <c r="R113" i="2"/>
  <c r="S113" i="2"/>
  <c r="T113" i="2"/>
  <c r="U113" i="2"/>
  <c r="V113" i="2"/>
  <c r="R114" i="2"/>
  <c r="S114" i="2"/>
  <c r="T114" i="2"/>
  <c r="U114" i="2"/>
  <c r="V114" i="2"/>
  <c r="R115" i="2"/>
  <c r="S115" i="2"/>
  <c r="T115" i="2"/>
  <c r="U115" i="2"/>
  <c r="V115" i="2"/>
  <c r="R117" i="2"/>
  <c r="S117" i="2"/>
  <c r="T117" i="2"/>
  <c r="U117" i="2"/>
  <c r="V117" i="2"/>
  <c r="R118" i="2"/>
  <c r="S118" i="2"/>
  <c r="T118" i="2"/>
  <c r="U118" i="2"/>
  <c r="V118" i="2"/>
  <c r="R119" i="2"/>
  <c r="S119" i="2"/>
  <c r="T119" i="2"/>
  <c r="U119" i="2"/>
  <c r="V119" i="2"/>
  <c r="R120" i="2"/>
  <c r="S120" i="2"/>
  <c r="T120" i="2"/>
  <c r="U120" i="2"/>
  <c r="V120" i="2"/>
  <c r="R121" i="2"/>
  <c r="S121" i="2"/>
  <c r="T121" i="2"/>
  <c r="U121" i="2"/>
  <c r="V121" i="2"/>
  <c r="R122" i="2"/>
  <c r="S122" i="2"/>
  <c r="T122" i="2"/>
  <c r="U122" i="2"/>
  <c r="V122" i="2"/>
  <c r="R123" i="2"/>
  <c r="S123" i="2"/>
  <c r="T123" i="2"/>
  <c r="U123" i="2"/>
  <c r="V123" i="2"/>
  <c r="R124" i="2"/>
  <c r="S124" i="2"/>
  <c r="T124" i="2"/>
  <c r="U124" i="2"/>
  <c r="V124" i="2"/>
  <c r="R125" i="2"/>
  <c r="S125" i="2"/>
  <c r="T125" i="2"/>
  <c r="U125" i="2"/>
  <c r="V125" i="2"/>
  <c r="R126" i="2"/>
  <c r="S126" i="2"/>
  <c r="T126" i="2"/>
  <c r="U126" i="2"/>
  <c r="V126" i="2"/>
  <c r="R127" i="2"/>
  <c r="S127" i="2"/>
  <c r="T127" i="2"/>
  <c r="U127" i="2"/>
  <c r="V127" i="2"/>
  <c r="R128" i="2"/>
  <c r="S128" i="2"/>
  <c r="T128" i="2"/>
  <c r="U128" i="2"/>
  <c r="V128" i="2"/>
  <c r="R129" i="2"/>
  <c r="S129" i="2"/>
  <c r="T129" i="2"/>
  <c r="U129" i="2"/>
  <c r="V129" i="2"/>
  <c r="R130" i="2"/>
  <c r="S130" i="2"/>
  <c r="T130" i="2"/>
  <c r="U130" i="2"/>
  <c r="V130" i="2"/>
  <c r="R131" i="2"/>
  <c r="S131" i="2"/>
  <c r="T131" i="2"/>
  <c r="U131" i="2"/>
  <c r="V131" i="2"/>
  <c r="R132" i="2"/>
  <c r="S132" i="2"/>
  <c r="T132" i="2"/>
  <c r="U132" i="2"/>
  <c r="V132" i="2"/>
  <c r="R133" i="2"/>
  <c r="S133" i="2"/>
  <c r="T133" i="2"/>
  <c r="U133" i="2"/>
  <c r="V133" i="2"/>
  <c r="R134" i="2"/>
  <c r="S134" i="2"/>
  <c r="T134" i="2"/>
  <c r="U134" i="2"/>
  <c r="V134" i="2"/>
  <c r="R135" i="2"/>
  <c r="S135" i="2"/>
  <c r="T135" i="2"/>
  <c r="U135" i="2"/>
  <c r="V135" i="2"/>
  <c r="R136" i="2"/>
  <c r="S136" i="2"/>
  <c r="T136" i="2"/>
  <c r="U136" i="2"/>
  <c r="V136" i="2"/>
  <c r="R137" i="2"/>
  <c r="S137" i="2"/>
  <c r="T137" i="2"/>
  <c r="U137" i="2"/>
  <c r="V137" i="2"/>
  <c r="R138" i="2"/>
  <c r="S138" i="2"/>
  <c r="T138" i="2"/>
  <c r="U138" i="2"/>
  <c r="V138" i="2"/>
  <c r="R139" i="2"/>
  <c r="S139" i="2"/>
  <c r="T139" i="2"/>
  <c r="U139" i="2"/>
  <c r="V139" i="2"/>
  <c r="R140" i="2"/>
  <c r="S140" i="2"/>
  <c r="T140" i="2"/>
  <c r="U140" i="2"/>
  <c r="V140" i="2"/>
  <c r="R141" i="2"/>
  <c r="S141" i="2"/>
  <c r="T141" i="2"/>
  <c r="U141" i="2"/>
  <c r="V141" i="2"/>
  <c r="R142" i="2"/>
  <c r="S142" i="2"/>
  <c r="T142" i="2"/>
  <c r="U142" i="2"/>
  <c r="V142" i="2"/>
  <c r="R143" i="2"/>
  <c r="S143" i="2"/>
  <c r="T143" i="2"/>
  <c r="U143" i="2"/>
  <c r="V143" i="2"/>
  <c r="R144" i="2"/>
  <c r="S144" i="2"/>
  <c r="T144" i="2"/>
  <c r="U144" i="2"/>
  <c r="V144" i="2"/>
  <c r="R145" i="2"/>
  <c r="S145" i="2"/>
  <c r="T145" i="2"/>
  <c r="U145" i="2"/>
  <c r="V145" i="2"/>
  <c r="R146" i="2"/>
  <c r="S146" i="2"/>
  <c r="T146" i="2"/>
  <c r="U146" i="2"/>
  <c r="V146" i="2"/>
  <c r="R147" i="2"/>
  <c r="S147" i="2"/>
  <c r="T147" i="2"/>
  <c r="U147" i="2"/>
  <c r="V147" i="2"/>
  <c r="R148" i="2"/>
  <c r="S148" i="2"/>
  <c r="T148" i="2"/>
  <c r="U148" i="2"/>
  <c r="V148" i="2"/>
  <c r="R149" i="2"/>
  <c r="S149" i="2"/>
  <c r="T149" i="2"/>
  <c r="U149" i="2"/>
  <c r="V149" i="2"/>
  <c r="R150" i="2"/>
  <c r="S150" i="2"/>
  <c r="T150" i="2"/>
  <c r="U150" i="2"/>
  <c r="V150" i="2"/>
  <c r="R151" i="2"/>
  <c r="S151" i="2"/>
  <c r="T151" i="2"/>
  <c r="U151" i="2"/>
  <c r="V151" i="2"/>
  <c r="R152" i="2"/>
  <c r="S152" i="2"/>
  <c r="T152" i="2"/>
  <c r="U152" i="2"/>
  <c r="V152" i="2"/>
  <c r="R153" i="2"/>
  <c r="S153" i="2"/>
  <c r="T153" i="2"/>
  <c r="U153" i="2"/>
  <c r="V153" i="2"/>
  <c r="R154" i="2"/>
  <c r="S154" i="2"/>
  <c r="T154" i="2"/>
  <c r="U154" i="2"/>
  <c r="V154" i="2"/>
  <c r="R155" i="2"/>
  <c r="S155" i="2"/>
  <c r="T155" i="2"/>
  <c r="U155" i="2"/>
  <c r="V155" i="2"/>
  <c r="R156" i="2"/>
  <c r="S156" i="2"/>
  <c r="T156" i="2"/>
  <c r="U156" i="2"/>
  <c r="V156" i="2"/>
  <c r="R157" i="2"/>
  <c r="S157" i="2"/>
  <c r="T157" i="2"/>
  <c r="U157" i="2"/>
  <c r="V157" i="2"/>
  <c r="R158" i="2"/>
  <c r="S158" i="2"/>
  <c r="T158" i="2"/>
  <c r="U158" i="2"/>
  <c r="V158" i="2"/>
  <c r="R159" i="2"/>
  <c r="S159" i="2"/>
  <c r="T159" i="2"/>
  <c r="U159" i="2"/>
  <c r="V159" i="2"/>
  <c r="R160" i="2"/>
  <c r="S160" i="2"/>
  <c r="T160" i="2"/>
  <c r="U160" i="2"/>
  <c r="V160" i="2"/>
  <c r="R161" i="2"/>
  <c r="S161" i="2"/>
  <c r="T161" i="2"/>
  <c r="U161" i="2"/>
  <c r="V161" i="2"/>
  <c r="R162" i="2"/>
  <c r="S162" i="2"/>
  <c r="T162" i="2"/>
  <c r="U162" i="2"/>
  <c r="V162" i="2"/>
  <c r="R163" i="2"/>
  <c r="S163" i="2"/>
  <c r="T163" i="2"/>
  <c r="U163" i="2"/>
  <c r="V163" i="2"/>
  <c r="R164" i="2"/>
  <c r="S164" i="2"/>
  <c r="T164" i="2"/>
  <c r="U164" i="2"/>
  <c r="V164" i="2"/>
  <c r="R165" i="2"/>
  <c r="S165" i="2"/>
  <c r="T165" i="2"/>
  <c r="U165" i="2"/>
  <c r="V165" i="2"/>
  <c r="R166" i="2"/>
  <c r="S166" i="2"/>
  <c r="T166" i="2"/>
  <c r="U166" i="2"/>
  <c r="V166" i="2"/>
  <c r="R167" i="2"/>
  <c r="S167" i="2"/>
  <c r="T167" i="2"/>
  <c r="U167" i="2"/>
  <c r="V167" i="2"/>
  <c r="R168" i="2"/>
  <c r="S168" i="2"/>
  <c r="T168" i="2"/>
  <c r="U168" i="2"/>
  <c r="V168" i="2"/>
  <c r="R169" i="2"/>
  <c r="S169" i="2"/>
  <c r="T169" i="2"/>
  <c r="U169" i="2"/>
  <c r="V169" i="2"/>
  <c r="R170" i="2"/>
  <c r="S170" i="2"/>
  <c r="T170" i="2"/>
  <c r="U170" i="2"/>
  <c r="V170" i="2"/>
  <c r="R171" i="2"/>
  <c r="S171" i="2"/>
  <c r="T171" i="2"/>
  <c r="U171" i="2"/>
  <c r="V171" i="2"/>
  <c r="R172" i="2"/>
  <c r="S172" i="2"/>
  <c r="T172" i="2"/>
  <c r="U172" i="2"/>
  <c r="V172" i="2"/>
  <c r="R173" i="2"/>
  <c r="S173" i="2"/>
  <c r="T173" i="2"/>
  <c r="U173" i="2"/>
  <c r="V173" i="2"/>
  <c r="R174" i="2"/>
  <c r="S174" i="2"/>
  <c r="T174" i="2"/>
  <c r="U174" i="2"/>
  <c r="V174" i="2"/>
  <c r="R175" i="2"/>
  <c r="S175" i="2"/>
  <c r="T175" i="2"/>
  <c r="U175" i="2"/>
  <c r="V175" i="2"/>
  <c r="R176" i="2"/>
  <c r="S176" i="2"/>
  <c r="T176" i="2"/>
  <c r="U176" i="2"/>
  <c r="V176" i="2"/>
  <c r="R177" i="2"/>
  <c r="S177" i="2"/>
  <c r="T177" i="2"/>
  <c r="U177" i="2"/>
  <c r="V177" i="2"/>
  <c r="R178" i="2"/>
  <c r="S178" i="2"/>
  <c r="T178" i="2"/>
  <c r="U178" i="2"/>
  <c r="V178" i="2"/>
  <c r="Z66" i="2" l="1"/>
  <c r="AA66" i="2"/>
  <c r="Z176" i="2"/>
  <c r="AA175" i="2"/>
  <c r="Z173" i="2"/>
  <c r="Y173" i="2"/>
  <c r="Z170" i="2"/>
  <c r="AB167" i="2"/>
  <c r="Y162" i="2"/>
  <c r="Z160" i="2"/>
  <c r="AA160" i="2"/>
  <c r="AA158" i="2"/>
  <c r="Z157" i="2"/>
  <c r="Y157" i="2"/>
  <c r="AB155" i="2"/>
  <c r="Z155" i="2"/>
  <c r="AA152" i="2"/>
  <c r="AA151" i="2"/>
  <c r="Z150" i="2"/>
  <c r="Z146" i="2"/>
  <c r="Z144" i="2"/>
  <c r="AA143" i="2"/>
  <c r="Z141" i="2"/>
  <c r="Z140" i="2"/>
  <c r="AB139" i="2"/>
  <c r="Z139" i="2"/>
  <c r="Z133" i="2"/>
  <c r="Y133" i="2"/>
  <c r="AA131" i="2"/>
  <c r="Z131" i="2"/>
  <c r="Z130" i="2"/>
  <c r="AB127" i="2"/>
  <c r="Z125" i="2"/>
  <c r="AB123" i="2"/>
  <c r="AB119" i="2"/>
  <c r="Z117" i="2"/>
  <c r="AA44" i="2"/>
  <c r="AB95" i="2"/>
  <c r="Z44" i="2"/>
  <c r="AA174" i="2"/>
  <c r="AA166" i="2"/>
  <c r="AA142" i="2"/>
  <c r="AA134" i="2"/>
  <c r="AA118" i="2"/>
  <c r="AA108" i="2"/>
  <c r="AA90" i="2"/>
  <c r="AA73" i="2"/>
  <c r="AA55" i="2"/>
  <c r="AA47" i="2"/>
  <c r="AA63" i="2"/>
  <c r="AA97" i="2"/>
  <c r="AA105" i="2"/>
  <c r="Z171" i="2"/>
  <c r="AA128" i="2"/>
  <c r="Z114" i="2"/>
  <c r="Z88" i="2"/>
  <c r="Z60" i="2"/>
  <c r="AB66" i="2"/>
  <c r="Z156" i="2"/>
  <c r="AA150" i="2"/>
  <c r="Z136" i="2"/>
  <c r="Z113" i="2"/>
  <c r="Z90" i="2"/>
  <c r="AB87" i="2"/>
  <c r="Z45" i="2"/>
  <c r="Z104" i="2"/>
  <c r="Z98" i="2"/>
  <c r="Z95" i="2"/>
  <c r="Z70" i="2"/>
  <c r="Z164" i="2"/>
  <c r="AA173" i="2"/>
  <c r="AA165" i="2"/>
  <c r="AA157" i="2"/>
  <c r="AA149" i="2"/>
  <c r="AA141" i="2"/>
  <c r="AA133" i="2"/>
  <c r="AA125" i="2"/>
  <c r="AA117" i="2"/>
  <c r="AA89" i="2"/>
  <c r="AA62" i="2"/>
  <c r="AA54" i="2"/>
  <c r="AA46" i="2"/>
  <c r="Z105" i="2"/>
  <c r="AA109" i="2"/>
  <c r="Z111" i="2"/>
  <c r="AA110" i="2"/>
  <c r="Z108" i="2"/>
  <c r="AA107" i="2"/>
  <c r="Z107" i="2"/>
  <c r="AA104" i="2"/>
  <c r="AA101" i="2"/>
  <c r="Z101" i="2"/>
  <c r="Z99" i="2"/>
  <c r="AA99" i="2"/>
  <c r="AA98" i="2"/>
  <c r="Z96" i="2"/>
  <c r="Z94" i="2"/>
  <c r="Z86" i="2"/>
  <c r="AA84" i="2"/>
  <c r="AA82" i="2"/>
  <c r="AA81" i="2"/>
  <c r="Z80" i="2"/>
  <c r="AA79" i="2"/>
  <c r="Z79" i="2"/>
  <c r="Z78" i="2"/>
  <c r="AB76" i="2"/>
  <c r="AA75" i="2"/>
  <c r="AA72" i="2"/>
  <c r="AA70" i="2"/>
  <c r="Z69" i="2"/>
  <c r="Z64" i="2"/>
  <c r="AA64" i="2"/>
  <c r="AA60" i="2"/>
  <c r="Y54" i="2"/>
  <c r="AA52" i="2"/>
  <c r="Z52" i="2"/>
  <c r="Z46" i="2"/>
  <c r="AB174" i="2"/>
  <c r="AA136" i="2"/>
  <c r="AB108" i="2"/>
  <c r="AB99" i="2"/>
  <c r="AB90" i="2"/>
  <c r="AB82" i="2"/>
  <c r="AB73" i="2"/>
  <c r="AB64" i="2"/>
  <c r="AB55" i="2"/>
  <c r="AA176" i="2"/>
  <c r="AA111" i="2"/>
  <c r="AA49" i="2"/>
  <c r="Z177" i="2"/>
  <c r="AA177" i="2"/>
  <c r="Y175" i="2"/>
  <c r="Z175" i="2"/>
  <c r="Z169" i="2"/>
  <c r="AA169" i="2"/>
  <c r="Y167" i="2"/>
  <c r="Z167" i="2"/>
  <c r="Z161" i="2"/>
  <c r="AA161" i="2"/>
  <c r="Y159" i="2"/>
  <c r="Z159" i="2"/>
  <c r="Z153" i="2"/>
  <c r="AA153" i="2"/>
  <c r="Y151" i="2"/>
  <c r="Z151" i="2"/>
  <c r="Z145" i="2"/>
  <c r="AA145" i="2"/>
  <c r="Y143" i="2"/>
  <c r="Z143" i="2"/>
  <c r="Z137" i="2"/>
  <c r="AA137" i="2"/>
  <c r="Y135" i="2"/>
  <c r="Z135" i="2"/>
  <c r="Z129" i="2"/>
  <c r="AA129" i="2"/>
  <c r="Y127" i="2"/>
  <c r="Z127" i="2"/>
  <c r="Z121" i="2"/>
  <c r="AA121" i="2"/>
  <c r="Y119" i="2"/>
  <c r="Z119" i="2"/>
  <c r="Z112" i="2"/>
  <c r="AA112" i="2"/>
  <c r="Y110" i="2"/>
  <c r="Z110" i="2"/>
  <c r="Z102" i="2"/>
  <c r="AA102" i="2"/>
  <c r="Y102" i="2"/>
  <c r="Y100" i="2"/>
  <c r="Z100" i="2"/>
  <c r="AA100" i="2"/>
  <c r="Z93" i="2"/>
  <c r="AA93" i="2"/>
  <c r="Y93" i="2"/>
  <c r="Y91" i="2"/>
  <c r="Z91" i="2"/>
  <c r="AA91" i="2"/>
  <c r="Z85" i="2"/>
  <c r="AA85" i="2"/>
  <c r="Y85" i="2"/>
  <c r="Y83" i="2"/>
  <c r="Z83" i="2"/>
  <c r="AA83" i="2"/>
  <c r="Z77" i="2"/>
  <c r="AA77" i="2"/>
  <c r="Y77" i="2"/>
  <c r="Y74" i="2"/>
  <c r="Z74" i="2"/>
  <c r="AA74" i="2"/>
  <c r="Z68" i="2"/>
  <c r="AA68" i="2"/>
  <c r="Y68" i="2"/>
  <c r="Y65" i="2"/>
  <c r="Z65" i="2"/>
  <c r="AA65" i="2"/>
  <c r="Z58" i="2"/>
  <c r="AA58" i="2"/>
  <c r="Y58" i="2"/>
  <c r="Y56" i="2"/>
  <c r="Z56" i="2"/>
  <c r="AA56" i="2"/>
  <c r="Z50" i="2"/>
  <c r="AA50" i="2"/>
  <c r="Y50" i="2"/>
  <c r="Y48" i="2"/>
  <c r="Z48" i="2"/>
  <c r="AA48" i="2"/>
  <c r="AA164" i="2"/>
  <c r="AB164" i="2"/>
  <c r="AA148" i="2"/>
  <c r="AB148" i="2"/>
  <c r="AA132" i="2"/>
  <c r="AB132" i="2"/>
  <c r="AA115" i="2"/>
  <c r="AB115" i="2"/>
  <c r="AA106" i="2"/>
  <c r="AB106" i="2"/>
  <c r="AA71" i="2"/>
  <c r="AB71" i="2"/>
  <c r="AA61" i="2"/>
  <c r="AB61" i="2"/>
  <c r="AA53" i="2"/>
  <c r="AB53" i="2"/>
  <c r="AA45" i="2"/>
  <c r="AB45" i="2"/>
  <c r="AA168" i="2"/>
  <c r="AB142" i="2"/>
  <c r="AA156" i="2"/>
  <c r="AB156" i="2"/>
  <c r="AA96" i="2"/>
  <c r="AB96" i="2"/>
  <c r="AA144" i="2"/>
  <c r="AB118" i="2"/>
  <c r="AA178" i="2"/>
  <c r="AA170" i="2"/>
  <c r="AA162" i="2"/>
  <c r="AA154" i="2"/>
  <c r="AA146" i="2"/>
  <c r="AA138" i="2"/>
  <c r="AA130" i="2"/>
  <c r="AA122" i="2"/>
  <c r="AA113" i="2"/>
  <c r="AA103" i="2"/>
  <c r="AA94" i="2"/>
  <c r="AA86" i="2"/>
  <c r="AA78" i="2"/>
  <c r="AA69" i="2"/>
  <c r="AA59" i="2"/>
  <c r="AA51" i="2"/>
  <c r="AA172" i="2"/>
  <c r="AB172" i="2"/>
  <c r="AA140" i="2"/>
  <c r="AB140" i="2"/>
  <c r="AA124" i="2"/>
  <c r="AB124" i="2"/>
  <c r="AA88" i="2"/>
  <c r="AB88" i="2"/>
  <c r="AA80" i="2"/>
  <c r="AB80" i="2"/>
  <c r="AA120" i="2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N36" i="1"/>
  <c r="O36" i="1"/>
  <c r="P36" i="1"/>
  <c r="M36" i="1"/>
  <c r="Z6" i="1" l="1"/>
  <c r="M7" i="1" l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Z37" i="1" l="1"/>
  <c r="Y37" i="1"/>
  <c r="AA3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6" i="1"/>
  <c r="U37" i="1"/>
  <c r="U38" i="1"/>
  <c r="U39" i="1"/>
  <c r="U40" i="1"/>
  <c r="U41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6" i="1"/>
  <c r="O6" i="1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5" i="2"/>
  <c r="T5" i="2"/>
  <c r="U5" i="2"/>
  <c r="AB23" i="2" l="1"/>
  <c r="AB24" i="2"/>
  <c r="AB25" i="2"/>
  <c r="AB26" i="2"/>
  <c r="AB27" i="2"/>
  <c r="AB28" i="2"/>
  <c r="AB31" i="2"/>
  <c r="AB32" i="2"/>
  <c r="AB33" i="2"/>
  <c r="AB34" i="2"/>
  <c r="AB35" i="2"/>
  <c r="AB36" i="2"/>
  <c r="AB22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5" i="2"/>
  <c r="Y6" i="2"/>
  <c r="X7" i="2"/>
  <c r="Y7" i="2"/>
  <c r="X9" i="2"/>
  <c r="Z9" i="2"/>
  <c r="Z10" i="2"/>
  <c r="AA10" i="2"/>
  <c r="X11" i="2"/>
  <c r="Z11" i="2"/>
  <c r="X12" i="2"/>
  <c r="X13" i="2"/>
  <c r="Z13" i="2"/>
  <c r="AA13" i="2"/>
  <c r="X14" i="2"/>
  <c r="Y14" i="2"/>
  <c r="X15" i="2"/>
  <c r="AA15" i="2"/>
  <c r="X16" i="2"/>
  <c r="Z16" i="2"/>
  <c r="X18" i="2"/>
  <c r="X19" i="2"/>
  <c r="M22" i="2"/>
  <c r="X22" i="2" s="1"/>
  <c r="N22" i="2"/>
  <c r="Y22" i="2" s="1"/>
  <c r="O22" i="2"/>
  <c r="P22" i="2"/>
  <c r="X23" i="2"/>
  <c r="AA23" i="2"/>
  <c r="X24" i="2"/>
  <c r="Y25" i="2"/>
  <c r="Z26" i="2"/>
  <c r="X27" i="2"/>
  <c r="X28" i="2"/>
  <c r="M31" i="2"/>
  <c r="X31" i="2" s="1"/>
  <c r="N31" i="2"/>
  <c r="Z31" i="2" s="1"/>
  <c r="O31" i="2"/>
  <c r="P31" i="2"/>
  <c r="AA31" i="2" s="1"/>
  <c r="X32" i="2"/>
  <c r="X33" i="2"/>
  <c r="Z33" i="2"/>
  <c r="AA33" i="2"/>
  <c r="Z34" i="2"/>
  <c r="X35" i="2"/>
  <c r="Y35" i="2"/>
  <c r="AA35" i="2"/>
  <c r="N5" i="2"/>
  <c r="O5" i="2"/>
  <c r="P5" i="2"/>
  <c r="X5" i="2"/>
  <c r="R6" i="2"/>
  <c r="S6" i="2"/>
  <c r="T6" i="2"/>
  <c r="U6" i="2"/>
  <c r="X6" i="2"/>
  <c r="R7" i="2"/>
  <c r="S7" i="2"/>
  <c r="T7" i="2"/>
  <c r="U7" i="2"/>
  <c r="R8" i="2"/>
  <c r="S8" i="2"/>
  <c r="T8" i="2"/>
  <c r="U8" i="2"/>
  <c r="X8" i="2"/>
  <c r="Y8" i="2"/>
  <c r="R9" i="2"/>
  <c r="S9" i="2"/>
  <c r="T9" i="2"/>
  <c r="U9" i="2"/>
  <c r="Y9" i="2"/>
  <c r="R10" i="2"/>
  <c r="S10" i="2"/>
  <c r="T10" i="2"/>
  <c r="U10" i="2"/>
  <c r="X10" i="2"/>
  <c r="Y10" i="2"/>
  <c r="R11" i="2"/>
  <c r="S11" i="2"/>
  <c r="T11" i="2"/>
  <c r="U11" i="2"/>
  <c r="Y11" i="2"/>
  <c r="R12" i="2"/>
  <c r="S12" i="2"/>
  <c r="T12" i="2"/>
  <c r="U12" i="2"/>
  <c r="Y12" i="2"/>
  <c r="Z12" i="2"/>
  <c r="R13" i="2"/>
  <c r="S13" i="2"/>
  <c r="T13" i="2"/>
  <c r="U13" i="2"/>
  <c r="Y13" i="2"/>
  <c r="R14" i="2"/>
  <c r="S14" i="2"/>
  <c r="T14" i="2"/>
  <c r="U14" i="2"/>
  <c r="Z14" i="2"/>
  <c r="AA14" i="2"/>
  <c r="R15" i="2"/>
  <c r="S15" i="2"/>
  <c r="T15" i="2"/>
  <c r="U15" i="2"/>
  <c r="Y15" i="2"/>
  <c r="Z15" i="2"/>
  <c r="R16" i="2"/>
  <c r="S16" i="2"/>
  <c r="T16" i="2"/>
  <c r="U16" i="2"/>
  <c r="Y16" i="2"/>
  <c r="R17" i="2"/>
  <c r="S17" i="2"/>
  <c r="T17" i="2"/>
  <c r="U17" i="2"/>
  <c r="X17" i="2"/>
  <c r="Y17" i="2"/>
  <c r="R18" i="2"/>
  <c r="S18" i="2"/>
  <c r="T18" i="2"/>
  <c r="U18" i="2"/>
  <c r="Y18" i="2"/>
  <c r="Z18" i="2"/>
  <c r="AA18" i="2"/>
  <c r="R19" i="2"/>
  <c r="S19" i="2"/>
  <c r="T19" i="2"/>
  <c r="U19" i="2"/>
  <c r="Y19" i="2"/>
  <c r="R22" i="2"/>
  <c r="S22" i="2"/>
  <c r="T22" i="2"/>
  <c r="U22" i="2"/>
  <c r="R23" i="2"/>
  <c r="S23" i="2"/>
  <c r="T23" i="2"/>
  <c r="U23" i="2"/>
  <c r="Y23" i="2"/>
  <c r="Z23" i="2"/>
  <c r="R24" i="2"/>
  <c r="S24" i="2"/>
  <c r="T24" i="2"/>
  <c r="U24" i="2"/>
  <c r="Y24" i="2"/>
  <c r="Z24" i="2"/>
  <c r="R25" i="2"/>
  <c r="S25" i="2"/>
  <c r="T25" i="2"/>
  <c r="U25" i="2"/>
  <c r="X25" i="2"/>
  <c r="R26" i="2"/>
  <c r="S26" i="2"/>
  <c r="T26" i="2"/>
  <c r="U26" i="2"/>
  <c r="X26" i="2"/>
  <c r="Y26" i="2"/>
  <c r="R27" i="2"/>
  <c r="S27" i="2"/>
  <c r="T27" i="2"/>
  <c r="U27" i="2"/>
  <c r="Y27" i="2"/>
  <c r="R28" i="2"/>
  <c r="S28" i="2"/>
  <c r="T28" i="2"/>
  <c r="U28" i="2"/>
  <c r="R31" i="2"/>
  <c r="S31" i="2"/>
  <c r="T31" i="2"/>
  <c r="U31" i="2"/>
  <c r="Y31" i="2"/>
  <c r="R32" i="2"/>
  <c r="S32" i="2"/>
  <c r="T32" i="2"/>
  <c r="U32" i="2"/>
  <c r="Y32" i="2"/>
  <c r="Z32" i="2"/>
  <c r="R33" i="2"/>
  <c r="S33" i="2"/>
  <c r="T33" i="2"/>
  <c r="U33" i="2"/>
  <c r="Y33" i="2"/>
  <c r="R34" i="2"/>
  <c r="S34" i="2"/>
  <c r="T34" i="2"/>
  <c r="U34" i="2"/>
  <c r="X34" i="2"/>
  <c r="Y34" i="2"/>
  <c r="R35" i="2"/>
  <c r="S35" i="2"/>
  <c r="T35" i="2"/>
  <c r="U35" i="2"/>
  <c r="Z35" i="2"/>
  <c r="R36" i="2"/>
  <c r="S36" i="2"/>
  <c r="T36" i="2"/>
  <c r="U36" i="2"/>
  <c r="X36" i="2"/>
  <c r="Y36" i="2"/>
  <c r="Z36" i="2"/>
  <c r="S5" i="2"/>
  <c r="R5" i="2"/>
  <c r="AA31" i="1"/>
  <c r="Z29" i="1"/>
  <c r="Y29" i="1"/>
  <c r="X29" i="1"/>
  <c r="AA29" i="1"/>
  <c r="AB29" i="1"/>
  <c r="S29" i="1"/>
  <c r="R29" i="1"/>
  <c r="AB26" i="1"/>
  <c r="AA26" i="1"/>
  <c r="Z26" i="1"/>
  <c r="Y26" i="1"/>
  <c r="S26" i="1"/>
  <c r="X26" i="1"/>
  <c r="R26" i="1"/>
  <c r="AB25" i="1"/>
  <c r="X8" i="1"/>
  <c r="X10" i="1"/>
  <c r="Y11" i="1"/>
  <c r="AA11" i="1"/>
  <c r="X12" i="1"/>
  <c r="X15" i="1"/>
  <c r="Z16" i="1"/>
  <c r="AA16" i="1"/>
  <c r="AA17" i="1"/>
  <c r="X18" i="1"/>
  <c r="Y19" i="1"/>
  <c r="X20" i="1"/>
  <c r="Y21" i="1"/>
  <c r="AA21" i="1"/>
  <c r="X22" i="1"/>
  <c r="AA22" i="1"/>
  <c r="Y23" i="1"/>
  <c r="AA23" i="1"/>
  <c r="X24" i="1"/>
  <c r="AA24" i="1"/>
  <c r="N6" i="1"/>
  <c r="P6" i="1"/>
  <c r="M6" i="1"/>
  <c r="AB22" i="1"/>
  <c r="Z22" i="1"/>
  <c r="Y22" i="1"/>
  <c r="S22" i="1"/>
  <c r="R22" i="1"/>
  <c r="X11" i="1"/>
  <c r="X13" i="1"/>
  <c r="X14" i="1"/>
  <c r="X17" i="1"/>
  <c r="X23" i="1"/>
  <c r="X25" i="1"/>
  <c r="X27" i="1"/>
  <c r="X28" i="1"/>
  <c r="X30" i="1"/>
  <c r="X31" i="1"/>
  <c r="X32" i="1"/>
  <c r="X33" i="1"/>
  <c r="X36" i="1"/>
  <c r="X37" i="1"/>
  <c r="X38" i="1"/>
  <c r="X39" i="1"/>
  <c r="X40" i="1"/>
  <c r="X41" i="1"/>
  <c r="Z12" i="1"/>
  <c r="X16" i="1"/>
  <c r="Y17" i="1"/>
  <c r="AA18" i="1"/>
  <c r="X19" i="1"/>
  <c r="AA20" i="1"/>
  <c r="Y27" i="1"/>
  <c r="Z27" i="1"/>
  <c r="Y28" i="1"/>
  <c r="AA30" i="1"/>
  <c r="Y36" i="1"/>
  <c r="Z36" i="1"/>
  <c r="AA36" i="1"/>
  <c r="AA38" i="1"/>
  <c r="Y39" i="1"/>
  <c r="Y41" i="1"/>
  <c r="AB14" i="1"/>
  <c r="Y14" i="1"/>
  <c r="S14" i="1"/>
  <c r="R14" i="1"/>
  <c r="AB11" i="1"/>
  <c r="Z11" i="1"/>
  <c r="S11" i="1"/>
  <c r="R11" i="1"/>
  <c r="R8" i="1"/>
  <c r="S8" i="1"/>
  <c r="AB8" i="1"/>
  <c r="R9" i="1"/>
  <c r="S9" i="1"/>
  <c r="AB9" i="1"/>
  <c r="R10" i="1"/>
  <c r="S10" i="1"/>
  <c r="AB10" i="1"/>
  <c r="R12" i="1"/>
  <c r="S12" i="1"/>
  <c r="AB12" i="1"/>
  <c r="R13" i="1"/>
  <c r="S13" i="1"/>
  <c r="AB13" i="1"/>
  <c r="R15" i="1"/>
  <c r="S15" i="1"/>
  <c r="AB15" i="1"/>
  <c r="R16" i="1"/>
  <c r="S16" i="1"/>
  <c r="Y16" i="1"/>
  <c r="AB16" i="1"/>
  <c r="R17" i="1"/>
  <c r="S17" i="1"/>
  <c r="Z17" i="1"/>
  <c r="AB17" i="1"/>
  <c r="R18" i="1"/>
  <c r="S18" i="1"/>
  <c r="Y18" i="1"/>
  <c r="Z18" i="1"/>
  <c r="AB18" i="1"/>
  <c r="R19" i="1"/>
  <c r="S19" i="1"/>
  <c r="Z19" i="1"/>
  <c r="AB19" i="1"/>
  <c r="R20" i="1"/>
  <c r="S20" i="1"/>
  <c r="Y20" i="1"/>
  <c r="Z20" i="1"/>
  <c r="AB20" i="1"/>
  <c r="R21" i="1"/>
  <c r="S21" i="1"/>
  <c r="X21" i="1"/>
  <c r="AB21" i="1"/>
  <c r="R23" i="1"/>
  <c r="S23" i="1"/>
  <c r="AB23" i="1"/>
  <c r="R24" i="1"/>
  <c r="S24" i="1"/>
  <c r="AB24" i="1"/>
  <c r="R25" i="1"/>
  <c r="S25" i="1"/>
  <c r="Y25" i="1"/>
  <c r="R27" i="1"/>
  <c r="S27" i="1"/>
  <c r="AB27" i="1"/>
  <c r="R28" i="1"/>
  <c r="S28" i="1"/>
  <c r="AB28" i="1"/>
  <c r="R30" i="1"/>
  <c r="S30" i="1"/>
  <c r="Y30" i="1"/>
  <c r="AB30" i="1"/>
  <c r="R31" i="1"/>
  <c r="S31" i="1"/>
  <c r="AB31" i="1"/>
  <c r="R32" i="1"/>
  <c r="S32" i="1"/>
  <c r="Y32" i="1"/>
  <c r="AB32" i="1"/>
  <c r="R33" i="1"/>
  <c r="S33" i="1"/>
  <c r="Y33" i="1"/>
  <c r="AB33" i="1"/>
  <c r="R36" i="1"/>
  <c r="S36" i="1"/>
  <c r="T36" i="1"/>
  <c r="AB36" i="1"/>
  <c r="R37" i="1"/>
  <c r="S37" i="1"/>
  <c r="T37" i="1"/>
  <c r="AB37" i="1"/>
  <c r="R38" i="1"/>
  <c r="S38" i="1"/>
  <c r="T38" i="1"/>
  <c r="Y38" i="1"/>
  <c r="Z38" i="1"/>
  <c r="AB38" i="1"/>
  <c r="R39" i="1"/>
  <c r="S39" i="1"/>
  <c r="T39" i="1"/>
  <c r="AB39" i="1"/>
  <c r="R40" i="1"/>
  <c r="S40" i="1"/>
  <c r="T40" i="1"/>
  <c r="Y40" i="1"/>
  <c r="Z40" i="1"/>
  <c r="AB40" i="1"/>
  <c r="R41" i="1"/>
  <c r="S41" i="1"/>
  <c r="T41" i="1"/>
  <c r="AB41" i="1"/>
  <c r="Y8" i="1"/>
  <c r="X9" i="1"/>
  <c r="Y9" i="1"/>
  <c r="Z9" i="1"/>
  <c r="Y10" i="1"/>
  <c r="AB7" i="1"/>
  <c r="AB6" i="1"/>
  <c r="K51" i="1"/>
  <c r="L51" i="1"/>
  <c r="K52" i="1"/>
  <c r="L52" i="1"/>
  <c r="K53" i="1"/>
  <c r="L53" i="1"/>
  <c r="K54" i="1"/>
  <c r="L54" i="1"/>
  <c r="K55" i="1"/>
  <c r="L55" i="1"/>
  <c r="K57" i="1"/>
  <c r="L57" i="1"/>
  <c r="K58" i="1"/>
  <c r="L58" i="1"/>
  <c r="K47" i="1"/>
  <c r="L47" i="1"/>
  <c r="K48" i="1"/>
  <c r="L48" i="1"/>
  <c r="K49" i="1"/>
  <c r="L49" i="1"/>
  <c r="L46" i="1"/>
  <c r="K46" i="1"/>
  <c r="Z22" i="2" l="1"/>
  <c r="AA22" i="2"/>
  <c r="AA5" i="2"/>
  <c r="Z5" i="2"/>
  <c r="AA28" i="2"/>
  <c r="Z28" i="2"/>
  <c r="Y28" i="2"/>
  <c r="Z27" i="2"/>
  <c r="AA27" i="2"/>
  <c r="AA26" i="2"/>
  <c r="AA25" i="2"/>
  <c r="Z25" i="2"/>
  <c r="AA24" i="2"/>
  <c r="AA19" i="2"/>
  <c r="Z19" i="2"/>
  <c r="AA17" i="2"/>
  <c r="Z17" i="2"/>
  <c r="AA16" i="2"/>
  <c r="AA12" i="2"/>
  <c r="AA11" i="2"/>
  <c r="AA8" i="2"/>
  <c r="Z8" i="2"/>
  <c r="AA7" i="2"/>
  <c r="Z7" i="2"/>
  <c r="AA6" i="2"/>
  <c r="Z6" i="2"/>
  <c r="AA36" i="2"/>
  <c r="AA34" i="2"/>
  <c r="AA32" i="2"/>
  <c r="AA9" i="2"/>
  <c r="Y5" i="2"/>
  <c r="AA41" i="1"/>
  <c r="AA40" i="1"/>
  <c r="Z33" i="1"/>
  <c r="Z32" i="1"/>
  <c r="Z31" i="1"/>
  <c r="Y31" i="1"/>
  <c r="Z30" i="1"/>
  <c r="Z41" i="1"/>
  <c r="Z39" i="1"/>
  <c r="AA28" i="1"/>
  <c r="AA33" i="1"/>
  <c r="AA32" i="1"/>
  <c r="Z28" i="1"/>
  <c r="AA39" i="1"/>
  <c r="AA27" i="1"/>
  <c r="Z23" i="1"/>
  <c r="Z21" i="1"/>
  <c r="Z24" i="1"/>
  <c r="AA25" i="1"/>
  <c r="Z25" i="1"/>
  <c r="Y24" i="1"/>
  <c r="AA19" i="1"/>
  <c r="AA15" i="1"/>
  <c r="Z15" i="1"/>
  <c r="Y15" i="1"/>
  <c r="Z14" i="1"/>
  <c r="AA14" i="1"/>
  <c r="Z13" i="1"/>
  <c r="Y13" i="1"/>
  <c r="AA13" i="1"/>
  <c r="AA12" i="1"/>
  <c r="Y12" i="1"/>
  <c r="AA10" i="1"/>
  <c r="Z10" i="1"/>
  <c r="AA9" i="1"/>
  <c r="AA8" i="1"/>
  <c r="Z8" i="1"/>
  <c r="AA6" i="1" l="1"/>
  <c r="Y6" i="1"/>
  <c r="U6" i="1"/>
  <c r="S6" i="1" l="1"/>
  <c r="AA7" i="1" l="1"/>
  <c r="Z7" i="1"/>
  <c r="R6" i="1"/>
  <c r="X6" i="1"/>
  <c r="Y7" i="1" l="1"/>
  <c r="S7" i="1"/>
  <c r="X7" i="1"/>
  <c r="R7" i="1"/>
</calcChain>
</file>

<file path=xl/sharedStrings.xml><?xml version="1.0" encoding="utf-8"?>
<sst xmlns="http://schemas.openxmlformats.org/spreadsheetml/2006/main" count="709" uniqueCount="487">
  <si>
    <t>单人房</t>
  </si>
  <si>
    <t>第一，二人</t>
  </si>
  <si>
    <t>第三人</t>
  </si>
  <si>
    <t>第四人</t>
  </si>
  <si>
    <t>天数</t>
  </si>
  <si>
    <t>出发日期</t>
  </si>
  <si>
    <t>单房差</t>
  </si>
  <si>
    <t>大人</t>
  </si>
  <si>
    <t>小孩</t>
  </si>
  <si>
    <t xml:space="preserve"> </t>
  </si>
  <si>
    <t>卖价</t>
  </si>
  <si>
    <t>成本</t>
  </si>
  <si>
    <t>双人</t>
  </si>
  <si>
    <t>三人</t>
  </si>
  <si>
    <t>四人</t>
  </si>
  <si>
    <t>地接卖价</t>
  </si>
  <si>
    <t>地接底价</t>
  </si>
  <si>
    <t>ID</t>
  </si>
  <si>
    <t>卖价 (有ROUND UP的）</t>
  </si>
  <si>
    <t>底价 （没ROUNDUP的）</t>
  </si>
  <si>
    <t>地接团号</t>
  </si>
  <si>
    <t>产品名称</t>
  </si>
  <si>
    <t>一日游</t>
  </si>
  <si>
    <t>207 供应商 2014 年巴士团</t>
  </si>
  <si>
    <t>SF1</t>
  </si>
  <si>
    <t>17M1</t>
  </si>
  <si>
    <t>RCG1</t>
  </si>
  <si>
    <t>NP1</t>
  </si>
  <si>
    <t>207-39</t>
  </si>
  <si>
    <t>207-68</t>
  </si>
  <si>
    <t>未上</t>
  </si>
  <si>
    <t>新产品</t>
  </si>
  <si>
    <t>旧金山,金门大桥,渔人码头,双子峰一日游</t>
  </si>
  <si>
    <t>旧金山,蒙特利湾,十七里黄金海岸一日精彩游</t>
  </si>
  <si>
    <r>
      <t>&lt;</t>
    </r>
    <r>
      <rPr>
        <sz val="11"/>
        <color theme="1"/>
        <rFont val="宋体"/>
        <charset val="134"/>
      </rPr>
      <t>美国西岸度假一日游</t>
    </r>
    <r>
      <rPr>
        <sz val="11"/>
        <color theme="1"/>
        <rFont val="PMingLiU"/>
        <family val="1"/>
      </rPr>
      <t xml:space="preserve">&gt; </t>
    </r>
    <r>
      <rPr>
        <sz val="11"/>
        <color theme="1"/>
        <rFont val="宋体"/>
        <charset val="134"/>
      </rPr>
      <t>惬意游览小镇品尝香甜美酒</t>
    </r>
    <r>
      <rPr>
        <sz val="11"/>
        <color theme="1"/>
        <rFont val="PMingLiU"/>
        <family val="1"/>
      </rPr>
      <t xml:space="preserve"> | </t>
    </r>
    <r>
      <rPr>
        <sz val="11"/>
        <color theme="1"/>
        <rFont val="宋体"/>
        <charset val="134"/>
      </rPr>
      <t>度假优选</t>
    </r>
  </si>
  <si>
    <t>11/2013-11/2014 天天出发</t>
  </si>
  <si>
    <t>11/2013-11/2014 每周二，四，六</t>
  </si>
  <si>
    <t>02/01/2014 -11/2014 每周二，四，日</t>
  </si>
  <si>
    <t>YH2</t>
  </si>
  <si>
    <t>17M2</t>
  </si>
  <si>
    <t>OR3</t>
  </si>
  <si>
    <t>LA3</t>
  </si>
  <si>
    <t>DGL4</t>
  </si>
  <si>
    <t>GSL4</t>
  </si>
  <si>
    <t>DWL4</t>
  </si>
  <si>
    <t>GWL4</t>
  </si>
  <si>
    <t>207-191</t>
  </si>
  <si>
    <t>207-79</t>
  </si>
  <si>
    <t>207-192</t>
  </si>
  <si>
    <t>207-760</t>
  </si>
  <si>
    <t>旧金山出发12%Commission</t>
  </si>
  <si>
    <t>旧金山,弗雷斯诺,优胜美地,赫氏古堡两日游</t>
  </si>
  <si>
    <t>旧金山,十七里黄金海岸,湾区两日精彩游</t>
  </si>
  <si>
    <t>旧金山,红木国家森林,绮丽湖,纳帕酒乡三日游</t>
  </si>
  <si>
    <t>洛杉矶,圣地亚哥,迪士尼,好莱坞环球影城三日欢乐游</t>
  </si>
  <si>
    <t>2013:11/1 - 11/28 ; 2014: 03/22-11/27 每周二，六；加开11/28/2013, 11/27/2014</t>
  </si>
  <si>
    <t>11/1/2013-11/31/2014 每周二，六</t>
  </si>
  <si>
    <t>05/03/2014-10/11/2014 每周二，六</t>
  </si>
  <si>
    <t>2013:11/28 ； 2014:05/24,07/04,08/30,11/27,12/25</t>
  </si>
  <si>
    <t>207-70</t>
  </si>
  <si>
    <t>207-72</t>
  </si>
  <si>
    <t>207-188</t>
  </si>
  <si>
    <t>207-189</t>
  </si>
  <si>
    <t>旧金山,拉斯维加斯,死亡谷国家公园,大峡谷四日游**探秘死亡谷之会移动的石头**</t>
  </si>
  <si>
    <t>拉斯维加斯,弗雷斯诺,优胜美地,大峡谷四日游</t>
  </si>
  <si>
    <t>旧金山,拉斯维加斯,死亡谷国家公园,西峡谷四日游</t>
  </si>
  <si>
    <t>拉斯维加斯,弗雷斯诺,优胜美地,西峡谷玻璃桥四日游</t>
  </si>
  <si>
    <t>11/26/2013-03/18/2014 每周二，六; 加开11/28/2013</t>
  </si>
  <si>
    <t>2013:11/1-11/28 每周二，六，加开11/28/2013 ; 2014: 03/22-11/27 每周一，二，六，加开11/27/2014</t>
  </si>
  <si>
    <t>11/26/2013-03/18/2014每周二，六，加开11/28/2013</t>
  </si>
  <si>
    <t>AL4</t>
  </si>
  <si>
    <t>LA4</t>
  </si>
  <si>
    <t>LAS4</t>
  </si>
  <si>
    <t>LACU4</t>
  </si>
  <si>
    <t>LVGYF5</t>
  </si>
  <si>
    <t>GSLD-6LA</t>
  </si>
  <si>
    <t>GSL-6LA</t>
  </si>
  <si>
    <t>LVGYF6</t>
  </si>
  <si>
    <t>DGL7</t>
  </si>
  <si>
    <t>GSL7</t>
  </si>
  <si>
    <t>207-761</t>
  </si>
  <si>
    <t>207-78</t>
  </si>
  <si>
    <t>207-762</t>
  </si>
  <si>
    <t>拉斯维加斯,包伟湖,羚羊彩穴四日游</t>
  </si>
  <si>
    <t>洛杉矶,旧金山,迪士尼,好莱坞环球影城四日游</t>
  </si>
  <si>
    <t>洛杉矶,环球影城,丹麦村四日游</t>
  </si>
  <si>
    <t>04/05/2014-10/25/2014 每周六</t>
  </si>
  <si>
    <t>11/1/2013-11/31/2014 每周二，四，五，日</t>
  </si>
  <si>
    <t>207-71</t>
  </si>
  <si>
    <t>207-184</t>
  </si>
  <si>
    <t>洛杉矶,拉斯维加斯,死亡谷国家公园,环球影城七日游**神秘传奇死亡谷，壮观瑰丽大峡谷**</t>
  </si>
  <si>
    <t>拉斯维加斯,大峡谷,优胜美地,丹麦村,环球影城七日游</t>
  </si>
  <si>
    <t>DWL7</t>
  </si>
  <si>
    <t>GWL7</t>
  </si>
  <si>
    <t>GSL-7LA</t>
  </si>
  <si>
    <t>GC7</t>
  </si>
  <si>
    <t>GCYOS8</t>
  </si>
  <si>
    <t>207-73</t>
  </si>
  <si>
    <t>207-183</t>
  </si>
  <si>
    <t>207-3016</t>
  </si>
  <si>
    <t>207-767</t>
  </si>
  <si>
    <t>洛杉矶,拉斯维加斯,死亡谷国家公园,西峡谷七日游</t>
  </si>
  <si>
    <t>拉斯维加斯,西峡谷,优胜美地,环球影城七日游</t>
  </si>
  <si>
    <t>旧金山,迪斯尼乐园,大峡谷,优胜美地国家公园七日游</t>
  </si>
  <si>
    <t>拉斯维加斯,湾区,布莱斯峡谷,拱门,大峡谷七日探索之旅</t>
  </si>
  <si>
    <t>2013:03/24-11/24 ; 2014:03/23-10/12 每周四，日</t>
  </si>
  <si>
    <t>洛杉矶出发20%Commission</t>
  </si>
  <si>
    <t>207-2773</t>
  </si>
  <si>
    <t>圣地亚哥市区一日观光游</t>
  </si>
  <si>
    <t>11/2013-11/2014 每周一，三，六</t>
  </si>
  <si>
    <t>LAX/LA1</t>
  </si>
  <si>
    <t>LAX/DL1</t>
  </si>
  <si>
    <t>LAX/US1</t>
  </si>
  <si>
    <t>LAX/SD1</t>
  </si>
  <si>
    <t>LAX/NB1</t>
  </si>
  <si>
    <t>LAX/SF2</t>
  </si>
  <si>
    <t>LAX/SF3</t>
  </si>
  <si>
    <t>LAX/SF4</t>
  </si>
  <si>
    <t>LAX/AL4</t>
  </si>
  <si>
    <t>LAX/VG(W)4</t>
  </si>
  <si>
    <t>LAX/LAS4</t>
  </si>
  <si>
    <t>LAX/17M4</t>
  </si>
  <si>
    <t>207-804</t>
  </si>
  <si>
    <t>207-803</t>
  </si>
  <si>
    <t>旧金山,蒙特利湾,十七里黄金海岸三日游</t>
  </si>
  <si>
    <t>旧金山,圣塔芭芭拉,丹麦村两日顺道游</t>
  </si>
  <si>
    <t>11/1/2013-11/31/2014 每周一，三，五，日</t>
  </si>
  <si>
    <t>207-802</t>
  </si>
  <si>
    <t>207-779</t>
  </si>
  <si>
    <t>207-777</t>
  </si>
  <si>
    <t>旧金山,蒙特利湾,十七里黄金海岸四日深度游</t>
  </si>
  <si>
    <t>拉斯维加斯,布莱斯峡谷,羚羊彩穴,锡安国家公园四日游</t>
  </si>
  <si>
    <t>旧金山,十七里黄金海岸,蒙特利湾,金门大桥四日游</t>
  </si>
  <si>
    <t>11/1/2013-11/31/2014 每周一，五，日</t>
  </si>
  <si>
    <t>LAX/SF5</t>
  </si>
  <si>
    <t>LAX/VGYF5</t>
  </si>
  <si>
    <t>LAX/OR5</t>
  </si>
  <si>
    <t>LAX/VGYFL6</t>
  </si>
  <si>
    <t>LAX/ALYOS6</t>
  </si>
  <si>
    <t>LAX/VGYFL7</t>
  </si>
  <si>
    <t>LAX/GC7</t>
  </si>
  <si>
    <t>LAX/GCYOS9</t>
  </si>
  <si>
    <t>207-187</t>
  </si>
  <si>
    <t>207-1717</t>
  </si>
  <si>
    <t>旧金山,丹麦村,蒙特利半岛,十七里黄金海岸五日游</t>
  </si>
  <si>
    <t>旧金山,湾区,绮丽湖国家公园,丹麦村五日游</t>
  </si>
  <si>
    <t>05/02/2014-10/10/2014 每周一，五，日</t>
  </si>
  <si>
    <t>207-775</t>
  </si>
  <si>
    <t>拉斯维加斯,拱门,大峡谷,布莱斯峡谷七日震撼之旅</t>
  </si>
  <si>
    <t>拉斯维加斯出发20%Commission</t>
  </si>
  <si>
    <t>LAS/GCN1</t>
  </si>
  <si>
    <t>LAS/GWN1</t>
  </si>
  <si>
    <t>LAS/AL2</t>
  </si>
  <si>
    <t>LAS/F2YO</t>
  </si>
  <si>
    <t>LAS/VG(W)4</t>
  </si>
  <si>
    <t>LAS/AL4</t>
  </si>
  <si>
    <t>LAS/LAS4</t>
  </si>
  <si>
    <t>LAS/AL5</t>
  </si>
  <si>
    <t>LAS/GC7</t>
  </si>
  <si>
    <t>207-837</t>
  </si>
  <si>
    <t>拉斯维加斯,布莱斯峡谷,羚羊彩穴,包伟湖两日游</t>
  </si>
  <si>
    <t>04/06/2014-10/26/2014 每周日</t>
  </si>
  <si>
    <t>207-838</t>
  </si>
  <si>
    <t>207-839</t>
  </si>
  <si>
    <t>拉斯维加斯,大峡谷四日自由行欢乐游</t>
  </si>
  <si>
    <t>拉斯维加斯,锡安国家公园,布莱斯峡谷,羚羊彩穴四日游</t>
  </si>
  <si>
    <t>207-840</t>
  </si>
  <si>
    <t>拉斯维加斯,布莱斯峡谷,拱门,大峡谷七日环形之旅</t>
  </si>
  <si>
    <t>YMR6</t>
  </si>
  <si>
    <t>YB7</t>
  </si>
  <si>
    <t>YMR7</t>
  </si>
  <si>
    <t>YBYOS8</t>
  </si>
  <si>
    <t>YB10</t>
  </si>
  <si>
    <t>黄石公园系列旧金山盐湖城出发12%Commission</t>
  </si>
  <si>
    <t>207-197</t>
  </si>
  <si>
    <t>207-193</t>
  </si>
  <si>
    <t>207-194</t>
  </si>
  <si>
    <t>207-2798</t>
  </si>
  <si>
    <t>207-1559</t>
  </si>
  <si>
    <t>黄石公园,盐湖城,总统巨石,大提顿国家公园六日游</t>
  </si>
  <si>
    <t>黄石公园,拉斯维加斯,大峡谷,布莱斯峡谷七日游</t>
  </si>
  <si>
    <t>黄石公园,盐湖城,总统巨石,大提顿国家公园七日游</t>
  </si>
  <si>
    <t>黄石公园,大峡谷,拉斯维加斯(两晚),优胜美地国家公园八日豪华游</t>
  </si>
  <si>
    <t>黄石公园,拉斯维加斯,大峡谷,环球影城十日游</t>
  </si>
  <si>
    <t>05/03/2014-10/11/2014 每周六</t>
  </si>
  <si>
    <t>05/04/2014-05/17/2014 每周六; 05/21/2014-09/24/2014 每周三，六; 09/27/2014 - 10/11/2014 每周六</t>
  </si>
  <si>
    <t>SLC/YMF6</t>
  </si>
  <si>
    <t>207-712</t>
  </si>
  <si>
    <t>黄石公园,大提顿国家公园,盐湖城,总统巨石六日游</t>
  </si>
  <si>
    <t>黄石公园系列洛杉矶出发20%Commission</t>
  </si>
  <si>
    <t>LAX/YMR9</t>
  </si>
  <si>
    <t>LAX/YB9A</t>
  </si>
  <si>
    <t>LAX/YB9B</t>
  </si>
  <si>
    <t>207-2801</t>
  </si>
  <si>
    <t>207-2799</t>
  </si>
  <si>
    <t>207-2800</t>
  </si>
  <si>
    <t>黄石公园,总统巨石,洛杉矶,旧金山,大提顿国家公园九日深度游</t>
  </si>
  <si>
    <t>黄石公园,洛杉矶,拉斯维加斯,大峡谷,旧金山九日豪华游</t>
  </si>
  <si>
    <t>黄石公园,洛杉矶,旧金山,拉斯维加斯,大峡谷九日畅快游</t>
  </si>
  <si>
    <t>05/02/2014-10/10/2014 每周五</t>
  </si>
  <si>
    <t>05/19/2014-09/22/2014 每周一</t>
  </si>
  <si>
    <t>YBYOS10A</t>
  </si>
  <si>
    <t>YBYOS10B</t>
  </si>
  <si>
    <t>YMOR12</t>
  </si>
  <si>
    <t>黄石公园, 洛杉矶,拉斯维加斯,大峡谷,优圣美地,旧金山十日游</t>
  </si>
  <si>
    <t>黄石公园,洛杉矶,旧金山,拉斯维加斯,大峡谷,优圣美地十日精彩游</t>
  </si>
  <si>
    <t>新线路</t>
  </si>
  <si>
    <r>
      <t>&lt;</t>
    </r>
    <r>
      <rPr>
        <sz val="11"/>
        <color theme="1"/>
        <rFont val="宋体"/>
        <charset val="134"/>
      </rPr>
      <t>美国黄石公园深度</t>
    </r>
    <r>
      <rPr>
        <sz val="11"/>
        <color theme="1"/>
        <rFont val="PMingLiU"/>
        <family val="1"/>
      </rPr>
      <t>12</t>
    </r>
    <r>
      <rPr>
        <sz val="11"/>
        <color theme="1"/>
        <rFont val="宋体"/>
        <charset val="134"/>
      </rPr>
      <t>日游</t>
    </r>
    <r>
      <rPr>
        <sz val="11"/>
        <color theme="1"/>
        <rFont val="PMingLiU"/>
        <family val="1"/>
      </rPr>
      <t>&gt;</t>
    </r>
    <r>
      <rPr>
        <sz val="11"/>
        <color theme="1"/>
        <rFont val="宋体"/>
        <charset val="134"/>
      </rPr>
      <t>与大自然零距离接触</t>
    </r>
    <r>
      <rPr>
        <sz val="11"/>
        <color theme="1"/>
        <rFont val="PMingLiU"/>
        <family val="1"/>
      </rPr>
      <t xml:space="preserve"> | </t>
    </r>
    <r>
      <rPr>
        <sz val="11"/>
        <color theme="1"/>
        <rFont val="宋体"/>
        <charset val="134"/>
      </rPr>
      <t>热门线路</t>
    </r>
  </si>
  <si>
    <t>207-2802</t>
  </si>
  <si>
    <t>207-2803</t>
  </si>
  <si>
    <t>门票另加</t>
  </si>
  <si>
    <t>旧金山出发  12%</t>
  </si>
  <si>
    <t>洛杉矶出发   20%</t>
  </si>
  <si>
    <t>拉斯维加斯出发  20%</t>
  </si>
  <si>
    <t>12月28日</t>
  </si>
  <si>
    <t>12/26 出发</t>
  </si>
  <si>
    <t>12/28/2013 出发</t>
  </si>
  <si>
    <t>需要修改的价格</t>
  </si>
  <si>
    <t>207供应商2014Pacakge 团</t>
  </si>
  <si>
    <t>修要上传的价格</t>
  </si>
  <si>
    <t>旧金山出发20%Commission</t>
  </si>
  <si>
    <t>207-768</t>
  </si>
  <si>
    <t>OS2</t>
  </si>
  <si>
    <t>旧金山,金门大桥,渔人码头,双子峰两日顺道游</t>
  </si>
  <si>
    <t>天天出发 （03/01/2014 -11/30/2014价格）</t>
  </si>
  <si>
    <t>207-769</t>
  </si>
  <si>
    <t>OS3</t>
  </si>
  <si>
    <t>旧金山,弗雷斯诺,优胜美地,赫氏古堡三日畅怀游</t>
  </si>
  <si>
    <t>03/20/2014-11/24/2014 每周一，五 ； 加开 11/26/2014</t>
  </si>
  <si>
    <t>207-381</t>
  </si>
  <si>
    <t>OS3A</t>
  </si>
  <si>
    <t>旧金山,渔人码头,17里黄金海岸,金门大桥三日顺道游</t>
  </si>
  <si>
    <t>每周一，三，五(03/01/2014-11/30/2014价格）</t>
  </si>
  <si>
    <t>207-770</t>
  </si>
  <si>
    <t>OS3B</t>
  </si>
  <si>
    <t>旧金山,十七里黄金海岸,咆哮山庄,森林火车三日游</t>
  </si>
  <si>
    <t>每周一，五 (03/01/2014-11/30/2014价格）</t>
  </si>
  <si>
    <t>207-773</t>
  </si>
  <si>
    <t>OS4</t>
  </si>
  <si>
    <t>旧金山,十七里黄金海岸,渔人码头,金门大桥四日顺道游</t>
  </si>
  <si>
    <t>207-382</t>
  </si>
  <si>
    <t>OSLA4</t>
  </si>
  <si>
    <t>旧金山,洛杉矶,好莱坞环球影城,迪士尼四日超值游</t>
  </si>
  <si>
    <t>每周一，三，四，六(03/01/2014-11/30/2014价格）</t>
  </si>
  <si>
    <t>OSOR4</t>
  </si>
  <si>
    <t>05/02/2014-10/10/2014 每周一，周五</t>
  </si>
  <si>
    <t>207-774</t>
  </si>
  <si>
    <t>OS5A</t>
  </si>
  <si>
    <t>旧金山,十七里黄金海岸,渔人码头,金门大桥五日深度游</t>
  </si>
  <si>
    <t>每周二，四，日(03/01/2014-11/30/2014价格）</t>
  </si>
  <si>
    <t>207-442</t>
  </si>
  <si>
    <t>OSD5</t>
  </si>
  <si>
    <t>旧金山,拉斯维加斯,死亡谷,大峡谷五日超值游</t>
  </si>
  <si>
    <t>11/25/2013-03/17/2014 每周一，五</t>
  </si>
  <si>
    <t>12/27/2013 节日价格</t>
  </si>
  <si>
    <t>207-384</t>
  </si>
  <si>
    <t>OS5</t>
  </si>
  <si>
    <t>旧金山,拉斯维加斯,优胜美地,大峡谷五日超值游</t>
  </si>
  <si>
    <t>03/21/2014-11/24/2014每周一，五，日, 加开11/26/2014</t>
  </si>
  <si>
    <t>OSLA5</t>
  </si>
  <si>
    <t>11/2013-11/2014 每周一，三，四，六</t>
  </si>
  <si>
    <t>207-1718</t>
  </si>
  <si>
    <t>OR5</t>
  </si>
  <si>
    <t>旧金山,湾区,丹麦村,绮丽湖国家公园五日游</t>
  </si>
  <si>
    <t>05/02/2014-10/10/2014 每周一，五</t>
  </si>
  <si>
    <t>OSOR5</t>
  </si>
  <si>
    <t>05/03/2014-10/11/2014 每周五</t>
  </si>
  <si>
    <t>LVG5</t>
  </si>
  <si>
    <t>207-443</t>
  </si>
  <si>
    <t>OSD6</t>
  </si>
  <si>
    <t>旧金山,洛杉矶,大峡谷,优胜美地六日游</t>
  </si>
  <si>
    <t>207-232</t>
  </si>
  <si>
    <t>OS6</t>
  </si>
  <si>
    <t>03/21/2014-11/24/2014 每周一，五，日；加开11/26/2014</t>
  </si>
  <si>
    <t>OSD6US</t>
  </si>
  <si>
    <t>OS6US</t>
  </si>
  <si>
    <t>OSD6SD</t>
  </si>
  <si>
    <t>OS6SD</t>
  </si>
  <si>
    <t>LVG6</t>
  </si>
  <si>
    <t>ORYH6</t>
  </si>
  <si>
    <t>OSLA6</t>
  </si>
  <si>
    <t>02/01/2014-11/30/2014 每周一，三，四，六</t>
  </si>
  <si>
    <t>207-444</t>
  </si>
  <si>
    <t>OSD7</t>
  </si>
  <si>
    <t>旧金山,洛杉矶,死亡谷,大峡谷,环球影城七日精华游</t>
  </si>
  <si>
    <t>207-231</t>
  </si>
  <si>
    <t>OS7</t>
  </si>
  <si>
    <t>旧金山,大峡谷,迪士尼,环球影城七日游</t>
  </si>
  <si>
    <t>OSD7LA</t>
  </si>
  <si>
    <t>OS7LA</t>
  </si>
  <si>
    <t>LVGL7</t>
  </si>
  <si>
    <t>LVGYF7</t>
  </si>
  <si>
    <t>207-1721</t>
  </si>
  <si>
    <t>ORLA7</t>
  </si>
  <si>
    <t>旧金山,洛杉矶,绮丽湖,迪士尼,环球影城七日游</t>
  </si>
  <si>
    <t>ORYH7</t>
  </si>
  <si>
    <t>05/05/2014-10/06/2014 每周一</t>
  </si>
  <si>
    <t>LGVL8</t>
  </si>
  <si>
    <t>ORGS8</t>
  </si>
  <si>
    <t>04/28/2014-10/10/2014 每周一，五</t>
  </si>
  <si>
    <t>OS8LA</t>
  </si>
  <si>
    <t>GCYOS9</t>
  </si>
  <si>
    <t>207-1720</t>
  </si>
  <si>
    <t>GC10</t>
  </si>
  <si>
    <t>旧金山,拉斯维加斯,拱门,包伟湖,迪士尼,环球影城十日游</t>
  </si>
  <si>
    <t>04/04/2014-10/24/2014 每周五</t>
  </si>
  <si>
    <t>ORGSL10</t>
  </si>
  <si>
    <t>207-817</t>
  </si>
  <si>
    <t>LA2</t>
  </si>
  <si>
    <t>洛杉矶,圣塔莫尼卡两日顺道游</t>
  </si>
  <si>
    <t>天天出发（03/01/2014-11/30/2014 价格)</t>
  </si>
  <si>
    <t>207-385</t>
  </si>
  <si>
    <t>每周一，二，四，五，六，日（03/01/2014-11/30/2014 价格)</t>
  </si>
  <si>
    <t>207-805</t>
  </si>
  <si>
    <t>CU3</t>
  </si>
  <si>
    <t>洛杉矶,环球影城,圣塔莫尼卡三日游</t>
  </si>
  <si>
    <t>LANB3</t>
  </si>
  <si>
    <t>02/01/2014 -11/30/2014 天天出发</t>
  </si>
  <si>
    <t>207-1542</t>
  </si>
  <si>
    <t>洛杉矶,迪士尼乐园,好莱坞环球影城四日游</t>
  </si>
  <si>
    <t>DGCN4</t>
  </si>
  <si>
    <t>GCN4</t>
  </si>
  <si>
    <t>LA5</t>
  </si>
  <si>
    <t>207-820</t>
  </si>
  <si>
    <t>LAF5</t>
  </si>
  <si>
    <t>洛杉矶,环球影城,丹麦村,迪士尼乐园五日游</t>
  </si>
  <si>
    <t>每周二，四，五，日（03/01/2014-11/30/2014 价格)</t>
  </si>
  <si>
    <t>LAF6</t>
  </si>
  <si>
    <t>02/01/2014 -11/30/2014 每周一，三，四，六</t>
  </si>
  <si>
    <t>207-822</t>
  </si>
  <si>
    <t>VG6</t>
  </si>
  <si>
    <t>洛杉矶,拉斯维加斯,大峡谷六日游</t>
  </si>
  <si>
    <t>04/03/2014-10/23/2014 每周四</t>
  </si>
  <si>
    <t>207-823</t>
  </si>
  <si>
    <t>AL6</t>
  </si>
  <si>
    <t>洛杉矶,包伟湖,羚羊彩穴,布莱斯峡谷六日游</t>
  </si>
  <si>
    <t>LADG6</t>
  </si>
  <si>
    <t>207-498</t>
  </si>
  <si>
    <t>LAG6</t>
  </si>
  <si>
    <t>洛杉矶,迪士尼,大峡谷,环球影城六日学生欢乐游</t>
  </si>
  <si>
    <t>03/20/2014-11/25/2014 每周一，二，四，五，六，日</t>
  </si>
  <si>
    <t>LAF7</t>
  </si>
  <si>
    <t>VDGF7</t>
  </si>
  <si>
    <t>VGF7</t>
  </si>
  <si>
    <t>207-825</t>
  </si>
  <si>
    <t>VG8</t>
  </si>
  <si>
    <t>拉斯维加斯,迪士尼,大峡谷,环球影城八日游</t>
  </si>
  <si>
    <t>207-824</t>
  </si>
  <si>
    <t>LADGF8</t>
  </si>
  <si>
    <t>拉斯维加斯,旧金山,大峡谷,死亡谷八日游</t>
  </si>
  <si>
    <t>11/26/2013-03/18/2014 每周二，六</t>
  </si>
  <si>
    <t>12/28/2013 节日价格</t>
  </si>
  <si>
    <t>207-392</t>
  </si>
  <si>
    <t>LAGF8</t>
  </si>
  <si>
    <t>旧金山,洛杉矶,大峡谷,迪士尼,环球影城八日游</t>
  </si>
  <si>
    <t>03/22/2014-11/25/2014 每周一，二，六</t>
  </si>
  <si>
    <t>VDGF8</t>
  </si>
  <si>
    <t>VGF8</t>
  </si>
  <si>
    <t>VGYF8</t>
  </si>
  <si>
    <t>207-826</t>
  </si>
  <si>
    <t>AL8</t>
  </si>
  <si>
    <t>拉斯维加斯,布莱斯峡谷,迪士尼,环球影城八日游</t>
  </si>
  <si>
    <t>207-827</t>
  </si>
  <si>
    <t>GC9</t>
  </si>
  <si>
    <t>洛杉矶,拱门,布莱斯峡谷,大峡谷,羚羊彩穴九日国家公园游</t>
  </si>
  <si>
    <t>207-1723</t>
  </si>
  <si>
    <t>OR8</t>
  </si>
  <si>
    <t>旧金山,洛杉矶,绮丽湖,迪士尼,环球影城八日游</t>
  </si>
  <si>
    <t>04/29/2014-10/07/2014 每周二，四，五</t>
  </si>
  <si>
    <t>207-829</t>
  </si>
  <si>
    <t>DGSF9LA</t>
  </si>
  <si>
    <t>旧金山,死亡谷,大峡谷,迪士尼乐园九日游</t>
  </si>
  <si>
    <t>11/30/2013-03/15/2014  每周六</t>
  </si>
  <si>
    <t>207-388</t>
  </si>
  <si>
    <t>GSF9LA</t>
  </si>
  <si>
    <t>旧金山,洛杉矶,大峡谷,迪士尼,环球影城九日游</t>
  </si>
  <si>
    <t>03/22/2014-11/22/2014</t>
  </si>
  <si>
    <t>VGYF9</t>
  </si>
  <si>
    <t>207-1722</t>
  </si>
  <si>
    <t>OR9</t>
  </si>
  <si>
    <t>旧金山,洛杉矶,绮丽湖,迪士尼,环球影城九日游</t>
  </si>
  <si>
    <t>04/28/2014-10/06/2014 每周一，三，四</t>
  </si>
  <si>
    <t>VGYFL9</t>
  </si>
  <si>
    <t>207-456</t>
  </si>
  <si>
    <t>DGSF10LA</t>
  </si>
  <si>
    <t>旧金山,死亡谷,大峡谷,环球影城十日游</t>
  </si>
  <si>
    <t>11/26/2013-03/18/2014 每周二</t>
  </si>
  <si>
    <t>207-393</t>
  </si>
  <si>
    <t>GSF10LA</t>
  </si>
  <si>
    <t>旧金山,洛杉矶,大峡谷,迪士尼,环球影城十日游</t>
  </si>
  <si>
    <t>03/25/2014-11/25/2014 每周二</t>
  </si>
  <si>
    <t>VGYFL10</t>
  </si>
  <si>
    <t>207-445</t>
  </si>
  <si>
    <t>FDGSL11</t>
  </si>
  <si>
    <t>旧金山,死亡谷,大峡谷,环球影城十一日品质游</t>
  </si>
  <si>
    <t>11/21/2013-03/13/2014 每周四</t>
  </si>
  <si>
    <t>207-394</t>
  </si>
  <si>
    <t>FGSL11</t>
  </si>
  <si>
    <t>旧金山,洛杉矶,大峡谷,迪士尼,环球影城十一日品质游</t>
  </si>
  <si>
    <t>03/20/2014-11/20/2014 每周四</t>
  </si>
  <si>
    <t>207-831</t>
  </si>
  <si>
    <t>GC11</t>
  </si>
  <si>
    <t>洛杉矶,拱门,大峡谷,羚羊彩穴,迪士尼十一日深度游</t>
  </si>
  <si>
    <t>04/03/2014-10/23/214 每周四</t>
  </si>
  <si>
    <t>207-1322</t>
  </si>
  <si>
    <t>GCN3</t>
  </si>
  <si>
    <t>拉斯维加斯,大峡谷,胡佛水坝三日游</t>
  </si>
  <si>
    <t>每周二，三，日 （03/23/2014起出发日期及价格)</t>
  </si>
  <si>
    <t>12/29/2013 节日价格</t>
  </si>
  <si>
    <t>F3YO</t>
  </si>
  <si>
    <t>207-843</t>
  </si>
  <si>
    <t>GSF4</t>
  </si>
  <si>
    <t>拉斯维加斯,旧金山,大峡谷四日游</t>
  </si>
  <si>
    <t>每周二，三，日（03/23/2014起出发日期及价格)</t>
  </si>
  <si>
    <t>207-842</t>
  </si>
  <si>
    <t>GSF5</t>
  </si>
  <si>
    <t>拉斯维加斯,旧金山,大峡谷,十七里黄金海岸五日游</t>
  </si>
  <si>
    <t>207-235</t>
  </si>
  <si>
    <t>F5LA</t>
  </si>
  <si>
    <t>拉斯维加斯,大峡谷,迪士尼,环球影城五日游</t>
  </si>
  <si>
    <t>GYF5</t>
  </si>
  <si>
    <t>207-841</t>
  </si>
  <si>
    <t>GSF6</t>
  </si>
  <si>
    <t>拉斯维加斯,旧金山,大峡谷,十七里黄金海岸六日游</t>
  </si>
  <si>
    <t>207-844</t>
  </si>
  <si>
    <t>拉斯维加斯,羚羊彩穴,包伟湖,迪士尼六日游</t>
  </si>
  <si>
    <t>OR7</t>
  </si>
  <si>
    <t>207-234</t>
  </si>
  <si>
    <t>F7LAF</t>
  </si>
  <si>
    <t>拉斯维加斯,大峡谷,迪士尼,环球影城七日游</t>
  </si>
  <si>
    <t>207-845</t>
  </si>
  <si>
    <t>F8LAF</t>
  </si>
  <si>
    <t>拉斯维加斯,旧金山,大峡谷,湾区八日游</t>
  </si>
  <si>
    <t>207-847</t>
  </si>
  <si>
    <t>GSF8LA</t>
  </si>
  <si>
    <t>旧金山,大峡谷,湾区,环球影城八日游</t>
  </si>
  <si>
    <t>每周二，日（03/23/2014起出发日期及价格)</t>
  </si>
  <si>
    <t>GCF8</t>
  </si>
  <si>
    <t>207-848</t>
  </si>
  <si>
    <t>旧金山,大峡谷,湾区,环球影城九日游</t>
  </si>
  <si>
    <t>每周三（03/01/2014 - 11/30/2014 价格）</t>
  </si>
  <si>
    <t>207-846</t>
  </si>
  <si>
    <t>F9LAF</t>
  </si>
  <si>
    <t>拉斯维加斯,旧金山,大峡谷,湾区,迪士尼九日游</t>
  </si>
  <si>
    <t>207-849</t>
  </si>
  <si>
    <t>洛杉矶,羚羊彩穴,大峡谷,迪士尼九日深度游</t>
  </si>
  <si>
    <t>GLOR10</t>
  </si>
  <si>
    <t>黄石公园系列20%Commission</t>
  </si>
  <si>
    <t>207-1560</t>
  </si>
  <si>
    <t>SFO/YM7</t>
  </si>
  <si>
    <t>黄石公园,旧金山,总统巨石,大提顿国家公园七日游</t>
  </si>
  <si>
    <t>207-2797</t>
  </si>
  <si>
    <t>SFO/YM8</t>
  </si>
  <si>
    <t>黄石公园,总统巨石,卡氏堡,大提顿国家公园,盐湖城八日经典游</t>
  </si>
  <si>
    <t>207-1561</t>
  </si>
  <si>
    <t>SLC/YM8</t>
  </si>
  <si>
    <t>黄石公园,旧金山,盐湖城,总统巨石,太浩湖八日游</t>
  </si>
  <si>
    <t>207-1558</t>
  </si>
  <si>
    <t>SFO/YB8</t>
  </si>
  <si>
    <t>黄石公园,拉斯维加斯,大峡谷,布莱斯峡谷八日游</t>
  </si>
  <si>
    <t>05/03/2014-05/16/2014 每周五 ； 05/20/2014-09/23/2014 每周二，五; 09/26/2014-10/10/2014 每周五</t>
  </si>
  <si>
    <t>207-2898</t>
  </si>
  <si>
    <t>SFO/YBYOS9</t>
  </si>
  <si>
    <t>黄石公园, 旧金山, 神奇南犹他, 大峡谷, 拉斯维加斯, 优胜美地九日探险游</t>
  </si>
  <si>
    <t>SFO/YB10</t>
  </si>
  <si>
    <t>黄石公园,旧金山,大峡谷,布莱斯峡谷,迪士尼十日游</t>
  </si>
  <si>
    <t>SFO/YMOR11</t>
  </si>
  <si>
    <t>SLC/YMOR11</t>
  </si>
  <si>
    <t>207-2804</t>
  </si>
  <si>
    <t>LAX/YMR12</t>
  </si>
  <si>
    <t>黄石公园,洛杉矶,迪斯尼 (或圣地牙哥),环球影城,总统巨石,旧金山十二日深度游</t>
  </si>
  <si>
    <t>04/29/2014-10/07/2014 每周二</t>
  </si>
  <si>
    <t>SFO/ORYB12</t>
  </si>
  <si>
    <t>05/03/2014-05/16/2014 每周五 ； 05/19/2014-09/22/2014 每周一，五; 09/26/2014-10/10/2014 每周五</t>
  </si>
  <si>
    <t>SFO/ORMYB12</t>
  </si>
  <si>
    <t>SFO/ORYM12</t>
  </si>
  <si>
    <t>SFO/YBYOLA12</t>
  </si>
  <si>
    <t>207-2805/2806</t>
  </si>
  <si>
    <t>SFO/YBYOS13</t>
  </si>
  <si>
    <t>黄石公园,洛杉矶,拉斯维加斯,大峡谷,优圣美地,旧金山十三日畅快游/黄石公园,洛杉矶,拉斯维加斯, 优圣美地,大峡谷十三日豪华游</t>
  </si>
  <si>
    <t>LAX/YMOR15</t>
  </si>
  <si>
    <t>节日价格  12/27/2013</t>
  </si>
  <si>
    <t>节日价格 12-25-13</t>
  </si>
  <si>
    <t>节日价格 12/28/2013</t>
  </si>
  <si>
    <t>节日价格12/26， 12/27， 12/28/2013</t>
  </si>
  <si>
    <t>节日价格 12-26-2013</t>
  </si>
  <si>
    <t>Dec 25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</si>
</sst>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PMingLiU"/>
      <family val="1"/>
    </font>
    <font>
      <sz val="11"/>
      <color theme="1"/>
      <name val="宋体"/>
      <charset val="134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Fill="1"/>
    <xf numFmtId="0" fontId="2" fillId="0" borderId="0" xfId="0" applyFont="1"/>
    <xf numFmtId="0" fontId="6" fillId="0" borderId="0" xfId="0" applyFont="1"/>
    <xf numFmtId="0" fontId="7" fillId="0" borderId="0" xfId="0" applyFont="1" applyFill="1"/>
    <xf numFmtId="0" fontId="7" fillId="0" borderId="1" xfId="0" applyFont="1" applyBorder="1"/>
    <xf numFmtId="0" fontId="0" fillId="0" borderId="0" xfId="0" applyBorder="1"/>
    <xf numFmtId="17" fontId="0" fillId="0" borderId="1" xfId="0" applyNumberFormat="1" applyBorder="1"/>
    <xf numFmtId="0" fontId="0" fillId="0" borderId="0" xfId="0" applyAlignment="1">
      <alignment horizontal="left"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itrip.com/lasiweijiasi-lakepowell-antelopecanyon-4d-lvyou.html" TargetMode="External"/><Relationship Id="rId13" Type="http://schemas.openxmlformats.org/officeDocument/2006/relationships/hyperlink" Target="http://www.usitrip.com/huangshigongyuan-daxiagu-bulaisixiagu-7d-lvyou.html" TargetMode="External"/><Relationship Id="rId3" Type="http://schemas.openxmlformats.org/officeDocument/2006/relationships/hyperlink" Target="http://www.usitrip.com/luoshanji-shengdiyage-dishini-haolaiwu-3d-lvyou.html" TargetMode="External"/><Relationship Id="rId7" Type="http://schemas.openxmlformats.org/officeDocument/2006/relationships/hyperlink" Target="http://www.usitrip.com/lasiweijiasi-fresno-youshengmeidi-boliqiao-4d-lvyou.html" TargetMode="External"/><Relationship Id="rId12" Type="http://schemas.openxmlformats.org/officeDocument/2006/relationships/hyperlink" Target="http://www.usitrip.com/lasiweijiasi-gongmen-bulaisixiagu-daxiagu-7d-lvyou.html" TargetMode="External"/><Relationship Id="rId2" Type="http://schemas.openxmlformats.org/officeDocument/2006/relationships/hyperlink" Target="http://www.usitrip.com/jiujinshan-hongmuguojiasenlin-craterlake-3d-lvyou.html" TargetMode="External"/><Relationship Id="rId16" Type="http://schemas.openxmlformats.org/officeDocument/2006/relationships/hyperlink" Target="http://www.usitrip.com/huangshigongyuan-daxiagu-huanqiuyingcheng-10d-lvyou.html" TargetMode="External"/><Relationship Id="rId1" Type="http://schemas.openxmlformats.org/officeDocument/2006/relationships/hyperlink" Target="http://www.usitrip.com/jiujinshan-17milesdrive-sanfanshi-2d-lvyou.html" TargetMode="External"/><Relationship Id="rId6" Type="http://schemas.openxmlformats.org/officeDocument/2006/relationships/hyperlink" Target="http://www.usitrip.com/jiujinshan-siwanggu-xixiagu-4d-lvyou.html" TargetMode="External"/><Relationship Id="rId11" Type="http://schemas.openxmlformats.org/officeDocument/2006/relationships/hyperlink" Target="http://www.usitrip.com/jiujinshan-disinileyuan-daxiagu-youshengmeidiguojiagongyuan-7d-lvyou.html" TargetMode="External"/><Relationship Id="rId5" Type="http://schemas.openxmlformats.org/officeDocument/2006/relationships/hyperlink" Target="http://www.usitrip.com/lasiweijiasi-fresno-youshengmeidi-daxiagu-4d-lvyou.html" TargetMode="External"/><Relationship Id="rId15" Type="http://schemas.openxmlformats.org/officeDocument/2006/relationships/hyperlink" Target="http://www.usitrip.com/huangshigongyuan-daxiagu-lasiweijiasi2n-youshengmeidiguojiagongyuan-8d-lvyou.html" TargetMode="External"/><Relationship Id="rId10" Type="http://schemas.openxmlformats.org/officeDocument/2006/relationships/hyperlink" Target="http://www.usitrip.com/lasiweijiasi-boliqiao-huanqiuyingcheng-7d-lvyou.html" TargetMode="External"/><Relationship Id="rId4" Type="http://schemas.openxmlformats.org/officeDocument/2006/relationships/hyperlink" Target="http://www.usitrip.com/jiujinshan-siwanggu-daxiagu-4d-lvyou.html" TargetMode="External"/><Relationship Id="rId9" Type="http://schemas.openxmlformats.org/officeDocument/2006/relationships/hyperlink" Target="http://www.usitrip.com/luoshanji-jiujinshan-dishini-4d-lvyou.html" TargetMode="External"/><Relationship Id="rId14" Type="http://schemas.openxmlformats.org/officeDocument/2006/relationships/hyperlink" Target="http://www.usitrip.com/huangshigongyuan-yanhucheng-zongtongjvshi-7d-lvyou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itrip.com/jiujinshan-17milesdrive-yurenmatou-jinmendaqiao-4d-lvyou.html" TargetMode="External"/><Relationship Id="rId13" Type="http://schemas.openxmlformats.org/officeDocument/2006/relationships/hyperlink" Target="http://www.usitrip.com/jiujinshan-luoshanji-daxiagu-youshengmeidi-6d-lvyou.html" TargetMode="External"/><Relationship Id="rId18" Type="http://schemas.openxmlformats.org/officeDocument/2006/relationships/hyperlink" Target="http://www.usitrip.com/jiujinshan-siwanggu-daxiagu-huanqiuyingcheng-11d-lvyou.html" TargetMode="External"/><Relationship Id="rId3" Type="http://schemas.openxmlformats.org/officeDocument/2006/relationships/hyperlink" Target="http://www.usitrip.com/huangshigongyuan-luoshanji-lasiweijiasi-daxiagu-jiujinshan-9d-lvyou.html" TargetMode="External"/><Relationship Id="rId21" Type="http://schemas.openxmlformats.org/officeDocument/2006/relationships/hyperlink" Target="http://www.usitrip.com/lashi-daxiagu-huanqiuyingcheng-5d-lvyou.html" TargetMode="External"/><Relationship Id="rId7" Type="http://schemas.openxmlformats.org/officeDocument/2006/relationships/hyperlink" Target="http://www.usitrip.com/jiujinshan-17milesdrive-roaringcamp-3d-lvyou.html" TargetMode="External"/><Relationship Id="rId12" Type="http://schemas.openxmlformats.org/officeDocument/2006/relationships/hyperlink" Target="http://www.usitrip.com/jiujinshan-bayarea-lavabedsnationalmonument-5d-lvyou.html" TargetMode="External"/><Relationship Id="rId17" Type="http://schemas.openxmlformats.org/officeDocument/2006/relationships/hyperlink" Target="http://www.usitrip.com/jiujinshan-daxiagu-dishini-huanqiuyingcheng-10d-lvyou.html" TargetMode="External"/><Relationship Id="rId2" Type="http://schemas.openxmlformats.org/officeDocument/2006/relationships/hyperlink" Target="http://www.usitrip.com/jiujinshan-17milesdrive-montereybay-jinmendaqiao-4d-lvyou.html" TargetMode="External"/><Relationship Id="rId16" Type="http://schemas.openxmlformats.org/officeDocument/2006/relationships/hyperlink" Target="http://www.usitrip.com/jiujinshan-siwanggu-daxiagu-huanqiuyingcheng-10d-lvyou.html" TargetMode="External"/><Relationship Id="rId20" Type="http://schemas.openxmlformats.org/officeDocument/2006/relationships/hyperlink" Target="http://www.usitrip.com/luoshanji-daxiagu-antelopecanyon-dishini-11d-lvyou.html" TargetMode="External"/><Relationship Id="rId1" Type="http://schemas.openxmlformats.org/officeDocument/2006/relationships/hyperlink" Target="http://www.usitrip.com/lasiweijiasi-bulaisixiagu-zionnationalpark-4d-lvyou.html" TargetMode="External"/><Relationship Id="rId6" Type="http://schemas.openxmlformats.org/officeDocument/2006/relationships/hyperlink" Target="http://www.usitrip.com/jiujinshan-yurenmatou-17miledrive-3d-lvyou.html" TargetMode="External"/><Relationship Id="rId11" Type="http://schemas.openxmlformats.org/officeDocument/2006/relationships/hyperlink" Target="http://www.usitrip.com/jiujinshan-youshengmeidi-daxiagu-5d-lvyou.html" TargetMode="External"/><Relationship Id="rId5" Type="http://schemas.openxmlformats.org/officeDocument/2006/relationships/hyperlink" Target="http://www.usitrip.com/jiujinshan-fresno-youshengmeidi-heshigubao-3d-lvyou.html" TargetMode="External"/><Relationship Id="rId15" Type="http://schemas.openxmlformats.org/officeDocument/2006/relationships/hyperlink" Target="http://www.usitrip.com/lasiweijiasi-bulaisixiagu-dishini-huanqiuyingcheng-8d-lvyou.html" TargetMode="External"/><Relationship Id="rId10" Type="http://schemas.openxmlformats.org/officeDocument/2006/relationships/hyperlink" Target="http://www.usitrip.com/jiujinshan-17milesdrive-yurenmatou-jinmendaqiao-5d-lvyou.html" TargetMode="External"/><Relationship Id="rId19" Type="http://schemas.openxmlformats.org/officeDocument/2006/relationships/hyperlink" Target="http://www.usitrip.com/jiujinshan-daxiagu-dishini-huanqiuyingcheng-11d-lvyou.html" TargetMode="External"/><Relationship Id="rId4" Type="http://schemas.openxmlformats.org/officeDocument/2006/relationships/hyperlink" Target="http://www.usitrip.com/huangshigongyuan-luoshanji-jiujinshan-lasiweijiasi-daxiagu-9d-lvyou.html" TargetMode="External"/><Relationship Id="rId9" Type="http://schemas.openxmlformats.org/officeDocument/2006/relationships/hyperlink" Target="http://www.usitrip.com/jiujinshan-luoshanji-haolaiwu-dishini-4d-lvyou.html" TargetMode="External"/><Relationship Id="rId14" Type="http://schemas.openxmlformats.org/officeDocument/2006/relationships/hyperlink" Target="http://www.usitrip.com/luoshanji-lasiweijiasi-daxiagu-6d-lvyou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workbookViewId="0">
      <pane xSplit="3" ySplit="5" topLeftCell="L42" activePane="bottomRight" state="frozen"/>
      <selection pane="topRight" activeCell="D1" sqref="D1"/>
      <selection pane="bottomLeft" activeCell="A6" sqref="A6"/>
      <selection pane="bottomRight" activeCell="S38" sqref="S38"/>
    </sheetView>
  </sheetViews>
  <sheetFormatPr defaultRowHeight="15"/>
  <cols>
    <col min="2" max="2" width="12.5703125" customWidth="1"/>
    <col min="3" max="3" width="90.85546875" customWidth="1"/>
    <col min="5" max="5" width="39.85546875" customWidth="1"/>
    <col min="9" max="9" width="11.7109375" bestFit="1" customWidth="1"/>
  </cols>
  <sheetData>
    <row r="1" spans="1:28">
      <c r="A1" t="s">
        <v>23</v>
      </c>
      <c r="R1" s="8"/>
      <c r="S1" t="s">
        <v>217</v>
      </c>
    </row>
    <row r="2" spans="1:28">
      <c r="R2" s="6"/>
    </row>
    <row r="3" spans="1:28">
      <c r="A3" s="17" t="s">
        <v>50</v>
      </c>
      <c r="R3" s="6"/>
    </row>
    <row r="4" spans="1:28">
      <c r="H4" t="s">
        <v>15</v>
      </c>
      <c r="M4" t="s">
        <v>16</v>
      </c>
      <c r="R4" t="s">
        <v>18</v>
      </c>
      <c r="X4" t="s">
        <v>19</v>
      </c>
    </row>
    <row r="5" spans="1:28">
      <c r="A5" t="s">
        <v>17</v>
      </c>
      <c r="B5" t="s">
        <v>20</v>
      </c>
      <c r="C5" s="1" t="s">
        <v>21</v>
      </c>
      <c r="D5" t="s">
        <v>4</v>
      </c>
      <c r="E5" t="s">
        <v>5</v>
      </c>
      <c r="F5" t="s">
        <v>6</v>
      </c>
      <c r="H5" t="s">
        <v>0</v>
      </c>
      <c r="I5" t="s">
        <v>1</v>
      </c>
      <c r="J5" t="s">
        <v>2</v>
      </c>
      <c r="K5" t="s">
        <v>3</v>
      </c>
      <c r="M5" t="s">
        <v>0</v>
      </c>
      <c r="N5" t="s">
        <v>1</v>
      </c>
      <c r="O5" t="s">
        <v>2</v>
      </c>
      <c r="P5" t="s">
        <v>3</v>
      </c>
      <c r="R5" t="s">
        <v>0</v>
      </c>
      <c r="S5" t="s">
        <v>12</v>
      </c>
      <c r="T5" t="s">
        <v>13</v>
      </c>
      <c r="U5" t="s">
        <v>14</v>
      </c>
      <c r="V5" t="s">
        <v>8</v>
      </c>
      <c r="X5" t="s">
        <v>0</v>
      </c>
      <c r="Y5" t="s">
        <v>12</v>
      </c>
      <c r="Z5" t="s">
        <v>13</v>
      </c>
      <c r="AA5" t="s">
        <v>14</v>
      </c>
      <c r="AB5" t="s">
        <v>8</v>
      </c>
    </row>
    <row r="6" spans="1:28" ht="30">
      <c r="A6" s="6" t="s">
        <v>46</v>
      </c>
      <c r="B6" s="6" t="s">
        <v>38</v>
      </c>
      <c r="C6" s="6" t="s">
        <v>51</v>
      </c>
      <c r="D6" s="5">
        <v>2</v>
      </c>
      <c r="E6" s="12" t="s">
        <v>55</v>
      </c>
      <c r="F6">
        <v>0</v>
      </c>
      <c r="H6" s="6">
        <v>228</v>
      </c>
      <c r="I6" s="6">
        <v>188</v>
      </c>
      <c r="J6" s="6">
        <v>158</v>
      </c>
      <c r="K6" s="6">
        <v>158</v>
      </c>
      <c r="L6" s="6"/>
      <c r="M6" s="6">
        <f>H6*0.88</f>
        <v>200.64000000000001</v>
      </c>
      <c r="N6" s="6">
        <f t="shared" ref="N6:P6" si="0">I6*0.88</f>
        <v>165.44</v>
      </c>
      <c r="O6" s="6">
        <f>J6*0.88</f>
        <v>139.04</v>
      </c>
      <c r="P6" s="6">
        <f t="shared" si="0"/>
        <v>139.04</v>
      </c>
      <c r="Q6" s="6"/>
      <c r="R6" s="5">
        <f>H6</f>
        <v>228</v>
      </c>
      <c r="S6" s="6">
        <f>I6</f>
        <v>188</v>
      </c>
      <c r="T6" s="6">
        <f>ROUNDUP((I6*2+J6)/3,0)</f>
        <v>178</v>
      </c>
      <c r="U6" s="6">
        <f>ROUNDUP((I6*2+J6+K6)/4,0)</f>
        <v>173</v>
      </c>
      <c r="V6" s="5">
        <v>118</v>
      </c>
      <c r="W6" s="6"/>
      <c r="X6" s="5">
        <f>M6</f>
        <v>200.64000000000001</v>
      </c>
      <c r="Y6" s="5">
        <f>N6</f>
        <v>165.44</v>
      </c>
      <c r="Z6" s="5">
        <f>(N6*2+O6)/3</f>
        <v>156.63999999999999</v>
      </c>
      <c r="AA6" s="5">
        <f>(N6*2+O6+P6)/4</f>
        <v>152.23999999999998</v>
      </c>
      <c r="AB6" s="5">
        <f>V6*0.88</f>
        <v>103.84</v>
      </c>
    </row>
    <row r="7" spans="1:28">
      <c r="A7" s="6" t="s">
        <v>47</v>
      </c>
      <c r="B7" t="s">
        <v>39</v>
      </c>
      <c r="C7" s="6" t="s">
        <v>52</v>
      </c>
      <c r="D7" s="1">
        <v>2</v>
      </c>
      <c r="E7" t="s">
        <v>56</v>
      </c>
      <c r="H7" s="6">
        <v>228</v>
      </c>
      <c r="I7" s="6">
        <v>188</v>
      </c>
      <c r="J7" s="6">
        <v>158</v>
      </c>
      <c r="K7" s="6">
        <v>158</v>
      </c>
      <c r="L7" s="6"/>
      <c r="M7" s="6">
        <f t="shared" ref="M7:M33" si="1">H7*0.88</f>
        <v>200.64000000000001</v>
      </c>
      <c r="N7" s="6">
        <f t="shared" ref="N7:N33" si="2">I7*0.88</f>
        <v>165.44</v>
      </c>
      <c r="O7" s="6">
        <f t="shared" ref="O7:O33" si="3">J7*0.88</f>
        <v>139.04</v>
      </c>
      <c r="P7" s="6">
        <f t="shared" ref="P7:P33" si="4">K7*0.88</f>
        <v>139.04</v>
      </c>
      <c r="Q7" s="6"/>
      <c r="R7" s="5">
        <f>H7</f>
        <v>228</v>
      </c>
      <c r="S7" s="6">
        <f>I7</f>
        <v>188</v>
      </c>
      <c r="T7" s="6">
        <f t="shared" ref="T7:T33" si="5">ROUNDUP((I7*2+J7)/3,0)</f>
        <v>178</v>
      </c>
      <c r="U7" s="6">
        <f t="shared" ref="U7:U41" si="6">ROUNDUP((I7*2+J7+K7)/4,0)</f>
        <v>173</v>
      </c>
      <c r="V7" s="5">
        <v>118</v>
      </c>
      <c r="W7" s="6"/>
      <c r="X7" s="5">
        <f>M7</f>
        <v>200.64000000000001</v>
      </c>
      <c r="Y7" s="5">
        <f>N7</f>
        <v>165.44</v>
      </c>
      <c r="Z7" s="5">
        <f>(N7*2+O7)/3</f>
        <v>156.63999999999999</v>
      </c>
      <c r="AA7" s="5">
        <f>(N7*2+O7+P7)/4</f>
        <v>152.23999999999998</v>
      </c>
      <c r="AB7" s="5">
        <f t="shared" ref="AB7:AB8" si="7">V7*0.88</f>
        <v>103.84</v>
      </c>
    </row>
    <row r="8" spans="1:28">
      <c r="A8" s="6" t="s">
        <v>48</v>
      </c>
      <c r="B8" t="s">
        <v>40</v>
      </c>
      <c r="C8" s="6" t="s">
        <v>53</v>
      </c>
      <c r="D8" s="1">
        <v>3</v>
      </c>
      <c r="E8" t="s">
        <v>57</v>
      </c>
      <c r="H8" s="6">
        <v>358</v>
      </c>
      <c r="I8" s="6">
        <v>238</v>
      </c>
      <c r="J8" s="6">
        <v>198</v>
      </c>
      <c r="K8" s="6">
        <v>198</v>
      </c>
      <c r="L8" s="6"/>
      <c r="M8" s="6">
        <f t="shared" si="1"/>
        <v>315.04000000000002</v>
      </c>
      <c r="N8" s="6">
        <f t="shared" si="2"/>
        <v>209.44</v>
      </c>
      <c r="O8" s="6">
        <f t="shared" si="3"/>
        <v>174.24</v>
      </c>
      <c r="P8" s="6">
        <f t="shared" si="4"/>
        <v>174.24</v>
      </c>
      <c r="Q8" s="6"/>
      <c r="R8" s="5">
        <f t="shared" ref="R8:R41" si="8">H8</f>
        <v>358</v>
      </c>
      <c r="S8" s="6">
        <f t="shared" ref="S8:S41" si="9">I8</f>
        <v>238</v>
      </c>
      <c r="T8" s="6">
        <f t="shared" si="5"/>
        <v>225</v>
      </c>
      <c r="U8" s="6">
        <f t="shared" si="6"/>
        <v>218</v>
      </c>
      <c r="V8" s="5">
        <v>158</v>
      </c>
      <c r="W8" s="6"/>
      <c r="X8" s="5">
        <f t="shared" ref="X8:X41" si="10">M8</f>
        <v>315.04000000000002</v>
      </c>
      <c r="Y8" s="5">
        <f t="shared" ref="Y8:Y41" si="11">N8</f>
        <v>209.44</v>
      </c>
      <c r="Z8" s="5">
        <f t="shared" ref="Z8:Z41" si="12">(N8*2+O8)/3</f>
        <v>197.70666666666668</v>
      </c>
      <c r="AA8" s="5">
        <f t="shared" ref="AA8:AA41" si="13">(N8*2+O8+P8)/4</f>
        <v>191.84</v>
      </c>
      <c r="AB8" s="5">
        <f t="shared" si="7"/>
        <v>139.04</v>
      </c>
    </row>
    <row r="9" spans="1:28" ht="30">
      <c r="A9" s="6" t="s">
        <v>49</v>
      </c>
      <c r="B9" t="s">
        <v>41</v>
      </c>
      <c r="C9" s="6" t="s">
        <v>54</v>
      </c>
      <c r="D9" s="1">
        <v>3</v>
      </c>
      <c r="E9" s="13" t="s">
        <v>58</v>
      </c>
      <c r="H9" s="6">
        <v>358</v>
      </c>
      <c r="I9" s="6">
        <v>238</v>
      </c>
      <c r="J9" s="6">
        <v>198</v>
      </c>
      <c r="K9" s="6">
        <v>198</v>
      </c>
      <c r="L9" s="6"/>
      <c r="M9" s="6">
        <f t="shared" si="1"/>
        <v>315.04000000000002</v>
      </c>
      <c r="N9" s="6">
        <f t="shared" si="2"/>
        <v>209.44</v>
      </c>
      <c r="O9" s="6">
        <f t="shared" si="3"/>
        <v>174.24</v>
      </c>
      <c r="P9" s="6">
        <f t="shared" si="4"/>
        <v>174.24</v>
      </c>
      <c r="Q9" s="6"/>
      <c r="R9" s="5">
        <f t="shared" si="8"/>
        <v>358</v>
      </c>
      <c r="S9" s="6">
        <f t="shared" si="9"/>
        <v>238</v>
      </c>
      <c r="T9" s="6">
        <f t="shared" si="5"/>
        <v>225</v>
      </c>
      <c r="U9" s="6">
        <f t="shared" si="6"/>
        <v>218</v>
      </c>
      <c r="V9" s="5">
        <v>158</v>
      </c>
      <c r="W9" s="6"/>
      <c r="X9" s="5">
        <f t="shared" si="10"/>
        <v>315.04000000000002</v>
      </c>
      <c r="Y9" s="5">
        <f t="shared" si="11"/>
        <v>209.44</v>
      </c>
      <c r="Z9" s="5">
        <f t="shared" si="12"/>
        <v>197.70666666666668</v>
      </c>
      <c r="AA9" s="5">
        <f t="shared" si="13"/>
        <v>191.84</v>
      </c>
      <c r="AB9" s="5">
        <f t="shared" ref="AB9:AB41" si="14">V9*0.88</f>
        <v>139.04</v>
      </c>
    </row>
    <row r="10" spans="1:28" ht="30">
      <c r="A10" s="6" t="s">
        <v>59</v>
      </c>
      <c r="B10" t="s">
        <v>42</v>
      </c>
      <c r="C10" s="6" t="s">
        <v>63</v>
      </c>
      <c r="D10" s="1">
        <v>4</v>
      </c>
      <c r="E10" s="13" t="s">
        <v>67</v>
      </c>
      <c r="H10" s="6">
        <v>393</v>
      </c>
      <c r="I10" s="6">
        <v>288</v>
      </c>
      <c r="J10" s="6">
        <v>138</v>
      </c>
      <c r="K10" s="6">
        <v>248</v>
      </c>
      <c r="L10" s="6"/>
      <c r="M10" s="6">
        <f t="shared" si="1"/>
        <v>345.84</v>
      </c>
      <c r="N10" s="6">
        <f t="shared" si="2"/>
        <v>253.44</v>
      </c>
      <c r="O10" s="6">
        <f t="shared" si="3"/>
        <v>121.44</v>
      </c>
      <c r="P10" s="6">
        <f t="shared" si="4"/>
        <v>218.24</v>
      </c>
      <c r="Q10" s="6"/>
      <c r="R10" s="5">
        <f t="shared" si="8"/>
        <v>393</v>
      </c>
      <c r="S10" s="6">
        <f t="shared" si="9"/>
        <v>288</v>
      </c>
      <c r="T10" s="6">
        <f t="shared" si="5"/>
        <v>238</v>
      </c>
      <c r="U10" s="6">
        <f t="shared" si="6"/>
        <v>241</v>
      </c>
      <c r="V10" s="5">
        <v>248</v>
      </c>
      <c r="W10" s="6"/>
      <c r="X10" s="5">
        <f t="shared" si="10"/>
        <v>345.84</v>
      </c>
      <c r="Y10" s="5">
        <f t="shared" si="11"/>
        <v>253.44</v>
      </c>
      <c r="Z10" s="5">
        <f t="shared" si="12"/>
        <v>209.43999999999997</v>
      </c>
      <c r="AA10" s="5">
        <f t="shared" si="13"/>
        <v>211.64</v>
      </c>
      <c r="AB10" s="5">
        <f t="shared" si="14"/>
        <v>218.24</v>
      </c>
    </row>
    <row r="11" spans="1:28">
      <c r="A11" s="6"/>
      <c r="C11" s="6"/>
      <c r="D11" s="1"/>
      <c r="E11" s="13" t="s">
        <v>214</v>
      </c>
      <c r="H11" s="6">
        <v>613</v>
      </c>
      <c r="I11" s="6">
        <v>398</v>
      </c>
      <c r="J11" s="6">
        <v>178</v>
      </c>
      <c r="K11" s="6">
        <v>288</v>
      </c>
      <c r="L11" s="6"/>
      <c r="M11" s="6">
        <f t="shared" si="1"/>
        <v>539.44000000000005</v>
      </c>
      <c r="N11" s="6">
        <f t="shared" si="2"/>
        <v>350.24</v>
      </c>
      <c r="O11" s="6">
        <f t="shared" si="3"/>
        <v>156.64000000000001</v>
      </c>
      <c r="P11" s="6">
        <f t="shared" si="4"/>
        <v>253.44</v>
      </c>
      <c r="Q11" s="6"/>
      <c r="R11" s="5">
        <f t="shared" si="8"/>
        <v>613</v>
      </c>
      <c r="S11" s="6">
        <f t="shared" si="9"/>
        <v>398</v>
      </c>
      <c r="T11" s="6">
        <f t="shared" si="5"/>
        <v>325</v>
      </c>
      <c r="U11" s="6">
        <f t="shared" si="6"/>
        <v>316</v>
      </c>
      <c r="V11" s="5">
        <v>288</v>
      </c>
      <c r="W11" s="6"/>
      <c r="X11" s="5">
        <f t="shared" si="10"/>
        <v>539.44000000000005</v>
      </c>
      <c r="Y11" s="5">
        <f t="shared" si="11"/>
        <v>350.24</v>
      </c>
      <c r="Z11" s="5">
        <f t="shared" si="12"/>
        <v>285.70666666666665</v>
      </c>
      <c r="AA11" s="5">
        <f t="shared" si="13"/>
        <v>277.64</v>
      </c>
      <c r="AB11" s="5">
        <f t="shared" si="14"/>
        <v>253.44</v>
      </c>
    </row>
    <row r="12" spans="1:28" ht="60">
      <c r="A12" s="6" t="s">
        <v>61</v>
      </c>
      <c r="B12" t="s">
        <v>43</v>
      </c>
      <c r="C12" s="6" t="s">
        <v>64</v>
      </c>
      <c r="D12" s="1">
        <v>4</v>
      </c>
      <c r="E12" s="13" t="s">
        <v>68</v>
      </c>
      <c r="H12" s="6">
        <v>418</v>
      </c>
      <c r="I12" s="6">
        <v>288</v>
      </c>
      <c r="J12" s="6">
        <v>168</v>
      </c>
      <c r="K12" s="6">
        <v>258</v>
      </c>
      <c r="L12" s="6"/>
      <c r="M12" s="6">
        <f t="shared" si="1"/>
        <v>367.84</v>
      </c>
      <c r="N12" s="6">
        <f t="shared" si="2"/>
        <v>253.44</v>
      </c>
      <c r="O12" s="6">
        <f t="shared" si="3"/>
        <v>147.84</v>
      </c>
      <c r="P12" s="6">
        <f t="shared" si="4"/>
        <v>227.04</v>
      </c>
      <c r="Q12" s="6"/>
      <c r="R12" s="5">
        <f t="shared" si="8"/>
        <v>418</v>
      </c>
      <c r="S12" s="6">
        <f t="shared" si="9"/>
        <v>288</v>
      </c>
      <c r="T12" s="6">
        <f t="shared" si="5"/>
        <v>248</v>
      </c>
      <c r="U12" s="6">
        <f t="shared" si="6"/>
        <v>251</v>
      </c>
      <c r="V12" s="5">
        <v>258</v>
      </c>
      <c r="W12" s="6"/>
      <c r="X12" s="5">
        <f t="shared" si="10"/>
        <v>367.84</v>
      </c>
      <c r="Y12" s="5">
        <f t="shared" si="11"/>
        <v>253.44</v>
      </c>
      <c r="Z12" s="5">
        <f t="shared" si="12"/>
        <v>218.24</v>
      </c>
      <c r="AA12" s="5">
        <f t="shared" si="13"/>
        <v>220.44</v>
      </c>
      <c r="AB12" s="5">
        <f t="shared" si="14"/>
        <v>227.04</v>
      </c>
    </row>
    <row r="13" spans="1:28" ht="30">
      <c r="A13" s="6" t="s">
        <v>60</v>
      </c>
      <c r="B13" t="s">
        <v>44</v>
      </c>
      <c r="C13" s="6" t="s">
        <v>65</v>
      </c>
      <c r="D13" s="1">
        <v>4</v>
      </c>
      <c r="E13" s="13" t="s">
        <v>69</v>
      </c>
      <c r="H13" s="6">
        <v>393</v>
      </c>
      <c r="I13" s="6">
        <v>288</v>
      </c>
      <c r="J13" s="6">
        <v>138</v>
      </c>
      <c r="K13" s="6">
        <v>248</v>
      </c>
      <c r="L13" s="6"/>
      <c r="M13" s="6">
        <f t="shared" si="1"/>
        <v>345.84</v>
      </c>
      <c r="N13" s="6">
        <f t="shared" si="2"/>
        <v>253.44</v>
      </c>
      <c r="O13" s="6">
        <f t="shared" si="3"/>
        <v>121.44</v>
      </c>
      <c r="P13" s="6">
        <f t="shared" si="4"/>
        <v>218.24</v>
      </c>
      <c r="Q13" s="6"/>
      <c r="R13" s="5">
        <f t="shared" si="8"/>
        <v>393</v>
      </c>
      <c r="S13" s="6">
        <f t="shared" si="9"/>
        <v>288</v>
      </c>
      <c r="T13" s="6">
        <f t="shared" si="5"/>
        <v>238</v>
      </c>
      <c r="U13" s="6">
        <f t="shared" si="6"/>
        <v>241</v>
      </c>
      <c r="V13" s="5">
        <v>248</v>
      </c>
      <c r="W13" s="6"/>
      <c r="X13" s="5">
        <f t="shared" si="10"/>
        <v>345.84</v>
      </c>
      <c r="Y13" s="5">
        <f t="shared" si="11"/>
        <v>253.44</v>
      </c>
      <c r="Z13" s="5">
        <f t="shared" si="12"/>
        <v>209.43999999999997</v>
      </c>
      <c r="AA13" s="5">
        <f t="shared" si="13"/>
        <v>211.64</v>
      </c>
      <c r="AB13" s="5">
        <f t="shared" si="14"/>
        <v>218.24</v>
      </c>
    </row>
    <row r="14" spans="1:28">
      <c r="A14" s="6"/>
      <c r="C14" s="6"/>
      <c r="D14" s="1"/>
      <c r="E14" s="23">
        <v>41636</v>
      </c>
      <c r="H14" s="6">
        <v>613</v>
      </c>
      <c r="I14" s="6">
        <v>398</v>
      </c>
      <c r="J14" s="6">
        <v>178</v>
      </c>
      <c r="K14" s="6">
        <v>288</v>
      </c>
      <c r="L14" s="6"/>
      <c r="M14" s="6">
        <f t="shared" si="1"/>
        <v>539.44000000000005</v>
      </c>
      <c r="N14" s="6">
        <f t="shared" si="2"/>
        <v>350.24</v>
      </c>
      <c r="O14" s="6">
        <f t="shared" si="3"/>
        <v>156.64000000000001</v>
      </c>
      <c r="P14" s="6">
        <f t="shared" si="4"/>
        <v>253.44</v>
      </c>
      <c r="Q14" s="6"/>
      <c r="R14" s="5">
        <f t="shared" si="8"/>
        <v>613</v>
      </c>
      <c r="S14" s="6">
        <f t="shared" si="9"/>
        <v>398</v>
      </c>
      <c r="T14" s="6">
        <f t="shared" si="5"/>
        <v>325</v>
      </c>
      <c r="U14" s="6">
        <f t="shared" si="6"/>
        <v>316</v>
      </c>
      <c r="V14" s="5">
        <v>288</v>
      </c>
      <c r="W14" s="6"/>
      <c r="X14" s="5">
        <f t="shared" si="10"/>
        <v>539.44000000000005</v>
      </c>
      <c r="Y14" s="5">
        <f t="shared" si="11"/>
        <v>350.24</v>
      </c>
      <c r="Z14" s="5">
        <f t="shared" si="12"/>
        <v>285.70666666666665</v>
      </c>
      <c r="AA14" s="5">
        <f t="shared" si="13"/>
        <v>277.64</v>
      </c>
      <c r="AB14" s="5">
        <f t="shared" si="14"/>
        <v>253.44</v>
      </c>
    </row>
    <row r="15" spans="1:28" ht="60">
      <c r="A15" s="6" t="s">
        <v>62</v>
      </c>
      <c r="B15" t="s">
        <v>45</v>
      </c>
      <c r="C15" s="6" t="s">
        <v>66</v>
      </c>
      <c r="D15" s="1">
        <v>4</v>
      </c>
      <c r="E15" s="13" t="s">
        <v>68</v>
      </c>
      <c r="H15" s="6">
        <v>418</v>
      </c>
      <c r="I15" s="6">
        <v>288</v>
      </c>
      <c r="J15" s="6">
        <v>168</v>
      </c>
      <c r="K15" s="6">
        <v>258</v>
      </c>
      <c r="L15" s="6"/>
      <c r="M15" s="6">
        <f t="shared" si="1"/>
        <v>367.84</v>
      </c>
      <c r="N15" s="6">
        <f t="shared" si="2"/>
        <v>253.44</v>
      </c>
      <c r="O15" s="6">
        <f t="shared" si="3"/>
        <v>147.84</v>
      </c>
      <c r="P15" s="6">
        <f t="shared" si="4"/>
        <v>227.04</v>
      </c>
      <c r="Q15" s="6"/>
      <c r="R15" s="5">
        <f t="shared" si="8"/>
        <v>418</v>
      </c>
      <c r="S15" s="6">
        <f t="shared" si="9"/>
        <v>288</v>
      </c>
      <c r="T15" s="6">
        <f t="shared" si="5"/>
        <v>248</v>
      </c>
      <c r="U15" s="6">
        <f t="shared" si="6"/>
        <v>251</v>
      </c>
      <c r="V15" s="5">
        <v>258</v>
      </c>
      <c r="W15" s="6"/>
      <c r="X15" s="5">
        <f t="shared" si="10"/>
        <v>367.84</v>
      </c>
      <c r="Y15" s="5">
        <f t="shared" si="11"/>
        <v>253.44</v>
      </c>
      <c r="Z15" s="5">
        <f t="shared" si="12"/>
        <v>218.24</v>
      </c>
      <c r="AA15" s="5">
        <f t="shared" si="13"/>
        <v>220.44</v>
      </c>
      <c r="AB15" s="5">
        <f t="shared" si="14"/>
        <v>227.04</v>
      </c>
    </row>
    <row r="16" spans="1:28">
      <c r="A16" s="6" t="s">
        <v>80</v>
      </c>
      <c r="B16" t="s">
        <v>70</v>
      </c>
      <c r="C16" s="6" t="s">
        <v>83</v>
      </c>
      <c r="D16" s="1">
        <v>4</v>
      </c>
      <c r="E16" s="13" t="s">
        <v>86</v>
      </c>
      <c r="H16" s="6">
        <v>588</v>
      </c>
      <c r="I16" s="6">
        <v>348</v>
      </c>
      <c r="J16" s="6">
        <v>288</v>
      </c>
      <c r="K16" s="6">
        <v>288</v>
      </c>
      <c r="L16" s="6"/>
      <c r="M16" s="6">
        <f t="shared" si="1"/>
        <v>517.44000000000005</v>
      </c>
      <c r="N16" s="6">
        <f t="shared" si="2"/>
        <v>306.24</v>
      </c>
      <c r="O16" s="6">
        <f t="shared" si="3"/>
        <v>253.44</v>
      </c>
      <c r="P16" s="6">
        <f t="shared" si="4"/>
        <v>253.44</v>
      </c>
      <c r="Q16" s="6"/>
      <c r="R16" s="5">
        <f t="shared" si="8"/>
        <v>588</v>
      </c>
      <c r="S16" s="6">
        <f t="shared" si="9"/>
        <v>348</v>
      </c>
      <c r="T16" s="6">
        <f t="shared" si="5"/>
        <v>328</v>
      </c>
      <c r="U16" s="6">
        <f t="shared" si="6"/>
        <v>318</v>
      </c>
      <c r="V16" s="5">
        <v>288</v>
      </c>
      <c r="W16" s="6"/>
      <c r="X16" s="5">
        <f t="shared" si="10"/>
        <v>517.44000000000005</v>
      </c>
      <c r="Y16" s="5">
        <f t="shared" si="11"/>
        <v>306.24</v>
      </c>
      <c r="Z16" s="5">
        <f t="shared" si="12"/>
        <v>288.64000000000004</v>
      </c>
      <c r="AA16" s="5">
        <f t="shared" si="13"/>
        <v>279.84000000000003</v>
      </c>
      <c r="AB16" s="5">
        <f t="shared" si="14"/>
        <v>253.44</v>
      </c>
    </row>
    <row r="17" spans="1:28" ht="30">
      <c r="A17" s="6" t="s">
        <v>81</v>
      </c>
      <c r="B17" t="s">
        <v>71</v>
      </c>
      <c r="C17" s="6" t="s">
        <v>84</v>
      </c>
      <c r="D17" s="1">
        <v>4</v>
      </c>
      <c r="E17" s="13" t="s">
        <v>87</v>
      </c>
      <c r="H17" s="6">
        <v>468</v>
      </c>
      <c r="I17" s="6">
        <v>288</v>
      </c>
      <c r="J17" s="6">
        <v>168</v>
      </c>
      <c r="K17" s="6">
        <v>258</v>
      </c>
      <c r="L17" s="6"/>
      <c r="M17" s="6">
        <f t="shared" si="1"/>
        <v>411.84</v>
      </c>
      <c r="N17" s="6">
        <f t="shared" si="2"/>
        <v>253.44</v>
      </c>
      <c r="O17" s="6">
        <f t="shared" si="3"/>
        <v>147.84</v>
      </c>
      <c r="P17" s="6">
        <f t="shared" si="4"/>
        <v>227.04</v>
      </c>
      <c r="Q17" s="6"/>
      <c r="R17" s="5">
        <f t="shared" si="8"/>
        <v>468</v>
      </c>
      <c r="S17" s="6">
        <f t="shared" si="9"/>
        <v>288</v>
      </c>
      <c r="T17" s="6">
        <f t="shared" si="5"/>
        <v>248</v>
      </c>
      <c r="U17" s="6">
        <f t="shared" si="6"/>
        <v>251</v>
      </c>
      <c r="V17" s="5">
        <v>258</v>
      </c>
      <c r="W17" s="6"/>
      <c r="X17" s="5">
        <f t="shared" si="10"/>
        <v>411.84</v>
      </c>
      <c r="Y17" s="5">
        <f t="shared" si="11"/>
        <v>253.44</v>
      </c>
      <c r="Z17" s="5">
        <f t="shared" si="12"/>
        <v>218.24</v>
      </c>
      <c r="AA17" s="5">
        <f t="shared" si="13"/>
        <v>220.44</v>
      </c>
      <c r="AB17" s="5">
        <f t="shared" si="14"/>
        <v>227.04</v>
      </c>
    </row>
    <row r="18" spans="1:28">
      <c r="A18" s="15" t="s">
        <v>30</v>
      </c>
      <c r="B18" t="s">
        <v>72</v>
      </c>
      <c r="C18" s="6"/>
      <c r="D18" s="1"/>
      <c r="H18" s="6">
        <v>538</v>
      </c>
      <c r="I18" s="6">
        <v>328</v>
      </c>
      <c r="J18" s="6">
        <v>168</v>
      </c>
      <c r="K18" s="6">
        <v>258</v>
      </c>
      <c r="L18" s="6"/>
      <c r="M18" s="6">
        <f t="shared" si="1"/>
        <v>473.44</v>
      </c>
      <c r="N18" s="6">
        <f t="shared" si="2"/>
        <v>288.64</v>
      </c>
      <c r="O18" s="6">
        <f t="shared" si="3"/>
        <v>147.84</v>
      </c>
      <c r="P18" s="6">
        <f t="shared" si="4"/>
        <v>227.04</v>
      </c>
      <c r="Q18" s="6"/>
      <c r="R18" s="5">
        <f t="shared" si="8"/>
        <v>538</v>
      </c>
      <c r="S18" s="6">
        <f t="shared" si="9"/>
        <v>328</v>
      </c>
      <c r="T18" s="6">
        <f t="shared" si="5"/>
        <v>275</v>
      </c>
      <c r="U18" s="6">
        <f t="shared" si="6"/>
        <v>271</v>
      </c>
      <c r="V18" s="5">
        <v>258</v>
      </c>
      <c r="W18" s="6"/>
      <c r="X18" s="5">
        <f t="shared" si="10"/>
        <v>473.44</v>
      </c>
      <c r="Y18" s="5">
        <f t="shared" si="11"/>
        <v>288.64</v>
      </c>
      <c r="Z18" s="5">
        <f t="shared" si="12"/>
        <v>241.70666666666668</v>
      </c>
      <c r="AA18" s="5">
        <f t="shared" si="13"/>
        <v>238.04</v>
      </c>
      <c r="AB18" s="5">
        <f t="shared" si="14"/>
        <v>227.04</v>
      </c>
    </row>
    <row r="19" spans="1:28" ht="30">
      <c r="A19" t="s">
        <v>82</v>
      </c>
      <c r="B19" t="s">
        <v>73</v>
      </c>
      <c r="C19" s="6" t="s">
        <v>85</v>
      </c>
      <c r="D19" s="1">
        <v>4</v>
      </c>
      <c r="E19" s="13" t="s">
        <v>87</v>
      </c>
      <c r="H19" s="6">
        <v>468</v>
      </c>
      <c r="I19" s="6">
        <v>288</v>
      </c>
      <c r="J19" s="6">
        <v>168</v>
      </c>
      <c r="K19" s="6">
        <v>258</v>
      </c>
      <c r="L19" s="6"/>
      <c r="M19" s="6">
        <f t="shared" si="1"/>
        <v>411.84</v>
      </c>
      <c r="N19" s="6">
        <f t="shared" si="2"/>
        <v>253.44</v>
      </c>
      <c r="O19" s="6">
        <f t="shared" si="3"/>
        <v>147.84</v>
      </c>
      <c r="P19" s="6">
        <f t="shared" si="4"/>
        <v>227.04</v>
      </c>
      <c r="Q19" s="6"/>
      <c r="R19" s="5">
        <f t="shared" si="8"/>
        <v>468</v>
      </c>
      <c r="S19" s="6">
        <f t="shared" si="9"/>
        <v>288</v>
      </c>
      <c r="T19" s="6">
        <f t="shared" si="5"/>
        <v>248</v>
      </c>
      <c r="U19" s="6">
        <f t="shared" si="6"/>
        <v>251</v>
      </c>
      <c r="V19" s="5">
        <v>258</v>
      </c>
      <c r="W19" s="6"/>
      <c r="X19" s="5">
        <f t="shared" si="10"/>
        <v>411.84</v>
      </c>
      <c r="Y19" s="5">
        <f t="shared" si="11"/>
        <v>253.44</v>
      </c>
      <c r="Z19" s="5">
        <f t="shared" si="12"/>
        <v>218.24</v>
      </c>
      <c r="AA19" s="5">
        <f t="shared" si="13"/>
        <v>220.44</v>
      </c>
      <c r="AB19" s="5">
        <f t="shared" si="14"/>
        <v>227.04</v>
      </c>
    </row>
    <row r="20" spans="1:28">
      <c r="A20" s="14" t="s">
        <v>30</v>
      </c>
      <c r="B20" t="s">
        <v>74</v>
      </c>
      <c r="D20" s="1"/>
      <c r="H20" s="6">
        <v>698</v>
      </c>
      <c r="I20" s="6">
        <v>468</v>
      </c>
      <c r="J20" s="6">
        <v>208</v>
      </c>
      <c r="K20" s="6">
        <v>318</v>
      </c>
      <c r="L20" s="6"/>
      <c r="M20" s="6">
        <f t="shared" si="1"/>
        <v>614.24</v>
      </c>
      <c r="N20" s="6">
        <f t="shared" si="2"/>
        <v>411.84</v>
      </c>
      <c r="O20" s="6">
        <f t="shared" si="3"/>
        <v>183.04</v>
      </c>
      <c r="P20" s="6">
        <f t="shared" si="4"/>
        <v>279.83999999999997</v>
      </c>
      <c r="Q20" s="6"/>
      <c r="R20" s="5">
        <f t="shared" si="8"/>
        <v>698</v>
      </c>
      <c r="S20" s="6">
        <f t="shared" si="9"/>
        <v>468</v>
      </c>
      <c r="T20" s="6">
        <f t="shared" si="5"/>
        <v>382</v>
      </c>
      <c r="U20" s="6">
        <f t="shared" si="6"/>
        <v>366</v>
      </c>
      <c r="V20" s="5">
        <v>318</v>
      </c>
      <c r="W20" s="6"/>
      <c r="X20" s="5">
        <f t="shared" si="10"/>
        <v>614.24</v>
      </c>
      <c r="Y20" s="5">
        <f t="shared" si="11"/>
        <v>411.84</v>
      </c>
      <c r="Z20" s="5">
        <f t="shared" si="12"/>
        <v>335.57333333333332</v>
      </c>
      <c r="AA20" s="5">
        <f t="shared" si="13"/>
        <v>321.64</v>
      </c>
      <c r="AB20" s="5">
        <f t="shared" si="14"/>
        <v>279.83999999999997</v>
      </c>
    </row>
    <row r="21" spans="1:28">
      <c r="A21" s="14" t="s">
        <v>30</v>
      </c>
      <c r="B21" t="s">
        <v>75</v>
      </c>
      <c r="D21" s="1"/>
      <c r="H21" s="6">
        <v>758</v>
      </c>
      <c r="I21" s="6">
        <v>498</v>
      </c>
      <c r="J21" s="6">
        <v>258</v>
      </c>
      <c r="K21" s="6">
        <v>368</v>
      </c>
      <c r="L21" s="6"/>
      <c r="M21" s="6">
        <f t="shared" si="1"/>
        <v>667.04</v>
      </c>
      <c r="N21" s="6">
        <f t="shared" si="2"/>
        <v>438.24</v>
      </c>
      <c r="O21" s="6">
        <f t="shared" si="3"/>
        <v>227.04</v>
      </c>
      <c r="P21" s="6">
        <f t="shared" si="4"/>
        <v>323.83999999999997</v>
      </c>
      <c r="Q21" s="6"/>
      <c r="R21" s="5">
        <f t="shared" si="8"/>
        <v>758</v>
      </c>
      <c r="S21" s="6">
        <f t="shared" si="9"/>
        <v>498</v>
      </c>
      <c r="T21" s="6">
        <f t="shared" si="5"/>
        <v>418</v>
      </c>
      <c r="U21" s="6">
        <f t="shared" si="6"/>
        <v>406</v>
      </c>
      <c r="V21" s="5">
        <v>368</v>
      </c>
      <c r="W21" s="6"/>
      <c r="X21" s="5">
        <f t="shared" si="10"/>
        <v>667.04</v>
      </c>
      <c r="Y21" s="5">
        <f t="shared" si="11"/>
        <v>438.24</v>
      </c>
      <c r="Z21" s="5">
        <f t="shared" si="12"/>
        <v>367.84</v>
      </c>
      <c r="AA21" s="5">
        <f t="shared" si="13"/>
        <v>356.84</v>
      </c>
      <c r="AB21" s="5">
        <f t="shared" si="14"/>
        <v>323.83999999999997</v>
      </c>
    </row>
    <row r="22" spans="1:28">
      <c r="A22" s="14"/>
      <c r="D22" s="1"/>
      <c r="E22" t="s">
        <v>215</v>
      </c>
      <c r="H22" s="6">
        <v>978</v>
      </c>
      <c r="I22" s="6">
        <v>608</v>
      </c>
      <c r="J22" s="6">
        <v>298</v>
      </c>
      <c r="K22" s="6">
        <v>408</v>
      </c>
      <c r="L22" s="6"/>
      <c r="M22" s="6">
        <f t="shared" si="1"/>
        <v>860.64</v>
      </c>
      <c r="N22" s="6">
        <f t="shared" si="2"/>
        <v>535.04</v>
      </c>
      <c r="O22" s="6">
        <f t="shared" si="3"/>
        <v>262.24</v>
      </c>
      <c r="P22" s="6">
        <f t="shared" si="4"/>
        <v>359.04</v>
      </c>
      <c r="Q22" s="6"/>
      <c r="R22" s="5">
        <f t="shared" si="8"/>
        <v>978</v>
      </c>
      <c r="S22" s="6">
        <f t="shared" si="9"/>
        <v>608</v>
      </c>
      <c r="T22" s="6">
        <f t="shared" si="5"/>
        <v>505</v>
      </c>
      <c r="U22" s="6">
        <f t="shared" si="6"/>
        <v>481</v>
      </c>
      <c r="V22" s="5">
        <v>408</v>
      </c>
      <c r="W22" s="6"/>
      <c r="X22" s="5">
        <f t="shared" si="10"/>
        <v>860.64</v>
      </c>
      <c r="Y22" s="5">
        <f t="shared" si="11"/>
        <v>535.04</v>
      </c>
      <c r="Z22" s="5">
        <f t="shared" si="12"/>
        <v>444.10666666666663</v>
      </c>
      <c r="AA22" s="5">
        <f t="shared" si="13"/>
        <v>422.84</v>
      </c>
      <c r="AB22" s="5">
        <f t="shared" si="14"/>
        <v>359.04</v>
      </c>
    </row>
    <row r="23" spans="1:28">
      <c r="A23" s="14" t="s">
        <v>30</v>
      </c>
      <c r="B23" t="s">
        <v>76</v>
      </c>
      <c r="D23" s="1"/>
      <c r="H23" s="6">
        <v>758</v>
      </c>
      <c r="I23" s="6">
        <v>498</v>
      </c>
      <c r="J23" s="6">
        <v>258</v>
      </c>
      <c r="K23" s="6">
        <v>368</v>
      </c>
      <c r="L23" s="6"/>
      <c r="M23" s="6">
        <f t="shared" si="1"/>
        <v>667.04</v>
      </c>
      <c r="N23" s="6">
        <f t="shared" si="2"/>
        <v>438.24</v>
      </c>
      <c r="O23" s="6">
        <f t="shared" si="3"/>
        <v>227.04</v>
      </c>
      <c r="P23" s="6">
        <f t="shared" si="4"/>
        <v>323.83999999999997</v>
      </c>
      <c r="Q23" s="6"/>
      <c r="R23" s="5">
        <f t="shared" si="8"/>
        <v>758</v>
      </c>
      <c r="S23" s="6">
        <f t="shared" si="9"/>
        <v>498</v>
      </c>
      <c r="T23" s="6">
        <f t="shared" si="5"/>
        <v>418</v>
      </c>
      <c r="U23" s="6">
        <f t="shared" si="6"/>
        <v>406</v>
      </c>
      <c r="V23" s="5">
        <v>368</v>
      </c>
      <c r="W23" s="6"/>
      <c r="X23" s="5">
        <f t="shared" si="10"/>
        <v>667.04</v>
      </c>
      <c r="Y23" s="5">
        <f t="shared" si="11"/>
        <v>438.24</v>
      </c>
      <c r="Z23" s="5">
        <f t="shared" si="12"/>
        <v>367.84</v>
      </c>
      <c r="AA23" s="5">
        <f t="shared" si="13"/>
        <v>356.84</v>
      </c>
      <c r="AB23" s="5">
        <f t="shared" si="14"/>
        <v>323.83999999999997</v>
      </c>
    </row>
    <row r="24" spans="1:28">
      <c r="A24" s="14" t="s">
        <v>30</v>
      </c>
      <c r="B24" t="s">
        <v>77</v>
      </c>
      <c r="D24" s="1"/>
      <c r="H24" s="6">
        <v>808</v>
      </c>
      <c r="I24" s="6">
        <v>568</v>
      </c>
      <c r="J24" s="6">
        <v>258</v>
      </c>
      <c r="K24" s="6">
        <v>368</v>
      </c>
      <c r="L24" s="6"/>
      <c r="M24" s="6">
        <f t="shared" si="1"/>
        <v>711.04</v>
      </c>
      <c r="N24" s="6">
        <f t="shared" si="2"/>
        <v>499.84</v>
      </c>
      <c r="O24" s="6">
        <f t="shared" si="3"/>
        <v>227.04</v>
      </c>
      <c r="P24" s="6">
        <f t="shared" si="4"/>
        <v>323.83999999999997</v>
      </c>
      <c r="Q24" s="6"/>
      <c r="R24" s="5">
        <f t="shared" si="8"/>
        <v>808</v>
      </c>
      <c r="S24" s="6">
        <f t="shared" si="9"/>
        <v>568</v>
      </c>
      <c r="T24" s="6">
        <f t="shared" si="5"/>
        <v>465</v>
      </c>
      <c r="U24" s="6">
        <f t="shared" si="6"/>
        <v>441</v>
      </c>
      <c r="V24" s="5">
        <v>368</v>
      </c>
      <c r="W24" s="6"/>
      <c r="X24" s="5">
        <f t="shared" si="10"/>
        <v>711.04</v>
      </c>
      <c r="Y24" s="5">
        <f t="shared" si="11"/>
        <v>499.84</v>
      </c>
      <c r="Z24" s="5">
        <f t="shared" si="12"/>
        <v>408.90666666666669</v>
      </c>
      <c r="AA24" s="5">
        <f t="shared" si="13"/>
        <v>387.64</v>
      </c>
      <c r="AB24" s="5">
        <f t="shared" si="14"/>
        <v>323.83999999999997</v>
      </c>
    </row>
    <row r="25" spans="1:28" ht="30">
      <c r="A25" s="16" t="s">
        <v>88</v>
      </c>
      <c r="B25" t="s">
        <v>78</v>
      </c>
      <c r="C25" t="s">
        <v>90</v>
      </c>
      <c r="D25" s="1">
        <v>7</v>
      </c>
      <c r="E25" s="13" t="s">
        <v>67</v>
      </c>
      <c r="H25" s="6">
        <v>838</v>
      </c>
      <c r="I25" s="6">
        <v>518</v>
      </c>
      <c r="J25" s="6">
        <v>278</v>
      </c>
      <c r="K25" s="6">
        <v>438</v>
      </c>
      <c r="L25" s="6"/>
      <c r="M25" s="6">
        <f t="shared" si="1"/>
        <v>737.44</v>
      </c>
      <c r="N25" s="6">
        <f t="shared" si="2"/>
        <v>455.84</v>
      </c>
      <c r="O25" s="6">
        <f t="shared" si="3"/>
        <v>244.64000000000001</v>
      </c>
      <c r="P25" s="6">
        <f t="shared" si="4"/>
        <v>385.44</v>
      </c>
      <c r="Q25" s="6"/>
      <c r="R25" s="5">
        <f t="shared" si="8"/>
        <v>838</v>
      </c>
      <c r="S25" s="6">
        <f t="shared" si="9"/>
        <v>518</v>
      </c>
      <c r="T25" s="6">
        <f t="shared" si="5"/>
        <v>438</v>
      </c>
      <c r="U25" s="6">
        <f t="shared" si="6"/>
        <v>438</v>
      </c>
      <c r="V25" s="5">
        <v>438</v>
      </c>
      <c r="W25" s="6"/>
      <c r="X25" s="5">
        <f t="shared" si="10"/>
        <v>737.44</v>
      </c>
      <c r="Y25" s="5">
        <f t="shared" si="11"/>
        <v>455.84</v>
      </c>
      <c r="Z25" s="5">
        <f t="shared" si="12"/>
        <v>385.44</v>
      </c>
      <c r="AA25" s="5">
        <f t="shared" si="13"/>
        <v>385.44</v>
      </c>
      <c r="AB25" s="5">
        <f>V25*0.88</f>
        <v>385.44</v>
      </c>
    </row>
    <row r="26" spans="1:28">
      <c r="A26" s="16"/>
      <c r="D26" s="1"/>
      <c r="E26" s="23" t="s">
        <v>216</v>
      </c>
      <c r="H26" s="6">
        <v>1058</v>
      </c>
      <c r="I26" s="6">
        <v>628</v>
      </c>
      <c r="J26" s="6">
        <v>318</v>
      </c>
      <c r="K26" s="6">
        <v>478</v>
      </c>
      <c r="L26" s="6"/>
      <c r="M26" s="6">
        <f t="shared" si="1"/>
        <v>931.04</v>
      </c>
      <c r="N26" s="6">
        <f t="shared" si="2"/>
        <v>552.64</v>
      </c>
      <c r="O26" s="6">
        <f t="shared" si="3"/>
        <v>279.83999999999997</v>
      </c>
      <c r="P26" s="6">
        <f t="shared" si="4"/>
        <v>420.64</v>
      </c>
      <c r="Q26" s="6"/>
      <c r="R26" s="5">
        <f t="shared" si="8"/>
        <v>1058</v>
      </c>
      <c r="S26" s="6">
        <f t="shared" si="9"/>
        <v>628</v>
      </c>
      <c r="T26" s="6">
        <f t="shared" si="5"/>
        <v>525</v>
      </c>
      <c r="U26" s="6">
        <f t="shared" si="6"/>
        <v>513</v>
      </c>
      <c r="V26" s="5">
        <v>478</v>
      </c>
      <c r="W26" s="6"/>
      <c r="X26" s="5">
        <f t="shared" si="10"/>
        <v>931.04</v>
      </c>
      <c r="Y26" s="5">
        <f t="shared" si="11"/>
        <v>552.64</v>
      </c>
      <c r="Z26" s="5">
        <f t="shared" si="12"/>
        <v>461.70666666666665</v>
      </c>
      <c r="AA26" s="5">
        <f t="shared" si="13"/>
        <v>451.43999999999994</v>
      </c>
      <c r="AB26" s="5">
        <f>V26*0.88</f>
        <v>420.64</v>
      </c>
    </row>
    <row r="27" spans="1:28" ht="60">
      <c r="A27" s="16" t="s">
        <v>89</v>
      </c>
      <c r="B27" t="s">
        <v>79</v>
      </c>
      <c r="C27" t="s">
        <v>91</v>
      </c>
      <c r="D27" s="1">
        <v>7</v>
      </c>
      <c r="E27" s="13" t="s">
        <v>68</v>
      </c>
      <c r="H27" s="6">
        <v>878</v>
      </c>
      <c r="I27" s="6">
        <v>538</v>
      </c>
      <c r="J27" s="6">
        <v>298</v>
      </c>
      <c r="K27" s="6">
        <v>458</v>
      </c>
      <c r="L27" s="6"/>
      <c r="M27" s="6">
        <f t="shared" si="1"/>
        <v>772.64</v>
      </c>
      <c r="N27" s="6">
        <f t="shared" si="2"/>
        <v>473.44</v>
      </c>
      <c r="O27" s="6">
        <f t="shared" si="3"/>
        <v>262.24</v>
      </c>
      <c r="P27" s="6">
        <f t="shared" si="4"/>
        <v>403.04</v>
      </c>
      <c r="Q27" s="6"/>
      <c r="R27" s="5">
        <f t="shared" si="8"/>
        <v>878</v>
      </c>
      <c r="S27" s="6">
        <f t="shared" si="9"/>
        <v>538</v>
      </c>
      <c r="T27" s="6">
        <f t="shared" si="5"/>
        <v>458</v>
      </c>
      <c r="U27" s="6">
        <f t="shared" si="6"/>
        <v>458</v>
      </c>
      <c r="V27" s="5">
        <v>458</v>
      </c>
      <c r="W27" s="6"/>
      <c r="X27" s="5">
        <f t="shared" si="10"/>
        <v>772.64</v>
      </c>
      <c r="Y27" s="5">
        <f t="shared" si="11"/>
        <v>473.44</v>
      </c>
      <c r="Z27" s="5">
        <f t="shared" si="12"/>
        <v>403.03999999999996</v>
      </c>
      <c r="AA27" s="5">
        <f t="shared" si="13"/>
        <v>403.03999999999996</v>
      </c>
      <c r="AB27" s="5">
        <f t="shared" si="14"/>
        <v>403.04</v>
      </c>
    </row>
    <row r="28" spans="1:28" ht="30">
      <c r="A28" s="16" t="s">
        <v>97</v>
      </c>
      <c r="B28" t="s">
        <v>92</v>
      </c>
      <c r="C28" t="s">
        <v>101</v>
      </c>
      <c r="D28" s="1">
        <v>7</v>
      </c>
      <c r="E28" s="13" t="s">
        <v>67</v>
      </c>
      <c r="H28" s="6">
        <v>838</v>
      </c>
      <c r="I28" s="6">
        <v>518</v>
      </c>
      <c r="J28" s="6">
        <v>278</v>
      </c>
      <c r="K28" s="6">
        <v>438</v>
      </c>
      <c r="L28" s="6"/>
      <c r="M28" s="6">
        <f t="shared" si="1"/>
        <v>737.44</v>
      </c>
      <c r="N28" s="6">
        <f t="shared" si="2"/>
        <v>455.84</v>
      </c>
      <c r="O28" s="6">
        <f t="shared" si="3"/>
        <v>244.64000000000001</v>
      </c>
      <c r="P28" s="6">
        <f t="shared" si="4"/>
        <v>385.44</v>
      </c>
      <c r="Q28" s="6"/>
      <c r="R28" s="5">
        <f t="shared" si="8"/>
        <v>838</v>
      </c>
      <c r="S28" s="6">
        <f t="shared" si="9"/>
        <v>518</v>
      </c>
      <c r="T28" s="6">
        <f t="shared" si="5"/>
        <v>438</v>
      </c>
      <c r="U28" s="6">
        <f t="shared" si="6"/>
        <v>438</v>
      </c>
      <c r="V28" s="5">
        <v>438</v>
      </c>
      <c r="W28" s="6"/>
      <c r="X28" s="5">
        <f t="shared" si="10"/>
        <v>737.44</v>
      </c>
      <c r="Y28" s="5">
        <f t="shared" si="11"/>
        <v>455.84</v>
      </c>
      <c r="Z28" s="5">
        <f t="shared" si="12"/>
        <v>385.44</v>
      </c>
      <c r="AA28" s="5">
        <f t="shared" si="13"/>
        <v>385.44</v>
      </c>
      <c r="AB28" s="5">
        <f t="shared" si="14"/>
        <v>385.44</v>
      </c>
    </row>
    <row r="29" spans="1:28">
      <c r="A29" s="16"/>
      <c r="D29" s="1"/>
      <c r="E29" s="13" t="s">
        <v>216</v>
      </c>
      <c r="H29" s="6">
        <v>1058</v>
      </c>
      <c r="I29" s="6">
        <v>628</v>
      </c>
      <c r="J29" s="6">
        <v>318</v>
      </c>
      <c r="K29" s="6">
        <v>478</v>
      </c>
      <c r="L29" s="6"/>
      <c r="M29" s="6">
        <f t="shared" si="1"/>
        <v>931.04</v>
      </c>
      <c r="N29" s="6">
        <f t="shared" si="2"/>
        <v>552.64</v>
      </c>
      <c r="O29" s="6">
        <f t="shared" si="3"/>
        <v>279.83999999999997</v>
      </c>
      <c r="P29" s="6">
        <f t="shared" si="4"/>
        <v>420.64</v>
      </c>
      <c r="Q29" s="6"/>
      <c r="R29" s="5">
        <f t="shared" si="8"/>
        <v>1058</v>
      </c>
      <c r="S29" s="6">
        <f t="shared" si="9"/>
        <v>628</v>
      </c>
      <c r="T29" s="6">
        <f t="shared" si="5"/>
        <v>525</v>
      </c>
      <c r="U29" s="6">
        <f t="shared" si="6"/>
        <v>513</v>
      </c>
      <c r="V29" s="5">
        <v>478</v>
      </c>
      <c r="W29" s="6"/>
      <c r="X29" s="5">
        <f t="shared" ref="X29" si="15">M29</f>
        <v>931.04</v>
      </c>
      <c r="Y29" s="5">
        <f>N29</f>
        <v>552.64</v>
      </c>
      <c r="Z29" s="5">
        <f>(N29*2+O29)/3</f>
        <v>461.70666666666665</v>
      </c>
      <c r="AA29" s="5">
        <f t="shared" ref="AA29" si="16">(N29*2+O29+P29)/4</f>
        <v>451.43999999999994</v>
      </c>
      <c r="AB29" s="5">
        <f t="shared" si="14"/>
        <v>420.64</v>
      </c>
    </row>
    <row r="30" spans="1:28" ht="60">
      <c r="A30" s="16" t="s">
        <v>98</v>
      </c>
      <c r="B30" t="s">
        <v>93</v>
      </c>
      <c r="C30" t="s">
        <v>102</v>
      </c>
      <c r="D30" s="1">
        <v>7</v>
      </c>
      <c r="E30" s="13" t="s">
        <v>68</v>
      </c>
      <c r="H30" s="6">
        <v>878</v>
      </c>
      <c r="I30" s="6">
        <v>538</v>
      </c>
      <c r="J30" s="6">
        <v>298</v>
      </c>
      <c r="K30" s="6">
        <v>458</v>
      </c>
      <c r="L30" s="6"/>
      <c r="M30" s="6">
        <f t="shared" si="1"/>
        <v>772.64</v>
      </c>
      <c r="N30" s="6">
        <f t="shared" si="2"/>
        <v>473.44</v>
      </c>
      <c r="O30" s="6">
        <f t="shared" si="3"/>
        <v>262.24</v>
      </c>
      <c r="P30" s="6">
        <f t="shared" si="4"/>
        <v>403.04</v>
      </c>
      <c r="Q30" s="6"/>
      <c r="R30" s="5">
        <f t="shared" si="8"/>
        <v>878</v>
      </c>
      <c r="S30" s="6">
        <f t="shared" si="9"/>
        <v>538</v>
      </c>
      <c r="T30" s="6">
        <f t="shared" si="5"/>
        <v>458</v>
      </c>
      <c r="U30" s="6">
        <f t="shared" si="6"/>
        <v>458</v>
      </c>
      <c r="V30" s="5">
        <v>458</v>
      </c>
      <c r="W30" s="6"/>
      <c r="X30" s="5">
        <f t="shared" si="10"/>
        <v>772.64</v>
      </c>
      <c r="Y30" s="5">
        <f t="shared" si="11"/>
        <v>473.44</v>
      </c>
      <c r="Z30" s="5">
        <f t="shared" si="12"/>
        <v>403.03999999999996</v>
      </c>
      <c r="AA30" s="5">
        <f t="shared" si="13"/>
        <v>403.03999999999996</v>
      </c>
      <c r="AB30" s="5">
        <f t="shared" si="14"/>
        <v>403.04</v>
      </c>
    </row>
    <row r="31" spans="1:28" ht="30">
      <c r="A31" s="16" t="s">
        <v>99</v>
      </c>
      <c r="B31" t="s">
        <v>94</v>
      </c>
      <c r="C31" t="s">
        <v>103</v>
      </c>
      <c r="D31" s="1">
        <v>7</v>
      </c>
      <c r="E31" s="13" t="s">
        <v>105</v>
      </c>
      <c r="H31" s="6">
        <v>878</v>
      </c>
      <c r="I31" s="6">
        <v>538</v>
      </c>
      <c r="J31" s="6">
        <v>298</v>
      </c>
      <c r="K31" s="6">
        <v>458</v>
      </c>
      <c r="L31" s="6"/>
      <c r="M31" s="6">
        <f t="shared" si="1"/>
        <v>772.64</v>
      </c>
      <c r="N31" s="6">
        <f t="shared" si="2"/>
        <v>473.44</v>
      </c>
      <c r="O31" s="6">
        <f t="shared" si="3"/>
        <v>262.24</v>
      </c>
      <c r="P31" s="6">
        <f t="shared" si="4"/>
        <v>403.04</v>
      </c>
      <c r="Q31" s="6"/>
      <c r="R31" s="5">
        <f t="shared" si="8"/>
        <v>878</v>
      </c>
      <c r="S31" s="6">
        <f t="shared" si="9"/>
        <v>538</v>
      </c>
      <c r="T31" s="6">
        <f t="shared" si="5"/>
        <v>458</v>
      </c>
      <c r="U31" s="6">
        <f t="shared" si="6"/>
        <v>458</v>
      </c>
      <c r="V31" s="5">
        <v>458</v>
      </c>
      <c r="W31" s="6"/>
      <c r="X31" s="5">
        <f t="shared" si="10"/>
        <v>772.64</v>
      </c>
      <c r="Y31" s="5">
        <f t="shared" si="11"/>
        <v>473.44</v>
      </c>
      <c r="Z31" s="5">
        <f t="shared" si="12"/>
        <v>403.03999999999996</v>
      </c>
      <c r="AA31" s="5">
        <f>(N31*2+O31+P31)/4</f>
        <v>403.03999999999996</v>
      </c>
      <c r="AB31" s="5">
        <f t="shared" si="14"/>
        <v>403.04</v>
      </c>
    </row>
    <row r="32" spans="1:28">
      <c r="A32" s="16" t="s">
        <v>100</v>
      </c>
      <c r="B32" t="s">
        <v>95</v>
      </c>
      <c r="C32" t="s">
        <v>104</v>
      </c>
      <c r="D32" s="1">
        <v>7</v>
      </c>
      <c r="E32" s="13" t="s">
        <v>86</v>
      </c>
      <c r="H32" s="6">
        <v>988</v>
      </c>
      <c r="I32" s="6">
        <v>698</v>
      </c>
      <c r="J32" s="6">
        <v>468</v>
      </c>
      <c r="K32" s="6">
        <v>628</v>
      </c>
      <c r="L32" s="6"/>
      <c r="M32" s="6">
        <f t="shared" si="1"/>
        <v>869.44</v>
      </c>
      <c r="N32" s="6">
        <f t="shared" si="2"/>
        <v>614.24</v>
      </c>
      <c r="O32" s="6">
        <f t="shared" si="3"/>
        <v>411.84</v>
      </c>
      <c r="P32" s="6">
        <f t="shared" si="4"/>
        <v>552.64</v>
      </c>
      <c r="Q32" s="6"/>
      <c r="R32" s="5">
        <f t="shared" si="8"/>
        <v>988</v>
      </c>
      <c r="S32" s="6">
        <f t="shared" si="9"/>
        <v>698</v>
      </c>
      <c r="T32" s="6">
        <f t="shared" si="5"/>
        <v>622</v>
      </c>
      <c r="U32" s="6">
        <f t="shared" si="6"/>
        <v>623</v>
      </c>
      <c r="V32" s="5">
        <v>628</v>
      </c>
      <c r="W32" s="6"/>
      <c r="X32" s="5">
        <f t="shared" si="10"/>
        <v>869.44</v>
      </c>
      <c r="Y32" s="5">
        <f t="shared" si="11"/>
        <v>614.24</v>
      </c>
      <c r="Z32" s="5">
        <f t="shared" si="12"/>
        <v>546.77333333333331</v>
      </c>
      <c r="AA32" s="5">
        <f t="shared" si="13"/>
        <v>548.24</v>
      </c>
      <c r="AB32" s="5">
        <f t="shared" si="14"/>
        <v>552.64</v>
      </c>
    </row>
    <row r="33" spans="1:28">
      <c r="A33" s="14" t="s">
        <v>30</v>
      </c>
      <c r="B33" t="s">
        <v>96</v>
      </c>
      <c r="D33" s="1"/>
      <c r="H33" s="6">
        <v>1198</v>
      </c>
      <c r="I33" s="6">
        <v>788</v>
      </c>
      <c r="J33" s="6">
        <v>498</v>
      </c>
      <c r="K33" s="6">
        <v>688</v>
      </c>
      <c r="L33" s="6"/>
      <c r="M33" s="6">
        <f t="shared" si="1"/>
        <v>1054.24</v>
      </c>
      <c r="N33" s="6">
        <f t="shared" si="2"/>
        <v>693.44</v>
      </c>
      <c r="O33" s="6">
        <f t="shared" si="3"/>
        <v>438.24</v>
      </c>
      <c r="P33" s="6">
        <f t="shared" si="4"/>
        <v>605.44000000000005</v>
      </c>
      <c r="Q33" s="6"/>
      <c r="R33" s="5">
        <f t="shared" si="8"/>
        <v>1198</v>
      </c>
      <c r="S33" s="6">
        <f t="shared" si="9"/>
        <v>788</v>
      </c>
      <c r="T33" s="6">
        <f t="shared" si="5"/>
        <v>692</v>
      </c>
      <c r="U33" s="6">
        <f t="shared" si="6"/>
        <v>691</v>
      </c>
      <c r="V33" s="5">
        <v>688</v>
      </c>
      <c r="W33" s="6"/>
      <c r="X33" s="5">
        <f t="shared" si="10"/>
        <v>1054.24</v>
      </c>
      <c r="Y33" s="5">
        <f t="shared" si="11"/>
        <v>693.44</v>
      </c>
      <c r="Z33" s="5">
        <f t="shared" si="12"/>
        <v>608.37333333333333</v>
      </c>
      <c r="AA33" s="5">
        <f t="shared" si="13"/>
        <v>607.6400000000001</v>
      </c>
      <c r="AB33" s="5">
        <f t="shared" si="14"/>
        <v>605.44000000000005</v>
      </c>
    </row>
    <row r="34" spans="1:28">
      <c r="D34" s="1"/>
      <c r="H34" s="6"/>
      <c r="I34" s="6"/>
      <c r="J34" s="6"/>
      <c r="K34" s="6"/>
      <c r="L34" s="6"/>
      <c r="M34" s="6"/>
      <c r="N34" s="6"/>
      <c r="O34" s="6"/>
      <c r="P34" s="6"/>
      <c r="Q34" s="6"/>
      <c r="R34" s="5"/>
      <c r="S34" s="6"/>
      <c r="T34" s="6"/>
      <c r="U34" s="6"/>
      <c r="V34" s="5"/>
      <c r="W34" s="6"/>
      <c r="X34" s="5"/>
      <c r="Y34" s="5"/>
      <c r="Z34" s="5"/>
      <c r="AA34" s="5"/>
      <c r="AB34" s="5"/>
    </row>
    <row r="35" spans="1:28">
      <c r="A35" s="17" t="s">
        <v>173</v>
      </c>
      <c r="D35" s="1"/>
      <c r="H35" s="6"/>
      <c r="I35" s="6"/>
      <c r="J35" s="6"/>
      <c r="K35" s="6"/>
      <c r="L35" s="6"/>
      <c r="M35" s="6"/>
      <c r="N35" s="6"/>
      <c r="O35" s="6"/>
      <c r="P35" s="6"/>
      <c r="Q35" s="6"/>
      <c r="R35" s="5"/>
      <c r="S35" s="6"/>
      <c r="T35" s="6"/>
      <c r="U35" s="6"/>
      <c r="V35" s="5"/>
      <c r="W35" s="6"/>
      <c r="X35" s="5"/>
      <c r="Y35" s="5"/>
      <c r="Z35" s="5"/>
      <c r="AA35" s="5"/>
      <c r="AB35" s="5"/>
    </row>
    <row r="36" spans="1:28">
      <c r="A36" t="s">
        <v>174</v>
      </c>
      <c r="B36" t="s">
        <v>168</v>
      </c>
      <c r="C36" t="s">
        <v>179</v>
      </c>
      <c r="D36" s="1">
        <v>6</v>
      </c>
      <c r="E36" t="s">
        <v>184</v>
      </c>
      <c r="H36" s="6">
        <v>858</v>
      </c>
      <c r="I36" s="6">
        <v>598</v>
      </c>
      <c r="J36" s="6">
        <v>288</v>
      </c>
      <c r="K36" s="6">
        <v>528</v>
      </c>
      <c r="L36" s="6"/>
      <c r="M36" s="6">
        <f>H36*0.88</f>
        <v>755.04</v>
      </c>
      <c r="N36" s="6">
        <f t="shared" ref="N36:P36" si="17">I36*0.88</f>
        <v>526.24</v>
      </c>
      <c r="O36" s="6">
        <f t="shared" si="17"/>
        <v>253.44</v>
      </c>
      <c r="P36" s="6">
        <f t="shared" si="17"/>
        <v>464.64</v>
      </c>
      <c r="Q36" s="6"/>
      <c r="R36" s="5">
        <f t="shared" si="8"/>
        <v>858</v>
      </c>
      <c r="S36" s="6">
        <f t="shared" si="9"/>
        <v>598</v>
      </c>
      <c r="T36" s="6">
        <f t="shared" ref="T36:T41" si="18">ROUNDUP((I36*2+J36)/3,0)</f>
        <v>495</v>
      </c>
      <c r="U36" s="6">
        <f t="shared" si="6"/>
        <v>503</v>
      </c>
      <c r="V36" s="5">
        <v>528</v>
      </c>
      <c r="W36" s="6"/>
      <c r="X36" s="24">
        <f t="shared" si="10"/>
        <v>755.04</v>
      </c>
      <c r="Y36" s="24">
        <f t="shared" si="11"/>
        <v>526.24</v>
      </c>
      <c r="Z36" s="24">
        <f t="shared" si="12"/>
        <v>435.30666666666667</v>
      </c>
      <c r="AA36" s="24">
        <f t="shared" si="13"/>
        <v>442.64</v>
      </c>
      <c r="AB36" s="24">
        <f t="shared" si="14"/>
        <v>464.64</v>
      </c>
    </row>
    <row r="37" spans="1:28" ht="45">
      <c r="A37" t="s">
        <v>175</v>
      </c>
      <c r="B37" t="s">
        <v>169</v>
      </c>
      <c r="C37" t="s">
        <v>180</v>
      </c>
      <c r="D37" s="1">
        <v>7</v>
      </c>
      <c r="E37" s="22" t="s">
        <v>185</v>
      </c>
      <c r="H37" s="6">
        <v>898</v>
      </c>
      <c r="I37" s="6">
        <v>628</v>
      </c>
      <c r="J37" s="6">
        <v>288</v>
      </c>
      <c r="K37" s="6">
        <v>528</v>
      </c>
      <c r="L37" s="6"/>
      <c r="M37" s="6">
        <f t="shared" ref="M37:M41" si="19">H37*0.88</f>
        <v>790.24</v>
      </c>
      <c r="N37" s="6">
        <f t="shared" ref="N37:N41" si="20">I37*0.88</f>
        <v>552.64</v>
      </c>
      <c r="O37" s="6">
        <f t="shared" ref="O37:O41" si="21">J37*0.88</f>
        <v>253.44</v>
      </c>
      <c r="P37" s="6">
        <f t="shared" ref="P37:P41" si="22">K37*0.88</f>
        <v>464.64</v>
      </c>
      <c r="Q37" s="6"/>
      <c r="R37" s="5">
        <f t="shared" si="8"/>
        <v>898</v>
      </c>
      <c r="S37" s="6">
        <f t="shared" si="9"/>
        <v>628</v>
      </c>
      <c r="T37" s="6">
        <f t="shared" si="18"/>
        <v>515</v>
      </c>
      <c r="U37" s="6">
        <f t="shared" si="6"/>
        <v>518</v>
      </c>
      <c r="V37" s="5">
        <v>528</v>
      </c>
      <c r="W37" s="6"/>
      <c r="X37" s="24">
        <f t="shared" si="10"/>
        <v>790.24</v>
      </c>
      <c r="Y37" s="24">
        <f>N37</f>
        <v>552.64</v>
      </c>
      <c r="Z37" s="24">
        <f>(N37*2+O37)/3</f>
        <v>452.90666666666669</v>
      </c>
      <c r="AA37" s="24">
        <f>(N37*2+O37+P37)/4</f>
        <v>455.84000000000003</v>
      </c>
      <c r="AB37" s="24">
        <f t="shared" si="14"/>
        <v>464.64</v>
      </c>
    </row>
    <row r="38" spans="1:28">
      <c r="A38" t="s">
        <v>176</v>
      </c>
      <c r="B38" t="s">
        <v>170</v>
      </c>
      <c r="C38" t="s">
        <v>181</v>
      </c>
      <c r="D38" s="1">
        <v>7</v>
      </c>
      <c r="E38" t="s">
        <v>184</v>
      </c>
      <c r="H38" s="6">
        <v>898</v>
      </c>
      <c r="I38" s="6">
        <v>628</v>
      </c>
      <c r="J38" s="6">
        <v>288</v>
      </c>
      <c r="K38" s="6">
        <v>528</v>
      </c>
      <c r="L38" s="6"/>
      <c r="M38" s="6">
        <f t="shared" si="19"/>
        <v>790.24</v>
      </c>
      <c r="N38" s="6">
        <f t="shared" si="20"/>
        <v>552.64</v>
      </c>
      <c r="O38" s="6">
        <f t="shared" si="21"/>
        <v>253.44</v>
      </c>
      <c r="P38" s="6">
        <f t="shared" si="22"/>
        <v>464.64</v>
      </c>
      <c r="Q38" s="6"/>
      <c r="R38" s="5">
        <f t="shared" si="8"/>
        <v>898</v>
      </c>
      <c r="S38" s="6">
        <f t="shared" si="9"/>
        <v>628</v>
      </c>
      <c r="T38" s="6">
        <f t="shared" si="18"/>
        <v>515</v>
      </c>
      <c r="U38" s="6">
        <f t="shared" si="6"/>
        <v>518</v>
      </c>
      <c r="V38" s="5">
        <v>528</v>
      </c>
      <c r="W38" s="6"/>
      <c r="X38" s="24">
        <f t="shared" si="10"/>
        <v>790.24</v>
      </c>
      <c r="Y38" s="24">
        <f t="shared" si="11"/>
        <v>552.64</v>
      </c>
      <c r="Z38" s="24">
        <f t="shared" si="12"/>
        <v>452.90666666666669</v>
      </c>
      <c r="AA38" s="24">
        <f t="shared" si="13"/>
        <v>455.84000000000003</v>
      </c>
      <c r="AB38" s="24">
        <f t="shared" si="14"/>
        <v>464.64</v>
      </c>
    </row>
    <row r="39" spans="1:28" ht="45">
      <c r="A39" t="s">
        <v>177</v>
      </c>
      <c r="B39" t="s">
        <v>171</v>
      </c>
      <c r="C39" t="s">
        <v>182</v>
      </c>
      <c r="D39" s="1">
        <v>8</v>
      </c>
      <c r="E39" s="22" t="s">
        <v>185</v>
      </c>
      <c r="H39" s="6">
        <v>1028</v>
      </c>
      <c r="I39" s="6">
        <v>728</v>
      </c>
      <c r="J39" s="6">
        <v>388</v>
      </c>
      <c r="K39" s="6">
        <v>628</v>
      </c>
      <c r="L39" s="6"/>
      <c r="M39" s="6">
        <f t="shared" si="19"/>
        <v>904.64</v>
      </c>
      <c r="N39" s="6">
        <f t="shared" si="20"/>
        <v>640.64</v>
      </c>
      <c r="O39" s="6">
        <f t="shared" si="21"/>
        <v>341.44</v>
      </c>
      <c r="P39" s="6">
        <f t="shared" si="22"/>
        <v>552.64</v>
      </c>
      <c r="Q39" s="6"/>
      <c r="R39" s="5">
        <f t="shared" si="8"/>
        <v>1028</v>
      </c>
      <c r="S39" s="6">
        <f t="shared" si="9"/>
        <v>728</v>
      </c>
      <c r="T39" s="6">
        <f t="shared" si="18"/>
        <v>615</v>
      </c>
      <c r="U39" s="6">
        <f t="shared" si="6"/>
        <v>618</v>
      </c>
      <c r="V39" s="5">
        <v>628</v>
      </c>
      <c r="W39" s="6"/>
      <c r="X39" s="24">
        <f t="shared" si="10"/>
        <v>904.64</v>
      </c>
      <c r="Y39" s="24">
        <f t="shared" si="11"/>
        <v>640.64</v>
      </c>
      <c r="Z39" s="24">
        <f t="shared" si="12"/>
        <v>540.90666666666664</v>
      </c>
      <c r="AA39" s="24">
        <f t="shared" si="13"/>
        <v>543.84</v>
      </c>
      <c r="AB39" s="24">
        <f t="shared" si="14"/>
        <v>552.64</v>
      </c>
    </row>
    <row r="40" spans="1:28" ht="45">
      <c r="A40" t="s">
        <v>178</v>
      </c>
      <c r="B40" t="s">
        <v>172</v>
      </c>
      <c r="C40" t="s">
        <v>183</v>
      </c>
      <c r="D40" s="1">
        <v>10</v>
      </c>
      <c r="E40" s="22" t="s">
        <v>185</v>
      </c>
      <c r="H40" s="6">
        <v>1388</v>
      </c>
      <c r="I40" s="6">
        <v>888</v>
      </c>
      <c r="J40" s="6">
        <v>568</v>
      </c>
      <c r="K40" s="6">
        <v>788</v>
      </c>
      <c r="L40" s="6"/>
      <c r="M40" s="6">
        <f t="shared" si="19"/>
        <v>1221.44</v>
      </c>
      <c r="N40" s="6">
        <f t="shared" si="20"/>
        <v>781.44</v>
      </c>
      <c r="O40" s="6">
        <f t="shared" si="21"/>
        <v>499.84</v>
      </c>
      <c r="P40" s="6">
        <f t="shared" si="22"/>
        <v>693.44</v>
      </c>
      <c r="Q40" s="6"/>
      <c r="R40" s="5">
        <f t="shared" si="8"/>
        <v>1388</v>
      </c>
      <c r="S40" s="6">
        <f t="shared" si="9"/>
        <v>888</v>
      </c>
      <c r="T40" s="6">
        <f t="shared" si="18"/>
        <v>782</v>
      </c>
      <c r="U40" s="6">
        <f t="shared" si="6"/>
        <v>783</v>
      </c>
      <c r="V40" s="5">
        <v>788</v>
      </c>
      <c r="W40" s="6"/>
      <c r="X40" s="24">
        <f t="shared" si="10"/>
        <v>1221.44</v>
      </c>
      <c r="Y40" s="24">
        <f t="shared" si="11"/>
        <v>781.44</v>
      </c>
      <c r="Z40" s="24">
        <f t="shared" si="12"/>
        <v>687.57333333333338</v>
      </c>
      <c r="AA40" s="24">
        <f t="shared" si="13"/>
        <v>689.04000000000008</v>
      </c>
      <c r="AB40" s="24">
        <f t="shared" si="14"/>
        <v>693.44</v>
      </c>
    </row>
    <row r="41" spans="1:28">
      <c r="A41" t="s">
        <v>187</v>
      </c>
      <c r="B41" t="s">
        <v>186</v>
      </c>
      <c r="C41" t="s">
        <v>188</v>
      </c>
      <c r="D41" s="1">
        <v>6</v>
      </c>
      <c r="E41" s="22" t="s">
        <v>184</v>
      </c>
      <c r="H41" s="6">
        <v>858</v>
      </c>
      <c r="I41" s="6">
        <v>598</v>
      </c>
      <c r="J41" s="6">
        <v>288</v>
      </c>
      <c r="K41" s="6">
        <v>528</v>
      </c>
      <c r="L41" s="6"/>
      <c r="M41" s="6">
        <f t="shared" si="19"/>
        <v>755.04</v>
      </c>
      <c r="N41" s="6">
        <f t="shared" si="20"/>
        <v>526.24</v>
      </c>
      <c r="O41" s="6">
        <f t="shared" si="21"/>
        <v>253.44</v>
      </c>
      <c r="P41" s="6">
        <f t="shared" si="22"/>
        <v>464.64</v>
      </c>
      <c r="Q41" s="6"/>
      <c r="R41" s="5">
        <f t="shared" si="8"/>
        <v>858</v>
      </c>
      <c r="S41" s="6">
        <f t="shared" si="9"/>
        <v>598</v>
      </c>
      <c r="T41" s="6">
        <f t="shared" si="18"/>
        <v>495</v>
      </c>
      <c r="U41" s="6">
        <f t="shared" si="6"/>
        <v>503</v>
      </c>
      <c r="V41" s="5">
        <v>528</v>
      </c>
      <c r="W41" s="6"/>
      <c r="X41" s="24">
        <f t="shared" si="10"/>
        <v>755.04</v>
      </c>
      <c r="Y41" s="24">
        <f t="shared" si="11"/>
        <v>526.24</v>
      </c>
      <c r="Z41" s="24">
        <f t="shared" si="12"/>
        <v>435.30666666666667</v>
      </c>
      <c r="AA41" s="24">
        <f t="shared" si="13"/>
        <v>442.64</v>
      </c>
      <c r="AB41" s="24">
        <f t="shared" si="14"/>
        <v>464.64</v>
      </c>
    </row>
    <row r="44" spans="1:28">
      <c r="A44" s="8" t="s">
        <v>22</v>
      </c>
      <c r="H44" s="2" t="s">
        <v>10</v>
      </c>
      <c r="I44" s="2"/>
      <c r="J44" s="2"/>
      <c r="K44" s="2" t="s">
        <v>11</v>
      </c>
      <c r="L44" s="2"/>
      <c r="R44" s="5"/>
    </row>
    <row r="45" spans="1:28">
      <c r="A45" s="18" t="s">
        <v>211</v>
      </c>
      <c r="H45" s="3" t="s">
        <v>7</v>
      </c>
      <c r="I45" s="3" t="s">
        <v>8</v>
      </c>
      <c r="J45" s="3" t="s">
        <v>9</v>
      </c>
      <c r="K45" s="3" t="s">
        <v>7</v>
      </c>
      <c r="L45" s="3" t="s">
        <v>8</v>
      </c>
      <c r="R45" s="5"/>
    </row>
    <row r="46" spans="1:28">
      <c r="A46" s="4" t="s">
        <v>28</v>
      </c>
      <c r="B46" s="4" t="s">
        <v>24</v>
      </c>
      <c r="C46" s="4" t="s">
        <v>32</v>
      </c>
      <c r="D46" s="4">
        <v>1</v>
      </c>
      <c r="E46" s="4" t="s">
        <v>35</v>
      </c>
      <c r="F46" s="4"/>
      <c r="G46" s="4"/>
      <c r="H46" s="4">
        <v>58</v>
      </c>
      <c r="I46" s="4">
        <v>53</v>
      </c>
      <c r="J46" s="4"/>
      <c r="K46" s="4">
        <f>H46*0.88</f>
        <v>51.04</v>
      </c>
      <c r="L46" s="4">
        <f>I46*0.88</f>
        <v>46.64</v>
      </c>
      <c r="R46" s="5"/>
    </row>
    <row r="47" spans="1:28">
      <c r="A47" s="4" t="s">
        <v>29</v>
      </c>
      <c r="B47" s="4" t="s">
        <v>25</v>
      </c>
      <c r="C47" s="4" t="s">
        <v>33</v>
      </c>
      <c r="D47" s="4">
        <v>1</v>
      </c>
      <c r="E47" s="4" t="s">
        <v>36</v>
      </c>
      <c r="F47" s="4"/>
      <c r="G47" s="4"/>
      <c r="H47" s="4">
        <v>68</v>
      </c>
      <c r="I47" s="4">
        <v>58</v>
      </c>
      <c r="J47" s="4"/>
      <c r="K47" s="4">
        <f t="shared" ref="K47:K49" si="23">H47*0.88</f>
        <v>59.84</v>
      </c>
      <c r="L47" s="4">
        <f t="shared" ref="L47:L49" si="24">I47*0.88</f>
        <v>51.04</v>
      </c>
      <c r="R47" s="5"/>
    </row>
    <row r="48" spans="1:28">
      <c r="A48" s="11" t="s">
        <v>30</v>
      </c>
      <c r="B48" s="4" t="s">
        <v>26</v>
      </c>
      <c r="C48" s="4"/>
      <c r="D48" s="4"/>
      <c r="E48" s="4"/>
      <c r="F48" s="4"/>
      <c r="G48" s="4"/>
      <c r="H48" s="7">
        <v>68</v>
      </c>
      <c r="I48" s="7">
        <v>58</v>
      </c>
      <c r="J48" s="7"/>
      <c r="K48" s="4">
        <f t="shared" si="23"/>
        <v>59.84</v>
      </c>
      <c r="L48" s="4">
        <f t="shared" si="24"/>
        <v>51.04</v>
      </c>
      <c r="R48" s="5"/>
    </row>
    <row r="49" spans="1:18" ht="15.75">
      <c r="A49" s="9" t="s">
        <v>31</v>
      </c>
      <c r="B49" s="4" t="s">
        <v>27</v>
      </c>
      <c r="C49" s="10" t="s">
        <v>34</v>
      </c>
      <c r="D49" s="4">
        <v>1</v>
      </c>
      <c r="E49" s="4" t="s">
        <v>37</v>
      </c>
      <c r="F49" s="4"/>
      <c r="G49" s="4"/>
      <c r="H49" s="7">
        <v>68</v>
      </c>
      <c r="I49" s="7">
        <v>58</v>
      </c>
      <c r="J49" s="7"/>
      <c r="K49" s="4">
        <f t="shared" si="23"/>
        <v>59.84</v>
      </c>
      <c r="L49" s="4">
        <f t="shared" si="24"/>
        <v>51.04</v>
      </c>
      <c r="R49" s="5"/>
    </row>
    <row r="50" spans="1:18">
      <c r="A50" s="19" t="s">
        <v>212</v>
      </c>
      <c r="B50" s="4"/>
      <c r="C50" s="4"/>
      <c r="D50" s="4"/>
      <c r="E50" s="4"/>
      <c r="F50" s="4"/>
      <c r="G50" s="4"/>
      <c r="H50" s="7"/>
      <c r="I50" s="7"/>
      <c r="J50" s="7"/>
      <c r="K50" s="4"/>
      <c r="L50" s="4"/>
      <c r="R50" s="5"/>
    </row>
    <row r="51" spans="1:18">
      <c r="A51" s="11" t="s">
        <v>30</v>
      </c>
      <c r="B51" s="4" t="s">
        <v>110</v>
      </c>
      <c r="C51" s="4"/>
      <c r="D51" s="4"/>
      <c r="E51" s="4"/>
      <c r="F51" s="4"/>
      <c r="G51" s="4"/>
      <c r="H51" s="7">
        <v>58</v>
      </c>
      <c r="I51" s="7">
        <v>53</v>
      </c>
      <c r="J51" s="7"/>
      <c r="K51" s="4">
        <f t="shared" ref="K51:K58" si="25">H51*0.8</f>
        <v>46.400000000000006</v>
      </c>
      <c r="L51" s="4">
        <f t="shared" ref="L51:L58" si="26">I51*0.8</f>
        <v>42.400000000000006</v>
      </c>
      <c r="R51" s="5"/>
    </row>
    <row r="52" spans="1:18">
      <c r="A52" s="11" t="s">
        <v>30</v>
      </c>
      <c r="B52" s="4" t="s">
        <v>111</v>
      </c>
      <c r="C52" s="4"/>
      <c r="D52" s="4"/>
      <c r="E52" s="4"/>
      <c r="F52" s="4"/>
      <c r="G52" s="4"/>
      <c r="H52" s="7">
        <v>48</v>
      </c>
      <c r="I52" s="7">
        <v>38</v>
      </c>
      <c r="J52" s="7"/>
      <c r="K52" s="4">
        <f t="shared" si="25"/>
        <v>38.400000000000006</v>
      </c>
      <c r="L52" s="4">
        <f t="shared" si="26"/>
        <v>30.400000000000002</v>
      </c>
      <c r="R52" s="5"/>
    </row>
    <row r="53" spans="1:18">
      <c r="A53" s="11" t="s">
        <v>30</v>
      </c>
      <c r="B53" s="4" t="s">
        <v>112</v>
      </c>
      <c r="C53" s="4"/>
      <c r="D53" s="4"/>
      <c r="E53" s="4"/>
      <c r="F53" s="4"/>
      <c r="G53" s="4"/>
      <c r="H53" s="7">
        <v>48</v>
      </c>
      <c r="I53" s="7">
        <v>38</v>
      </c>
      <c r="J53" s="7"/>
      <c r="K53" s="4">
        <f t="shared" si="25"/>
        <v>38.400000000000006</v>
      </c>
      <c r="L53" s="4">
        <f t="shared" si="26"/>
        <v>30.400000000000002</v>
      </c>
      <c r="R53" s="5"/>
    </row>
    <row r="54" spans="1:18">
      <c r="A54" s="4" t="s">
        <v>107</v>
      </c>
      <c r="B54" s="4" t="s">
        <v>113</v>
      </c>
      <c r="C54" s="4" t="s">
        <v>108</v>
      </c>
      <c r="D54" s="4">
        <v>1</v>
      </c>
      <c r="E54" s="21" t="s">
        <v>109</v>
      </c>
      <c r="F54" s="4"/>
      <c r="G54" s="4"/>
      <c r="H54" s="7">
        <v>68</v>
      </c>
      <c r="I54" s="7">
        <v>58</v>
      </c>
      <c r="J54" s="7"/>
      <c r="K54" s="4">
        <f t="shared" si="25"/>
        <v>54.400000000000006</v>
      </c>
      <c r="L54" s="4">
        <f t="shared" si="26"/>
        <v>46.400000000000006</v>
      </c>
      <c r="R54" s="5"/>
    </row>
    <row r="55" spans="1:18">
      <c r="A55" s="11" t="s">
        <v>30</v>
      </c>
      <c r="B55" s="4" t="s">
        <v>114</v>
      </c>
      <c r="C55" s="4" t="s">
        <v>210</v>
      </c>
      <c r="D55" s="4"/>
      <c r="E55" s="4"/>
      <c r="F55" s="4"/>
      <c r="G55" s="4"/>
      <c r="H55" s="7">
        <v>0</v>
      </c>
      <c r="I55" s="7">
        <v>0</v>
      </c>
      <c r="J55" s="7"/>
      <c r="K55" s="4">
        <f t="shared" si="25"/>
        <v>0</v>
      </c>
      <c r="L55" s="4">
        <f t="shared" si="26"/>
        <v>0</v>
      </c>
      <c r="R55" s="5"/>
    </row>
    <row r="56" spans="1:18">
      <c r="A56" s="19" t="s">
        <v>213</v>
      </c>
      <c r="B56" s="4"/>
      <c r="C56" s="4"/>
      <c r="D56" s="4"/>
      <c r="E56" s="4"/>
      <c r="F56" s="4"/>
      <c r="G56" s="4"/>
      <c r="H56" s="7"/>
      <c r="I56" s="7"/>
      <c r="J56" s="7"/>
      <c r="K56" s="4"/>
      <c r="L56" s="4"/>
      <c r="R56" s="5"/>
    </row>
    <row r="57" spans="1:18">
      <c r="A57" s="11" t="s">
        <v>30</v>
      </c>
      <c r="B57" s="4" t="s">
        <v>150</v>
      </c>
      <c r="C57" s="4"/>
      <c r="D57" s="4"/>
      <c r="E57" s="4"/>
      <c r="F57" s="4"/>
      <c r="G57" s="4"/>
      <c r="H57" s="4">
        <v>118</v>
      </c>
      <c r="I57" s="4">
        <v>118</v>
      </c>
      <c r="J57" s="4"/>
      <c r="K57" s="4">
        <f t="shared" si="25"/>
        <v>94.4</v>
      </c>
      <c r="L57" s="4">
        <f t="shared" si="26"/>
        <v>94.4</v>
      </c>
      <c r="R57" s="5"/>
    </row>
    <row r="58" spans="1:18">
      <c r="A58" s="11" t="s">
        <v>30</v>
      </c>
      <c r="B58" s="4" t="s">
        <v>151</v>
      </c>
      <c r="C58" s="4"/>
      <c r="D58" s="4"/>
      <c r="E58" s="4"/>
      <c r="F58" s="4"/>
      <c r="G58" s="4"/>
      <c r="H58" s="4">
        <v>195</v>
      </c>
      <c r="I58" s="4">
        <v>195</v>
      </c>
      <c r="J58" s="4"/>
      <c r="K58" s="4">
        <f t="shared" si="25"/>
        <v>156</v>
      </c>
      <c r="L58" s="4">
        <f t="shared" si="26"/>
        <v>156</v>
      </c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8" spans="4:28">
      <c r="D68" s="1"/>
      <c r="H68" s="6"/>
      <c r="I68" s="6"/>
      <c r="J68" s="6"/>
      <c r="K68" s="6"/>
      <c r="L68" s="6"/>
      <c r="M68" s="5"/>
      <c r="N68" s="6"/>
      <c r="O68" s="6"/>
      <c r="P68" s="6"/>
      <c r="Q68" s="6"/>
      <c r="R68" s="5"/>
      <c r="S68" s="6"/>
      <c r="T68" s="6"/>
      <c r="U68" s="6"/>
      <c r="V68" s="5"/>
      <c r="W68" s="6"/>
      <c r="X68" s="5"/>
      <c r="Y68" s="5"/>
      <c r="Z68" s="5"/>
      <c r="AA68" s="5"/>
      <c r="AB68" s="5"/>
    </row>
    <row r="76" spans="4:28">
      <c r="D76" s="1"/>
      <c r="H76" s="6"/>
      <c r="I76" s="6"/>
      <c r="J76" s="6"/>
      <c r="K76" s="6"/>
      <c r="L76" s="6"/>
      <c r="M76" s="5"/>
      <c r="N76" s="6"/>
      <c r="O76" s="6"/>
      <c r="P76" s="6"/>
      <c r="Q76" s="6"/>
      <c r="R76" s="5"/>
      <c r="S76" s="6"/>
      <c r="T76" s="6"/>
      <c r="U76" s="6"/>
      <c r="V76" s="5"/>
      <c r="W76" s="6"/>
      <c r="X76" s="5"/>
      <c r="Y76" s="5"/>
      <c r="Z76" s="5"/>
      <c r="AA76" s="5"/>
      <c r="AB76" s="5"/>
    </row>
    <row r="77" spans="4:28">
      <c r="D77" s="1"/>
      <c r="H77" s="6"/>
      <c r="I77" s="6"/>
      <c r="J77" s="6"/>
      <c r="K77" s="6"/>
      <c r="L77" s="6"/>
      <c r="M77" s="5"/>
      <c r="N77" s="6"/>
      <c r="O77" s="6"/>
      <c r="P77" s="6"/>
      <c r="Q77" s="6"/>
      <c r="R77" s="5"/>
      <c r="S77" s="6"/>
      <c r="T77" s="6"/>
      <c r="U77" s="6"/>
      <c r="V77" s="5"/>
      <c r="W77" s="6"/>
      <c r="X77" s="5"/>
      <c r="Y77" s="5"/>
      <c r="Z77" s="5"/>
      <c r="AA77" s="5"/>
      <c r="AB77" s="5"/>
    </row>
    <row r="96" spans="1:1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</sheetData>
  <hyperlinks>
    <hyperlink ref="C7" r:id="rId1" display="http://www.usitrip.com/jiujinshan-17milesdrive-sanfanshi-2d-lvyou.html"/>
    <hyperlink ref="C8" r:id="rId2" display="http://www.usitrip.com/jiujinshan-hongmuguojiasenlin-craterlake-3d-lvyou.html"/>
    <hyperlink ref="C9" r:id="rId3" display="http://www.usitrip.com/luoshanji-shengdiyage-dishini-haolaiwu-3d-lvyou.html"/>
    <hyperlink ref="C10" r:id="rId4" display="http://www.usitrip.com/jiujinshan-siwanggu-daxiagu-4d-lvyou.html"/>
    <hyperlink ref="C12" r:id="rId5" display="http://www.usitrip.com/lasiweijiasi-fresno-youshengmeidi-daxiagu-4d-lvyou.html"/>
    <hyperlink ref="C13" r:id="rId6" display="http://www.usitrip.com/jiujinshan-siwanggu-xixiagu-4d-lvyou.html"/>
    <hyperlink ref="C15" r:id="rId7" display="http://www.usitrip.com/lasiweijiasi-fresno-youshengmeidi-boliqiao-4d-lvyou.html"/>
    <hyperlink ref="C16" r:id="rId8" display="http://www.usitrip.com/lasiweijiasi-lakepowell-antelopecanyon-4d-lvyou.html"/>
    <hyperlink ref="C17" r:id="rId9" display="http://www.usitrip.com/luoshanji-jiujinshan-dishini-4d-lvyou.html"/>
    <hyperlink ref="C30" r:id="rId10" display="http://www.usitrip.com/lasiweijiasi-boliqiao-huanqiuyingcheng-7d-lvyou.html"/>
    <hyperlink ref="C31" r:id="rId11" display="http://www.usitrip.com/jiujinshan-disinileyuan-daxiagu-youshengmeidiguojiagongyuan-7d-lvyou.html"/>
    <hyperlink ref="C32" r:id="rId12" display="http://www.usitrip.com/lasiweijiasi-gongmen-bulaisixiagu-daxiagu-7d-lvyou.html"/>
    <hyperlink ref="C37" r:id="rId13" display="http://www.usitrip.com/huangshigongyuan-daxiagu-bulaisixiagu-7d-lvyou.html"/>
    <hyperlink ref="C38" r:id="rId14" display="http://www.usitrip.com/huangshigongyuan-yanhucheng-zongtongjvshi-7d-lvyou.html"/>
    <hyperlink ref="C39" r:id="rId15" display="http://www.usitrip.com/huangshigongyuan-daxiagu-lasiweijiasi2n-youshengmeidiguojiagongyuan-8d-lvyou.html"/>
    <hyperlink ref="C40" r:id="rId16" display="http://www.usitrip.com/huangshigongyuan-daxiagu-huanqiuyingcheng-10d-lvyou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1"/>
  <sheetViews>
    <sheetView tabSelected="1" topLeftCell="A46" workbookViewId="0">
      <pane xSplit="5" topLeftCell="F1" activePane="topRight" state="frozen"/>
      <selection pane="topRight" activeCell="M64" sqref="M64"/>
    </sheetView>
  </sheetViews>
  <sheetFormatPr defaultRowHeight="15"/>
  <cols>
    <col min="5" max="5" width="40.85546875" bestFit="1" customWidth="1"/>
  </cols>
  <sheetData>
    <row r="2" spans="1:28">
      <c r="H2" t="s">
        <v>15</v>
      </c>
      <c r="M2" t="s">
        <v>16</v>
      </c>
      <c r="R2" t="s">
        <v>18</v>
      </c>
      <c r="X2" t="s">
        <v>19</v>
      </c>
    </row>
    <row r="3" spans="1:28">
      <c r="A3" t="s">
        <v>17</v>
      </c>
      <c r="B3" t="s">
        <v>20</v>
      </c>
      <c r="C3" s="1" t="s">
        <v>21</v>
      </c>
      <c r="D3" t="s">
        <v>4</v>
      </c>
      <c r="E3" t="s">
        <v>5</v>
      </c>
      <c r="F3" t="s">
        <v>6</v>
      </c>
      <c r="H3" t="s">
        <v>0</v>
      </c>
      <c r="I3" t="s">
        <v>1</v>
      </c>
      <c r="J3" t="s">
        <v>2</v>
      </c>
      <c r="K3" t="s">
        <v>3</v>
      </c>
      <c r="M3" t="s">
        <v>0</v>
      </c>
      <c r="N3" t="s">
        <v>1</v>
      </c>
      <c r="O3" t="s">
        <v>2</v>
      </c>
      <c r="P3" t="s">
        <v>3</v>
      </c>
      <c r="R3" t="s">
        <v>0</v>
      </c>
      <c r="S3" t="s">
        <v>12</v>
      </c>
      <c r="T3" t="s">
        <v>13</v>
      </c>
      <c r="U3" t="s">
        <v>14</v>
      </c>
      <c r="V3" t="s">
        <v>8</v>
      </c>
      <c r="X3" t="s">
        <v>0</v>
      </c>
      <c r="Y3" t="s">
        <v>12</v>
      </c>
      <c r="Z3" t="s">
        <v>13</v>
      </c>
      <c r="AA3" t="s">
        <v>14</v>
      </c>
      <c r="AB3" t="s">
        <v>8</v>
      </c>
    </row>
    <row r="4" spans="1:28">
      <c r="A4" s="17" t="s">
        <v>106</v>
      </c>
      <c r="D4" s="1"/>
      <c r="H4" s="6"/>
      <c r="I4" s="6"/>
      <c r="J4" s="6"/>
      <c r="K4" s="6"/>
      <c r="L4" s="6"/>
      <c r="M4" s="5"/>
      <c r="N4" s="6"/>
      <c r="O4" s="6"/>
      <c r="P4" s="6"/>
      <c r="Q4" s="6"/>
      <c r="R4" s="5"/>
      <c r="S4" s="6"/>
      <c r="T4" s="6"/>
      <c r="U4" s="6"/>
      <c r="V4" s="5"/>
      <c r="W4" s="6"/>
      <c r="X4" s="5"/>
      <c r="Y4" s="5"/>
      <c r="Z4" s="5"/>
      <c r="AA4" s="5"/>
      <c r="AB4" s="5"/>
    </row>
    <row r="5" spans="1:28">
      <c r="A5" s="16" t="s">
        <v>122</v>
      </c>
      <c r="B5" t="s">
        <v>115</v>
      </c>
      <c r="C5" t="s">
        <v>125</v>
      </c>
      <c r="D5" s="1">
        <v>2</v>
      </c>
      <c r="E5" t="s">
        <v>126</v>
      </c>
      <c r="H5" s="6">
        <v>298</v>
      </c>
      <c r="I5" s="6">
        <v>228</v>
      </c>
      <c r="J5" s="6">
        <v>98</v>
      </c>
      <c r="K5" s="6">
        <v>188</v>
      </c>
      <c r="L5" s="6"/>
      <c r="M5" s="6">
        <f>H5*0.8</f>
        <v>238.4</v>
      </c>
      <c r="N5" s="6">
        <f t="shared" ref="N5:P5" si="0">I5*0.8</f>
        <v>182.4</v>
      </c>
      <c r="O5" s="6">
        <f t="shared" si="0"/>
        <v>78.400000000000006</v>
      </c>
      <c r="P5" s="6">
        <f t="shared" si="0"/>
        <v>150.4</v>
      </c>
      <c r="Q5" s="6"/>
      <c r="R5" s="5">
        <f>H5</f>
        <v>298</v>
      </c>
      <c r="S5" s="6">
        <f>I5</f>
        <v>228</v>
      </c>
      <c r="T5" s="6">
        <f>ROUNDUP((I5*2+J5)/3,0)</f>
        <v>185</v>
      </c>
      <c r="U5" s="6">
        <f>ROUNDUP((I5*2+J5+K5)/4,0)</f>
        <v>186</v>
      </c>
      <c r="V5" s="5">
        <v>188</v>
      </c>
      <c r="W5" s="6"/>
      <c r="X5" s="5">
        <f>M5</f>
        <v>238.4</v>
      </c>
      <c r="Y5" s="5">
        <f>N5</f>
        <v>182.4</v>
      </c>
      <c r="Z5" s="5">
        <f>(N5*2+O5)/3</f>
        <v>147.73333333333335</v>
      </c>
      <c r="AA5" s="5">
        <f>(N5*2+O5+P5)/4</f>
        <v>148.4</v>
      </c>
      <c r="AB5" s="5">
        <f>V5*0.8</f>
        <v>150.4</v>
      </c>
    </row>
    <row r="6" spans="1:28">
      <c r="A6" s="16" t="s">
        <v>123</v>
      </c>
      <c r="B6" t="s">
        <v>116</v>
      </c>
      <c r="C6" t="s">
        <v>124</v>
      </c>
      <c r="D6" s="1">
        <v>3</v>
      </c>
      <c r="E6" t="s">
        <v>126</v>
      </c>
      <c r="H6" s="6">
        <v>458</v>
      </c>
      <c r="I6" s="6">
        <v>328</v>
      </c>
      <c r="J6" s="6">
        <v>148</v>
      </c>
      <c r="K6" s="6">
        <v>258</v>
      </c>
      <c r="L6" s="6"/>
      <c r="M6" s="6">
        <f t="shared" ref="M6:M19" si="1">H6*0.8</f>
        <v>366.40000000000003</v>
      </c>
      <c r="N6" s="6">
        <f t="shared" ref="N6:N19" si="2">I6*0.8</f>
        <v>262.40000000000003</v>
      </c>
      <c r="O6" s="6">
        <f t="shared" ref="O6:O19" si="3">J6*0.8</f>
        <v>118.4</v>
      </c>
      <c r="P6" s="6">
        <f t="shared" ref="P6:P19" si="4">K6*0.8</f>
        <v>206.4</v>
      </c>
      <c r="Q6" s="6"/>
      <c r="R6" s="5">
        <f t="shared" ref="R6:R36" si="5">H6</f>
        <v>458</v>
      </c>
      <c r="S6" s="6">
        <f t="shared" ref="S6:S36" si="6">I6</f>
        <v>328</v>
      </c>
      <c r="T6" s="6">
        <f t="shared" ref="T6:T36" si="7">ROUNDUP((I6*2+J6)/3,0)</f>
        <v>268</v>
      </c>
      <c r="U6" s="6">
        <f t="shared" ref="U6:U36" si="8">ROUNDUP((I6*2+J6+K6)/4,0)</f>
        <v>266</v>
      </c>
      <c r="V6" s="5">
        <v>258</v>
      </c>
      <c r="W6" s="6"/>
      <c r="X6" s="5">
        <f t="shared" ref="X6:X36" si="9">M6</f>
        <v>366.40000000000003</v>
      </c>
      <c r="Y6" s="5">
        <f t="shared" ref="Y6:Y36" si="10">N6</f>
        <v>262.40000000000003</v>
      </c>
      <c r="Z6" s="5">
        <f t="shared" ref="Z6:Z36" si="11">(N6*2+O6)/3</f>
        <v>214.4</v>
      </c>
      <c r="AA6" s="5">
        <f t="shared" ref="AA6:AA36" si="12">(N6*2+O6+P6)/4</f>
        <v>212.4</v>
      </c>
      <c r="AB6" s="5">
        <f t="shared" ref="AB6:AB19" si="13">V6*0.8</f>
        <v>206.4</v>
      </c>
    </row>
    <row r="7" spans="1:28">
      <c r="A7" s="16" t="s">
        <v>127</v>
      </c>
      <c r="B7" t="s">
        <v>117</v>
      </c>
      <c r="C7" t="s">
        <v>130</v>
      </c>
      <c r="D7" s="1">
        <v>4</v>
      </c>
      <c r="E7" t="s">
        <v>126</v>
      </c>
      <c r="H7" s="6">
        <v>588</v>
      </c>
      <c r="I7" s="6">
        <v>428</v>
      </c>
      <c r="J7" s="6">
        <v>188</v>
      </c>
      <c r="K7" s="6">
        <v>288</v>
      </c>
      <c r="L7" s="6"/>
      <c r="M7" s="6">
        <f t="shared" si="1"/>
        <v>470.40000000000003</v>
      </c>
      <c r="N7" s="6">
        <f t="shared" si="2"/>
        <v>342.40000000000003</v>
      </c>
      <c r="O7" s="6">
        <f t="shared" si="3"/>
        <v>150.4</v>
      </c>
      <c r="P7" s="6">
        <f t="shared" si="4"/>
        <v>230.4</v>
      </c>
      <c r="Q7" s="6"/>
      <c r="R7" s="5">
        <f t="shared" si="5"/>
        <v>588</v>
      </c>
      <c r="S7" s="6">
        <f t="shared" si="6"/>
        <v>428</v>
      </c>
      <c r="T7" s="6">
        <f t="shared" si="7"/>
        <v>348</v>
      </c>
      <c r="U7" s="6">
        <f t="shared" si="8"/>
        <v>333</v>
      </c>
      <c r="V7" s="5">
        <v>288</v>
      </c>
      <c r="W7" s="6"/>
      <c r="X7" s="5">
        <f t="shared" si="9"/>
        <v>470.40000000000003</v>
      </c>
      <c r="Y7" s="5">
        <f t="shared" si="10"/>
        <v>342.40000000000003</v>
      </c>
      <c r="Z7" s="5">
        <f t="shared" si="11"/>
        <v>278.40000000000003</v>
      </c>
      <c r="AA7" s="5">
        <f t="shared" si="12"/>
        <v>266.40000000000003</v>
      </c>
      <c r="AB7" s="5">
        <f t="shared" si="13"/>
        <v>230.4</v>
      </c>
    </row>
    <row r="8" spans="1:28">
      <c r="A8" t="s">
        <v>128</v>
      </c>
      <c r="B8" t="s">
        <v>118</v>
      </c>
      <c r="C8" t="s">
        <v>131</v>
      </c>
      <c r="D8" s="1">
        <v>4</v>
      </c>
      <c r="E8" t="s">
        <v>86</v>
      </c>
      <c r="H8" s="6">
        <v>588</v>
      </c>
      <c r="I8" s="6">
        <v>348</v>
      </c>
      <c r="J8" s="6">
        <v>288</v>
      </c>
      <c r="K8" s="6">
        <v>288</v>
      </c>
      <c r="L8" s="6"/>
      <c r="M8" s="6">
        <f t="shared" si="1"/>
        <v>470.40000000000003</v>
      </c>
      <c r="N8" s="6">
        <f t="shared" si="2"/>
        <v>278.40000000000003</v>
      </c>
      <c r="O8" s="6">
        <f t="shared" si="3"/>
        <v>230.4</v>
      </c>
      <c r="P8" s="6">
        <f t="shared" si="4"/>
        <v>230.4</v>
      </c>
      <c r="Q8" s="6"/>
      <c r="R8" s="5">
        <f t="shared" si="5"/>
        <v>588</v>
      </c>
      <c r="S8" s="6">
        <f t="shared" si="6"/>
        <v>348</v>
      </c>
      <c r="T8" s="6">
        <f t="shared" si="7"/>
        <v>328</v>
      </c>
      <c r="U8" s="6">
        <f t="shared" si="8"/>
        <v>318</v>
      </c>
      <c r="V8" s="5">
        <v>288</v>
      </c>
      <c r="W8" s="6"/>
      <c r="X8" s="5">
        <f t="shared" si="9"/>
        <v>470.40000000000003</v>
      </c>
      <c r="Y8" s="5">
        <f t="shared" si="10"/>
        <v>278.40000000000003</v>
      </c>
      <c r="Z8" s="5">
        <f t="shared" si="11"/>
        <v>262.40000000000003</v>
      </c>
      <c r="AA8" s="5">
        <f t="shared" si="12"/>
        <v>254.4</v>
      </c>
      <c r="AB8" s="5">
        <f t="shared" si="13"/>
        <v>230.4</v>
      </c>
    </row>
    <row r="9" spans="1:28">
      <c r="A9" s="14" t="s">
        <v>30</v>
      </c>
      <c r="B9" t="s">
        <v>119</v>
      </c>
      <c r="D9" s="1"/>
      <c r="H9" s="6">
        <v>538</v>
      </c>
      <c r="I9" s="6">
        <v>328</v>
      </c>
      <c r="J9" s="6">
        <v>188</v>
      </c>
      <c r="K9" s="6">
        <v>268</v>
      </c>
      <c r="L9" s="6"/>
      <c r="M9" s="6">
        <f t="shared" si="1"/>
        <v>430.40000000000003</v>
      </c>
      <c r="N9" s="6">
        <f t="shared" si="2"/>
        <v>262.40000000000003</v>
      </c>
      <c r="O9" s="6">
        <f t="shared" si="3"/>
        <v>150.4</v>
      </c>
      <c r="P9" s="6">
        <f t="shared" si="4"/>
        <v>214.4</v>
      </c>
      <c r="Q9" s="6"/>
      <c r="R9" s="5">
        <f t="shared" si="5"/>
        <v>538</v>
      </c>
      <c r="S9" s="6">
        <f t="shared" si="6"/>
        <v>328</v>
      </c>
      <c r="T9" s="6">
        <f t="shared" si="7"/>
        <v>282</v>
      </c>
      <c r="U9" s="6">
        <f t="shared" si="8"/>
        <v>278</v>
      </c>
      <c r="V9" s="5">
        <v>268</v>
      </c>
      <c r="W9" s="6"/>
      <c r="X9" s="5">
        <f t="shared" si="9"/>
        <v>430.40000000000003</v>
      </c>
      <c r="Y9" s="5">
        <f t="shared" si="10"/>
        <v>262.40000000000003</v>
      </c>
      <c r="Z9" s="5">
        <f t="shared" si="11"/>
        <v>225.06666666666669</v>
      </c>
      <c r="AA9" s="5">
        <f t="shared" si="12"/>
        <v>222.4</v>
      </c>
      <c r="AB9" s="5">
        <f t="shared" si="13"/>
        <v>214.4</v>
      </c>
    </row>
    <row r="10" spans="1:28">
      <c r="A10" s="14" t="s">
        <v>30</v>
      </c>
      <c r="B10" t="s">
        <v>120</v>
      </c>
      <c r="D10" s="1"/>
      <c r="H10" s="6">
        <v>538</v>
      </c>
      <c r="I10" s="6">
        <v>328</v>
      </c>
      <c r="J10" s="6">
        <v>188</v>
      </c>
      <c r="K10" s="6">
        <v>268</v>
      </c>
      <c r="L10" s="6"/>
      <c r="M10" s="6">
        <f t="shared" si="1"/>
        <v>430.40000000000003</v>
      </c>
      <c r="N10" s="6">
        <f t="shared" si="2"/>
        <v>262.40000000000003</v>
      </c>
      <c r="O10" s="6">
        <f t="shared" si="3"/>
        <v>150.4</v>
      </c>
      <c r="P10" s="6">
        <f t="shared" si="4"/>
        <v>214.4</v>
      </c>
      <c r="Q10" s="6"/>
      <c r="R10" s="5">
        <f t="shared" si="5"/>
        <v>538</v>
      </c>
      <c r="S10" s="6">
        <f t="shared" si="6"/>
        <v>328</v>
      </c>
      <c r="T10" s="6">
        <f t="shared" si="7"/>
        <v>282</v>
      </c>
      <c r="U10" s="6">
        <f t="shared" si="8"/>
        <v>278</v>
      </c>
      <c r="V10" s="5">
        <v>268</v>
      </c>
      <c r="W10" s="6"/>
      <c r="X10" s="5">
        <f t="shared" si="9"/>
        <v>430.40000000000003</v>
      </c>
      <c r="Y10" s="5">
        <f t="shared" si="10"/>
        <v>262.40000000000003</v>
      </c>
      <c r="Z10" s="5">
        <f t="shared" si="11"/>
        <v>225.06666666666669</v>
      </c>
      <c r="AA10" s="5">
        <f t="shared" si="12"/>
        <v>222.4</v>
      </c>
      <c r="AB10" s="5">
        <f t="shared" si="13"/>
        <v>214.4</v>
      </c>
    </row>
    <row r="11" spans="1:28">
      <c r="A11" t="s">
        <v>129</v>
      </c>
      <c r="B11" t="s">
        <v>121</v>
      </c>
      <c r="C11" t="s">
        <v>132</v>
      </c>
      <c r="D11" s="1">
        <v>4</v>
      </c>
      <c r="E11" t="s">
        <v>133</v>
      </c>
      <c r="H11" s="6">
        <v>588</v>
      </c>
      <c r="I11" s="6">
        <v>398</v>
      </c>
      <c r="J11" s="6">
        <v>188</v>
      </c>
      <c r="K11" s="6">
        <v>288</v>
      </c>
      <c r="L11" s="6"/>
      <c r="M11" s="6">
        <f t="shared" si="1"/>
        <v>470.40000000000003</v>
      </c>
      <c r="N11" s="6">
        <f t="shared" si="2"/>
        <v>318.40000000000003</v>
      </c>
      <c r="O11" s="6">
        <f t="shared" si="3"/>
        <v>150.4</v>
      </c>
      <c r="P11" s="6">
        <f t="shared" si="4"/>
        <v>230.4</v>
      </c>
      <c r="Q11" s="6"/>
      <c r="R11" s="5">
        <f t="shared" si="5"/>
        <v>588</v>
      </c>
      <c r="S11" s="6">
        <f t="shared" si="6"/>
        <v>398</v>
      </c>
      <c r="T11" s="6">
        <f t="shared" si="7"/>
        <v>328</v>
      </c>
      <c r="U11" s="6">
        <f t="shared" si="8"/>
        <v>318</v>
      </c>
      <c r="V11" s="5">
        <v>288</v>
      </c>
      <c r="W11" s="6"/>
      <c r="X11" s="5">
        <f t="shared" si="9"/>
        <v>470.40000000000003</v>
      </c>
      <c r="Y11" s="5">
        <f t="shared" si="10"/>
        <v>318.40000000000003</v>
      </c>
      <c r="Z11" s="5">
        <f t="shared" si="11"/>
        <v>262.40000000000003</v>
      </c>
      <c r="AA11" s="5">
        <f t="shared" si="12"/>
        <v>254.4</v>
      </c>
      <c r="AB11" s="5">
        <f t="shared" si="13"/>
        <v>230.4</v>
      </c>
    </row>
    <row r="12" spans="1:28">
      <c r="A12" t="s">
        <v>142</v>
      </c>
      <c r="B12" t="s">
        <v>134</v>
      </c>
      <c r="C12" t="s">
        <v>144</v>
      </c>
      <c r="D12" s="1">
        <v>5</v>
      </c>
      <c r="E12" t="s">
        <v>126</v>
      </c>
      <c r="H12" s="6">
        <v>698</v>
      </c>
      <c r="I12" s="6">
        <v>468</v>
      </c>
      <c r="J12" s="6">
        <v>208</v>
      </c>
      <c r="K12" s="6">
        <v>348</v>
      </c>
      <c r="L12" s="6"/>
      <c r="M12" s="6">
        <f t="shared" si="1"/>
        <v>558.4</v>
      </c>
      <c r="N12" s="6">
        <f t="shared" si="2"/>
        <v>374.40000000000003</v>
      </c>
      <c r="O12" s="6">
        <f t="shared" si="3"/>
        <v>166.4</v>
      </c>
      <c r="P12" s="6">
        <f t="shared" si="4"/>
        <v>278.40000000000003</v>
      </c>
      <c r="Q12" s="6"/>
      <c r="R12" s="5">
        <f t="shared" si="5"/>
        <v>698</v>
      </c>
      <c r="S12" s="6">
        <f t="shared" si="6"/>
        <v>468</v>
      </c>
      <c r="T12" s="6">
        <f t="shared" si="7"/>
        <v>382</v>
      </c>
      <c r="U12" s="6">
        <f t="shared" si="8"/>
        <v>373</v>
      </c>
      <c r="V12" s="5">
        <v>348</v>
      </c>
      <c r="W12" s="6"/>
      <c r="X12" s="5">
        <f t="shared" si="9"/>
        <v>558.4</v>
      </c>
      <c r="Y12" s="5">
        <f t="shared" si="10"/>
        <v>374.40000000000003</v>
      </c>
      <c r="Z12" s="5">
        <f t="shared" si="11"/>
        <v>305.06666666666666</v>
      </c>
      <c r="AA12" s="5">
        <f t="shared" si="12"/>
        <v>298.40000000000003</v>
      </c>
      <c r="AB12" s="5">
        <f t="shared" si="13"/>
        <v>278.40000000000003</v>
      </c>
    </row>
    <row r="13" spans="1:28">
      <c r="A13" s="14" t="s">
        <v>30</v>
      </c>
      <c r="B13" t="s">
        <v>135</v>
      </c>
      <c r="D13" s="1"/>
      <c r="H13" s="6">
        <v>698</v>
      </c>
      <c r="I13" s="6">
        <v>468</v>
      </c>
      <c r="J13" s="6">
        <v>208</v>
      </c>
      <c r="K13" s="6">
        <v>348</v>
      </c>
      <c r="L13" s="6"/>
      <c r="M13" s="6">
        <f t="shared" si="1"/>
        <v>558.4</v>
      </c>
      <c r="N13" s="6">
        <f t="shared" si="2"/>
        <v>374.40000000000003</v>
      </c>
      <c r="O13" s="6">
        <f t="shared" si="3"/>
        <v>166.4</v>
      </c>
      <c r="P13" s="6">
        <f t="shared" si="4"/>
        <v>278.40000000000003</v>
      </c>
      <c r="Q13" s="6"/>
      <c r="R13" s="5">
        <f t="shared" si="5"/>
        <v>698</v>
      </c>
      <c r="S13" s="6">
        <f t="shared" si="6"/>
        <v>468</v>
      </c>
      <c r="T13" s="6">
        <f t="shared" si="7"/>
        <v>382</v>
      </c>
      <c r="U13" s="6">
        <f t="shared" si="8"/>
        <v>373</v>
      </c>
      <c r="V13" s="5">
        <v>348</v>
      </c>
      <c r="W13" s="6"/>
      <c r="X13" s="5">
        <f t="shared" si="9"/>
        <v>558.4</v>
      </c>
      <c r="Y13" s="5">
        <f t="shared" si="10"/>
        <v>374.40000000000003</v>
      </c>
      <c r="Z13" s="5">
        <f t="shared" si="11"/>
        <v>305.06666666666666</v>
      </c>
      <c r="AA13" s="5">
        <f t="shared" si="12"/>
        <v>298.40000000000003</v>
      </c>
      <c r="AB13" s="5">
        <f t="shared" si="13"/>
        <v>278.40000000000003</v>
      </c>
    </row>
    <row r="14" spans="1:28">
      <c r="A14" t="s">
        <v>143</v>
      </c>
      <c r="B14" t="s">
        <v>136</v>
      </c>
      <c r="C14" t="s">
        <v>145</v>
      </c>
      <c r="D14" s="1">
        <v>5</v>
      </c>
      <c r="E14" t="s">
        <v>146</v>
      </c>
      <c r="H14" s="6">
        <v>698</v>
      </c>
      <c r="I14" s="6">
        <v>468</v>
      </c>
      <c r="J14" s="6">
        <v>208</v>
      </c>
      <c r="K14" s="6">
        <v>348</v>
      </c>
      <c r="L14" s="6"/>
      <c r="M14" s="6">
        <f t="shared" si="1"/>
        <v>558.4</v>
      </c>
      <c r="N14" s="6">
        <f t="shared" si="2"/>
        <v>374.40000000000003</v>
      </c>
      <c r="O14" s="6">
        <f t="shared" si="3"/>
        <v>166.4</v>
      </c>
      <c r="P14" s="6">
        <f t="shared" si="4"/>
        <v>278.40000000000003</v>
      </c>
      <c r="Q14" s="6"/>
      <c r="R14" s="5">
        <f t="shared" si="5"/>
        <v>698</v>
      </c>
      <c r="S14" s="6">
        <f t="shared" si="6"/>
        <v>468</v>
      </c>
      <c r="T14" s="6">
        <f t="shared" si="7"/>
        <v>382</v>
      </c>
      <c r="U14" s="6">
        <f t="shared" si="8"/>
        <v>373</v>
      </c>
      <c r="V14" s="5">
        <v>348</v>
      </c>
      <c r="W14" s="6"/>
      <c r="X14" s="5">
        <f t="shared" si="9"/>
        <v>558.4</v>
      </c>
      <c r="Y14" s="5">
        <f t="shared" si="10"/>
        <v>374.40000000000003</v>
      </c>
      <c r="Z14" s="5">
        <f t="shared" si="11"/>
        <v>305.06666666666666</v>
      </c>
      <c r="AA14" s="5">
        <f t="shared" si="12"/>
        <v>298.40000000000003</v>
      </c>
      <c r="AB14" s="5">
        <f t="shared" si="13"/>
        <v>278.40000000000003</v>
      </c>
    </row>
    <row r="15" spans="1:28">
      <c r="A15" s="14" t="s">
        <v>30</v>
      </c>
      <c r="B15" t="s">
        <v>137</v>
      </c>
      <c r="D15" s="1"/>
      <c r="H15" s="6">
        <v>808</v>
      </c>
      <c r="I15" s="6">
        <v>568</v>
      </c>
      <c r="J15" s="6">
        <v>258</v>
      </c>
      <c r="K15" s="6">
        <v>368</v>
      </c>
      <c r="L15" s="6"/>
      <c r="M15" s="6">
        <f t="shared" si="1"/>
        <v>646.40000000000009</v>
      </c>
      <c r="N15" s="6">
        <f t="shared" si="2"/>
        <v>454.40000000000003</v>
      </c>
      <c r="O15" s="6">
        <f t="shared" si="3"/>
        <v>206.4</v>
      </c>
      <c r="P15" s="6">
        <f t="shared" si="4"/>
        <v>294.40000000000003</v>
      </c>
      <c r="Q15" s="6"/>
      <c r="R15" s="5">
        <f t="shared" si="5"/>
        <v>808</v>
      </c>
      <c r="S15" s="6">
        <f t="shared" si="6"/>
        <v>568</v>
      </c>
      <c r="T15" s="6">
        <f t="shared" si="7"/>
        <v>465</v>
      </c>
      <c r="U15" s="6">
        <f t="shared" si="8"/>
        <v>441</v>
      </c>
      <c r="V15" s="5">
        <v>368</v>
      </c>
      <c r="W15" s="6"/>
      <c r="X15" s="5">
        <f t="shared" si="9"/>
        <v>646.40000000000009</v>
      </c>
      <c r="Y15" s="5">
        <f t="shared" si="10"/>
        <v>454.40000000000003</v>
      </c>
      <c r="Z15" s="5">
        <f t="shared" si="11"/>
        <v>371.73333333333335</v>
      </c>
      <c r="AA15" s="5">
        <f t="shared" si="12"/>
        <v>352.40000000000003</v>
      </c>
      <c r="AB15" s="5">
        <f t="shared" si="13"/>
        <v>294.40000000000003</v>
      </c>
    </row>
    <row r="16" spans="1:28">
      <c r="A16" s="14" t="s">
        <v>30</v>
      </c>
      <c r="B16" t="s">
        <v>138</v>
      </c>
      <c r="D16" s="1"/>
      <c r="H16" s="6">
        <v>808</v>
      </c>
      <c r="I16" s="6">
        <v>588</v>
      </c>
      <c r="J16" s="6">
        <v>258</v>
      </c>
      <c r="K16" s="6">
        <v>368</v>
      </c>
      <c r="L16" s="6"/>
      <c r="M16" s="6">
        <f t="shared" si="1"/>
        <v>646.40000000000009</v>
      </c>
      <c r="N16" s="6">
        <f t="shared" si="2"/>
        <v>470.40000000000003</v>
      </c>
      <c r="O16" s="6">
        <f t="shared" si="3"/>
        <v>206.4</v>
      </c>
      <c r="P16" s="6">
        <f t="shared" si="4"/>
        <v>294.40000000000003</v>
      </c>
      <c r="Q16" s="6"/>
      <c r="R16" s="5">
        <f t="shared" si="5"/>
        <v>808</v>
      </c>
      <c r="S16" s="6">
        <f t="shared" si="6"/>
        <v>588</v>
      </c>
      <c r="T16" s="6">
        <f t="shared" si="7"/>
        <v>478</v>
      </c>
      <c r="U16" s="6">
        <f t="shared" si="8"/>
        <v>451</v>
      </c>
      <c r="V16" s="5">
        <v>368</v>
      </c>
      <c r="W16" s="6"/>
      <c r="X16" s="5">
        <f t="shared" si="9"/>
        <v>646.40000000000009</v>
      </c>
      <c r="Y16" s="5">
        <f t="shared" si="10"/>
        <v>470.40000000000003</v>
      </c>
      <c r="Z16" s="5">
        <f t="shared" si="11"/>
        <v>382.40000000000003</v>
      </c>
      <c r="AA16" s="5">
        <f t="shared" si="12"/>
        <v>360.40000000000003</v>
      </c>
      <c r="AB16" s="5">
        <f t="shared" si="13"/>
        <v>294.40000000000003</v>
      </c>
    </row>
    <row r="17" spans="1:28">
      <c r="A17" s="14" t="s">
        <v>30</v>
      </c>
      <c r="B17" t="s">
        <v>139</v>
      </c>
      <c r="D17" s="1"/>
      <c r="H17" s="6">
        <v>988</v>
      </c>
      <c r="I17" s="6">
        <v>668</v>
      </c>
      <c r="J17" s="6">
        <v>298</v>
      </c>
      <c r="K17" s="6">
        <v>458</v>
      </c>
      <c r="L17" s="6"/>
      <c r="M17" s="6">
        <f t="shared" si="1"/>
        <v>790.40000000000009</v>
      </c>
      <c r="N17" s="6">
        <f t="shared" si="2"/>
        <v>534.4</v>
      </c>
      <c r="O17" s="6">
        <f t="shared" si="3"/>
        <v>238.4</v>
      </c>
      <c r="P17" s="6">
        <f t="shared" si="4"/>
        <v>366.40000000000003</v>
      </c>
      <c r="Q17" s="6"/>
      <c r="R17" s="5">
        <f t="shared" si="5"/>
        <v>988</v>
      </c>
      <c r="S17" s="6">
        <f t="shared" si="6"/>
        <v>668</v>
      </c>
      <c r="T17" s="6">
        <f t="shared" si="7"/>
        <v>545</v>
      </c>
      <c r="U17" s="6">
        <f t="shared" si="8"/>
        <v>523</v>
      </c>
      <c r="V17" s="5">
        <v>458</v>
      </c>
      <c r="W17" s="6"/>
      <c r="X17" s="5">
        <f t="shared" si="9"/>
        <v>790.40000000000009</v>
      </c>
      <c r="Y17" s="5">
        <f t="shared" si="10"/>
        <v>534.4</v>
      </c>
      <c r="Z17" s="5">
        <f t="shared" si="11"/>
        <v>435.73333333333335</v>
      </c>
      <c r="AA17" s="5">
        <f t="shared" si="12"/>
        <v>418.40000000000003</v>
      </c>
      <c r="AB17" s="5">
        <f t="shared" si="13"/>
        <v>366.40000000000003</v>
      </c>
    </row>
    <row r="18" spans="1:28">
      <c r="A18" t="s">
        <v>147</v>
      </c>
      <c r="B18" t="s">
        <v>140</v>
      </c>
      <c r="C18" t="s">
        <v>148</v>
      </c>
      <c r="D18" s="1">
        <v>7</v>
      </c>
      <c r="E18" t="s">
        <v>86</v>
      </c>
      <c r="H18" s="6">
        <v>988</v>
      </c>
      <c r="I18" s="6">
        <v>698</v>
      </c>
      <c r="J18" s="6">
        <v>468</v>
      </c>
      <c r="K18" s="6">
        <v>628</v>
      </c>
      <c r="L18" s="6"/>
      <c r="M18" s="6">
        <f t="shared" si="1"/>
        <v>790.40000000000009</v>
      </c>
      <c r="N18" s="6">
        <f t="shared" si="2"/>
        <v>558.4</v>
      </c>
      <c r="O18" s="6">
        <f t="shared" si="3"/>
        <v>374.40000000000003</v>
      </c>
      <c r="P18" s="6">
        <f t="shared" si="4"/>
        <v>502.40000000000003</v>
      </c>
      <c r="Q18" s="6"/>
      <c r="R18" s="5">
        <f t="shared" si="5"/>
        <v>988</v>
      </c>
      <c r="S18" s="6">
        <f t="shared" si="6"/>
        <v>698</v>
      </c>
      <c r="T18" s="6">
        <f t="shared" si="7"/>
        <v>622</v>
      </c>
      <c r="U18" s="6">
        <f t="shared" si="8"/>
        <v>623</v>
      </c>
      <c r="V18" s="5">
        <v>628</v>
      </c>
      <c r="W18" s="6"/>
      <c r="X18" s="5">
        <f t="shared" si="9"/>
        <v>790.40000000000009</v>
      </c>
      <c r="Y18" s="5">
        <f t="shared" si="10"/>
        <v>558.4</v>
      </c>
      <c r="Z18" s="5">
        <f t="shared" si="11"/>
        <v>497.06666666666666</v>
      </c>
      <c r="AA18" s="5">
        <f t="shared" si="12"/>
        <v>498.40000000000003</v>
      </c>
      <c r="AB18" s="5">
        <f t="shared" si="13"/>
        <v>502.40000000000003</v>
      </c>
    </row>
    <row r="19" spans="1:28">
      <c r="A19" s="14" t="s">
        <v>30</v>
      </c>
      <c r="B19" t="s">
        <v>141</v>
      </c>
      <c r="D19" s="1"/>
      <c r="H19" s="6">
        <v>1388</v>
      </c>
      <c r="I19" s="6">
        <v>888</v>
      </c>
      <c r="J19" s="6">
        <v>558</v>
      </c>
      <c r="K19" s="6">
        <v>778</v>
      </c>
      <c r="L19" s="6"/>
      <c r="M19" s="6">
        <f t="shared" si="1"/>
        <v>1110.4000000000001</v>
      </c>
      <c r="N19" s="6">
        <f t="shared" si="2"/>
        <v>710.40000000000009</v>
      </c>
      <c r="O19" s="6">
        <f t="shared" si="3"/>
        <v>446.40000000000003</v>
      </c>
      <c r="P19" s="6">
        <f t="shared" si="4"/>
        <v>622.40000000000009</v>
      </c>
      <c r="Q19" s="6"/>
      <c r="R19" s="5">
        <f t="shared" si="5"/>
        <v>1388</v>
      </c>
      <c r="S19" s="6">
        <f t="shared" si="6"/>
        <v>888</v>
      </c>
      <c r="T19" s="6">
        <f t="shared" si="7"/>
        <v>778</v>
      </c>
      <c r="U19" s="6">
        <f t="shared" si="8"/>
        <v>778</v>
      </c>
      <c r="V19" s="5">
        <v>778</v>
      </c>
      <c r="W19" s="6"/>
      <c r="X19" s="5">
        <f t="shared" si="9"/>
        <v>1110.4000000000001</v>
      </c>
      <c r="Y19" s="5">
        <f t="shared" si="10"/>
        <v>710.40000000000009</v>
      </c>
      <c r="Z19" s="5">
        <f t="shared" si="11"/>
        <v>622.40000000000009</v>
      </c>
      <c r="AA19" s="5">
        <f t="shared" si="12"/>
        <v>622.40000000000009</v>
      </c>
      <c r="AB19" s="5">
        <f t="shared" si="13"/>
        <v>622.40000000000009</v>
      </c>
    </row>
    <row r="20" spans="1:28">
      <c r="D20" s="1"/>
      <c r="H20" s="6"/>
      <c r="I20" s="6"/>
      <c r="J20" s="6"/>
      <c r="K20" s="6"/>
      <c r="L20" s="6"/>
      <c r="M20" s="6"/>
      <c r="N20" s="6"/>
      <c r="O20" s="6"/>
      <c r="P20" s="6"/>
      <c r="Q20" s="6"/>
      <c r="R20" s="5"/>
      <c r="S20" s="6"/>
      <c r="T20" s="6"/>
      <c r="U20" s="6"/>
      <c r="V20" s="5"/>
      <c r="W20" s="6"/>
      <c r="X20" s="5"/>
      <c r="Y20" s="5"/>
      <c r="Z20" s="5"/>
      <c r="AA20" s="5"/>
      <c r="AB20" s="5"/>
    </row>
    <row r="21" spans="1:28">
      <c r="A21" s="17" t="s">
        <v>149</v>
      </c>
      <c r="D21" s="1"/>
      <c r="H21" s="6"/>
      <c r="I21" s="6"/>
      <c r="J21" s="6"/>
      <c r="K21" s="6"/>
      <c r="L21" s="6"/>
      <c r="M21" s="6"/>
      <c r="N21" s="6"/>
      <c r="O21" s="6"/>
      <c r="P21" s="6"/>
      <c r="Q21" s="6"/>
      <c r="R21" s="5"/>
      <c r="S21" s="6"/>
      <c r="T21" s="6"/>
      <c r="U21" s="6"/>
      <c r="V21" s="5"/>
      <c r="W21" s="6"/>
      <c r="X21" s="5"/>
      <c r="Y21" s="5"/>
      <c r="Z21" s="5"/>
      <c r="AA21" s="5"/>
      <c r="AB21" s="5"/>
    </row>
    <row r="22" spans="1:28">
      <c r="A22" s="16" t="s">
        <v>159</v>
      </c>
      <c r="B22" t="s">
        <v>152</v>
      </c>
      <c r="C22" t="s">
        <v>160</v>
      </c>
      <c r="D22" s="1">
        <v>2</v>
      </c>
      <c r="E22" t="s">
        <v>161</v>
      </c>
      <c r="H22" s="6">
        <v>358</v>
      </c>
      <c r="I22" s="6">
        <v>268</v>
      </c>
      <c r="J22" s="6">
        <v>218</v>
      </c>
      <c r="K22" s="6">
        <v>218</v>
      </c>
      <c r="L22" s="6"/>
      <c r="M22" s="6">
        <f t="shared" ref="M22:M31" si="14">H22*0.8</f>
        <v>286.40000000000003</v>
      </c>
      <c r="N22" s="6">
        <f t="shared" ref="N22:N31" si="15">I22*0.8</f>
        <v>214.4</v>
      </c>
      <c r="O22" s="6">
        <f t="shared" ref="O22:O31" si="16">J22*0.8</f>
        <v>174.4</v>
      </c>
      <c r="P22" s="6">
        <f t="shared" ref="P22:P31" si="17">K22*0.8</f>
        <v>174.4</v>
      </c>
      <c r="Q22" s="6"/>
      <c r="R22" s="5">
        <f t="shared" si="5"/>
        <v>358</v>
      </c>
      <c r="S22" s="6">
        <f t="shared" si="6"/>
        <v>268</v>
      </c>
      <c r="T22" s="6">
        <f t="shared" si="7"/>
        <v>252</v>
      </c>
      <c r="U22" s="6">
        <f t="shared" si="8"/>
        <v>243</v>
      </c>
      <c r="V22" s="5">
        <v>218</v>
      </c>
      <c r="W22" s="6"/>
      <c r="X22" s="5">
        <f t="shared" si="9"/>
        <v>286.40000000000003</v>
      </c>
      <c r="Y22" s="5">
        <f t="shared" si="10"/>
        <v>214.4</v>
      </c>
      <c r="Z22" s="5">
        <f t="shared" si="11"/>
        <v>201.06666666666669</v>
      </c>
      <c r="AA22" s="5">
        <f t="shared" si="12"/>
        <v>194.4</v>
      </c>
      <c r="AB22" s="5">
        <f t="shared" ref="AB22:AB36" si="18">V22*0.8</f>
        <v>174.4</v>
      </c>
    </row>
    <row r="23" spans="1:28">
      <c r="A23" s="14" t="s">
        <v>30</v>
      </c>
      <c r="B23" t="s">
        <v>153</v>
      </c>
      <c r="D23" s="1"/>
      <c r="H23" s="6">
        <v>228</v>
      </c>
      <c r="I23" s="6">
        <v>188</v>
      </c>
      <c r="J23" s="6">
        <v>158</v>
      </c>
      <c r="K23" s="6">
        <v>158</v>
      </c>
      <c r="L23" s="6"/>
      <c r="M23" s="6">
        <f t="shared" ref="M23:M28" si="19">H23*0.8</f>
        <v>182.4</v>
      </c>
      <c r="N23" s="6">
        <f t="shared" ref="N23:N28" si="20">I23*0.8</f>
        <v>150.4</v>
      </c>
      <c r="O23" s="6">
        <f t="shared" ref="O23:O28" si="21">J23*0.8</f>
        <v>126.4</v>
      </c>
      <c r="P23" s="6">
        <f t="shared" ref="P23:P28" si="22">K23*0.8</f>
        <v>126.4</v>
      </c>
      <c r="Q23" s="6"/>
      <c r="R23" s="5">
        <f t="shared" si="5"/>
        <v>228</v>
      </c>
      <c r="S23" s="6">
        <f t="shared" si="6"/>
        <v>188</v>
      </c>
      <c r="T23" s="6">
        <f t="shared" si="7"/>
        <v>178</v>
      </c>
      <c r="U23" s="6">
        <f t="shared" si="8"/>
        <v>173</v>
      </c>
      <c r="V23" s="5">
        <v>158</v>
      </c>
      <c r="W23" s="6"/>
      <c r="X23" s="5">
        <f t="shared" si="9"/>
        <v>182.4</v>
      </c>
      <c r="Y23" s="5">
        <f t="shared" si="10"/>
        <v>150.4</v>
      </c>
      <c r="Z23" s="5">
        <f t="shared" si="11"/>
        <v>142.4</v>
      </c>
      <c r="AA23" s="5">
        <f t="shared" si="12"/>
        <v>138.4</v>
      </c>
      <c r="AB23" s="5">
        <f t="shared" si="18"/>
        <v>126.4</v>
      </c>
    </row>
    <row r="24" spans="1:28">
      <c r="A24" t="s">
        <v>162</v>
      </c>
      <c r="B24" t="s">
        <v>154</v>
      </c>
      <c r="C24" t="s">
        <v>164</v>
      </c>
      <c r="D24" s="1">
        <v>4</v>
      </c>
      <c r="E24" t="s">
        <v>86</v>
      </c>
      <c r="H24" s="6">
        <v>538</v>
      </c>
      <c r="I24" s="6">
        <v>308</v>
      </c>
      <c r="J24" s="6">
        <v>188</v>
      </c>
      <c r="K24" s="6">
        <v>268</v>
      </c>
      <c r="L24" s="6"/>
      <c r="M24" s="6">
        <f t="shared" si="19"/>
        <v>430.40000000000003</v>
      </c>
      <c r="N24" s="6">
        <f t="shared" si="20"/>
        <v>246.4</v>
      </c>
      <c r="O24" s="6">
        <f t="shared" si="21"/>
        <v>150.4</v>
      </c>
      <c r="P24" s="6">
        <f t="shared" si="22"/>
        <v>214.4</v>
      </c>
      <c r="Q24" s="6"/>
      <c r="R24" s="5">
        <f t="shared" si="5"/>
        <v>538</v>
      </c>
      <c r="S24" s="6">
        <f t="shared" si="6"/>
        <v>308</v>
      </c>
      <c r="T24" s="6">
        <f t="shared" si="7"/>
        <v>268</v>
      </c>
      <c r="U24" s="6">
        <f t="shared" si="8"/>
        <v>268</v>
      </c>
      <c r="V24" s="5">
        <v>268</v>
      </c>
      <c r="W24" s="6"/>
      <c r="X24" s="5">
        <f t="shared" si="9"/>
        <v>430.40000000000003</v>
      </c>
      <c r="Y24" s="5">
        <f t="shared" si="10"/>
        <v>246.4</v>
      </c>
      <c r="Z24" s="5">
        <f t="shared" si="11"/>
        <v>214.4</v>
      </c>
      <c r="AA24" s="5">
        <f t="shared" si="12"/>
        <v>214.4</v>
      </c>
      <c r="AB24" s="5">
        <f t="shared" si="18"/>
        <v>214.4</v>
      </c>
    </row>
    <row r="25" spans="1:28">
      <c r="A25" t="s">
        <v>163</v>
      </c>
      <c r="B25" t="s">
        <v>155</v>
      </c>
      <c r="C25" t="s">
        <v>165</v>
      </c>
      <c r="D25" s="1">
        <v>4</v>
      </c>
      <c r="E25" t="s">
        <v>86</v>
      </c>
      <c r="H25" s="6">
        <v>578</v>
      </c>
      <c r="I25" s="6">
        <v>348</v>
      </c>
      <c r="J25" s="6">
        <v>268</v>
      </c>
      <c r="K25" s="6">
        <v>268</v>
      </c>
      <c r="L25" s="6"/>
      <c r="M25" s="6">
        <f t="shared" si="19"/>
        <v>462.40000000000003</v>
      </c>
      <c r="N25" s="6">
        <f t="shared" si="20"/>
        <v>278.40000000000003</v>
      </c>
      <c r="O25" s="6">
        <f t="shared" si="21"/>
        <v>214.4</v>
      </c>
      <c r="P25" s="6">
        <f t="shared" si="22"/>
        <v>214.4</v>
      </c>
      <c r="Q25" s="6"/>
      <c r="R25" s="5">
        <f t="shared" si="5"/>
        <v>578</v>
      </c>
      <c r="S25" s="6">
        <f t="shared" si="6"/>
        <v>348</v>
      </c>
      <c r="T25" s="6">
        <f t="shared" si="7"/>
        <v>322</v>
      </c>
      <c r="U25" s="6">
        <f t="shared" si="8"/>
        <v>308</v>
      </c>
      <c r="V25" s="5">
        <v>268</v>
      </c>
      <c r="W25" s="6"/>
      <c r="X25" s="5">
        <f t="shared" si="9"/>
        <v>462.40000000000003</v>
      </c>
      <c r="Y25" s="5">
        <f t="shared" si="10"/>
        <v>278.40000000000003</v>
      </c>
      <c r="Z25" s="5">
        <f t="shared" si="11"/>
        <v>257.06666666666666</v>
      </c>
      <c r="AA25" s="5">
        <f t="shared" si="12"/>
        <v>246.4</v>
      </c>
      <c r="AB25" s="5">
        <f t="shared" si="18"/>
        <v>214.4</v>
      </c>
    </row>
    <row r="26" spans="1:28">
      <c r="A26" s="14" t="s">
        <v>30</v>
      </c>
      <c r="B26" t="s">
        <v>156</v>
      </c>
      <c r="D26" s="1"/>
      <c r="H26" s="6">
        <v>538</v>
      </c>
      <c r="I26" s="6">
        <v>328</v>
      </c>
      <c r="J26" s="6">
        <v>188</v>
      </c>
      <c r="K26" s="6">
        <v>268</v>
      </c>
      <c r="L26" s="6"/>
      <c r="M26" s="6">
        <f t="shared" si="19"/>
        <v>430.40000000000003</v>
      </c>
      <c r="N26" s="6">
        <f t="shared" si="20"/>
        <v>262.40000000000003</v>
      </c>
      <c r="O26" s="6">
        <f t="shared" si="21"/>
        <v>150.4</v>
      </c>
      <c r="P26" s="6">
        <f t="shared" si="22"/>
        <v>214.4</v>
      </c>
      <c r="Q26" s="6"/>
      <c r="R26" s="5">
        <f t="shared" si="5"/>
        <v>538</v>
      </c>
      <c r="S26" s="6">
        <f t="shared" si="6"/>
        <v>328</v>
      </c>
      <c r="T26" s="6">
        <f t="shared" si="7"/>
        <v>282</v>
      </c>
      <c r="U26" s="6">
        <f t="shared" si="8"/>
        <v>278</v>
      </c>
      <c r="V26" s="5">
        <v>268</v>
      </c>
      <c r="W26" s="6"/>
      <c r="X26" s="5">
        <f t="shared" si="9"/>
        <v>430.40000000000003</v>
      </c>
      <c r="Y26" s="5">
        <f t="shared" si="10"/>
        <v>262.40000000000003</v>
      </c>
      <c r="Z26" s="5">
        <f t="shared" si="11"/>
        <v>225.06666666666669</v>
      </c>
      <c r="AA26" s="5">
        <f t="shared" si="12"/>
        <v>222.4</v>
      </c>
      <c r="AB26" s="5">
        <f t="shared" si="18"/>
        <v>214.4</v>
      </c>
    </row>
    <row r="27" spans="1:28">
      <c r="A27" s="14" t="s">
        <v>30</v>
      </c>
      <c r="B27" t="s">
        <v>157</v>
      </c>
      <c r="D27" s="1"/>
      <c r="H27" s="6">
        <v>698</v>
      </c>
      <c r="I27" s="6">
        <v>488</v>
      </c>
      <c r="J27" s="6">
        <v>328</v>
      </c>
      <c r="K27" s="6">
        <v>328</v>
      </c>
      <c r="L27" s="6"/>
      <c r="M27" s="6">
        <f t="shared" si="19"/>
        <v>558.4</v>
      </c>
      <c r="N27" s="6">
        <f t="shared" si="20"/>
        <v>390.40000000000003</v>
      </c>
      <c r="O27" s="6">
        <f t="shared" si="21"/>
        <v>262.40000000000003</v>
      </c>
      <c r="P27" s="6">
        <f t="shared" si="22"/>
        <v>262.40000000000003</v>
      </c>
      <c r="Q27" s="6"/>
      <c r="R27" s="5">
        <f t="shared" si="5"/>
        <v>698</v>
      </c>
      <c r="S27" s="6">
        <f t="shared" si="6"/>
        <v>488</v>
      </c>
      <c r="T27" s="6">
        <f t="shared" si="7"/>
        <v>435</v>
      </c>
      <c r="U27" s="6">
        <f t="shared" si="8"/>
        <v>408</v>
      </c>
      <c r="V27" s="5">
        <v>328</v>
      </c>
      <c r="W27" s="6"/>
      <c r="X27" s="5">
        <f t="shared" si="9"/>
        <v>558.4</v>
      </c>
      <c r="Y27" s="5">
        <f t="shared" si="10"/>
        <v>390.40000000000003</v>
      </c>
      <c r="Z27" s="5">
        <f t="shared" si="11"/>
        <v>347.73333333333335</v>
      </c>
      <c r="AA27" s="5">
        <f t="shared" si="12"/>
        <v>326.40000000000003</v>
      </c>
      <c r="AB27" s="5">
        <f t="shared" si="18"/>
        <v>262.40000000000003</v>
      </c>
    </row>
    <row r="28" spans="1:28">
      <c r="A28" s="16" t="s">
        <v>166</v>
      </c>
      <c r="B28" t="s">
        <v>158</v>
      </c>
      <c r="C28" t="s">
        <v>167</v>
      </c>
      <c r="D28" s="1">
        <v>7</v>
      </c>
      <c r="E28" t="s">
        <v>86</v>
      </c>
      <c r="H28" s="6">
        <v>988</v>
      </c>
      <c r="I28" s="6">
        <v>698</v>
      </c>
      <c r="J28" s="6">
        <v>468</v>
      </c>
      <c r="K28" s="6">
        <v>628</v>
      </c>
      <c r="L28" s="6"/>
      <c r="M28" s="6">
        <f t="shared" si="19"/>
        <v>790.40000000000009</v>
      </c>
      <c r="N28" s="6">
        <f t="shared" si="20"/>
        <v>558.4</v>
      </c>
      <c r="O28" s="6">
        <f t="shared" si="21"/>
        <v>374.40000000000003</v>
      </c>
      <c r="P28" s="6">
        <f t="shared" si="22"/>
        <v>502.40000000000003</v>
      </c>
      <c r="Q28" s="6"/>
      <c r="R28" s="5">
        <f t="shared" si="5"/>
        <v>988</v>
      </c>
      <c r="S28" s="6">
        <f t="shared" si="6"/>
        <v>698</v>
      </c>
      <c r="T28" s="6">
        <f t="shared" si="7"/>
        <v>622</v>
      </c>
      <c r="U28" s="6">
        <f t="shared" si="8"/>
        <v>623</v>
      </c>
      <c r="V28" s="5">
        <v>468</v>
      </c>
      <c r="W28" s="6"/>
      <c r="X28" s="5">
        <f t="shared" si="9"/>
        <v>790.40000000000009</v>
      </c>
      <c r="Y28" s="5">
        <f t="shared" si="10"/>
        <v>558.4</v>
      </c>
      <c r="Z28" s="5">
        <f t="shared" si="11"/>
        <v>497.06666666666666</v>
      </c>
      <c r="AA28" s="5">
        <f t="shared" si="12"/>
        <v>498.40000000000003</v>
      </c>
      <c r="AB28" s="5">
        <f t="shared" si="18"/>
        <v>374.40000000000003</v>
      </c>
    </row>
    <row r="29" spans="1:28">
      <c r="M29" s="6"/>
      <c r="N29" s="6"/>
      <c r="O29" s="6"/>
      <c r="P29" s="6"/>
      <c r="R29" s="5"/>
      <c r="S29" s="6"/>
      <c r="T29" s="6"/>
      <c r="U29" s="6"/>
      <c r="V29" s="5"/>
      <c r="W29" s="6"/>
      <c r="X29" s="5"/>
      <c r="Y29" s="5"/>
      <c r="Z29" s="5"/>
      <c r="AA29" s="5"/>
      <c r="AB29" s="5"/>
    </row>
    <row r="30" spans="1:28">
      <c r="A30" s="17" t="s">
        <v>189</v>
      </c>
      <c r="D30" s="1"/>
      <c r="H30" s="6"/>
      <c r="I30" s="6"/>
      <c r="J30" s="6"/>
      <c r="K30" s="6"/>
      <c r="L30" s="6"/>
      <c r="M30" s="6"/>
      <c r="N30" s="6"/>
      <c r="O30" s="6"/>
      <c r="P30" s="6"/>
      <c r="Q30" s="6"/>
      <c r="R30" s="5"/>
      <c r="S30" s="6"/>
      <c r="T30" s="6"/>
      <c r="U30" s="6"/>
      <c r="V30" s="5"/>
      <c r="W30" s="6"/>
      <c r="X30" s="5"/>
      <c r="Y30" s="5"/>
      <c r="Z30" s="5"/>
      <c r="AA30" s="5"/>
      <c r="AB30" s="5"/>
    </row>
    <row r="31" spans="1:28">
      <c r="A31" s="16" t="s">
        <v>193</v>
      </c>
      <c r="B31" t="s">
        <v>190</v>
      </c>
      <c r="C31" t="s">
        <v>196</v>
      </c>
      <c r="D31" s="1">
        <v>9</v>
      </c>
      <c r="E31" s="22" t="s">
        <v>199</v>
      </c>
      <c r="H31" s="6">
        <v>1288</v>
      </c>
      <c r="I31" s="6">
        <v>888</v>
      </c>
      <c r="J31" s="6">
        <v>558</v>
      </c>
      <c r="K31" s="6">
        <v>778</v>
      </c>
      <c r="L31" s="6"/>
      <c r="M31" s="6">
        <f t="shared" si="14"/>
        <v>1030.4000000000001</v>
      </c>
      <c r="N31" s="6">
        <f t="shared" si="15"/>
        <v>710.40000000000009</v>
      </c>
      <c r="O31" s="6">
        <f t="shared" si="16"/>
        <v>446.40000000000003</v>
      </c>
      <c r="P31" s="6">
        <f t="shared" si="17"/>
        <v>622.40000000000009</v>
      </c>
      <c r="Q31" s="6"/>
      <c r="R31" s="5">
        <f t="shared" si="5"/>
        <v>1288</v>
      </c>
      <c r="S31" s="6">
        <f t="shared" si="6"/>
        <v>888</v>
      </c>
      <c r="T31" s="6">
        <f t="shared" si="7"/>
        <v>778</v>
      </c>
      <c r="U31" s="6">
        <f t="shared" si="8"/>
        <v>778</v>
      </c>
      <c r="V31" s="5">
        <v>778</v>
      </c>
      <c r="W31" s="6"/>
      <c r="X31" s="5">
        <f t="shared" si="9"/>
        <v>1030.4000000000001</v>
      </c>
      <c r="Y31" s="5">
        <f t="shared" si="10"/>
        <v>710.40000000000009</v>
      </c>
      <c r="Z31" s="5">
        <f t="shared" si="11"/>
        <v>622.40000000000009</v>
      </c>
      <c r="AA31" s="5">
        <f t="shared" si="12"/>
        <v>622.40000000000009</v>
      </c>
      <c r="AB31" s="5">
        <f t="shared" si="18"/>
        <v>622.40000000000009</v>
      </c>
    </row>
    <row r="32" spans="1:28">
      <c r="A32" s="16" t="s">
        <v>194</v>
      </c>
      <c r="B32" t="s">
        <v>191</v>
      </c>
      <c r="C32" t="s">
        <v>197</v>
      </c>
      <c r="D32" s="1">
        <v>9</v>
      </c>
      <c r="E32" s="22" t="s">
        <v>199</v>
      </c>
      <c r="H32" s="6">
        <v>1288</v>
      </c>
      <c r="I32" s="6">
        <v>888</v>
      </c>
      <c r="J32" s="6">
        <v>558</v>
      </c>
      <c r="K32" s="6">
        <v>778</v>
      </c>
      <c r="L32" s="6"/>
      <c r="M32" s="6">
        <f t="shared" ref="M32:M36" si="23">H32*0.8</f>
        <v>1030.4000000000001</v>
      </c>
      <c r="N32" s="6">
        <f t="shared" ref="N32:N36" si="24">I32*0.8</f>
        <v>710.40000000000009</v>
      </c>
      <c r="O32" s="6">
        <f t="shared" ref="O32:O36" si="25">J32*0.8</f>
        <v>446.40000000000003</v>
      </c>
      <c r="P32" s="6">
        <f t="shared" ref="P32:P36" si="26">K32*0.8</f>
        <v>622.40000000000009</v>
      </c>
      <c r="Q32" s="6"/>
      <c r="R32" s="5">
        <f t="shared" si="5"/>
        <v>1288</v>
      </c>
      <c r="S32" s="6">
        <f t="shared" si="6"/>
        <v>888</v>
      </c>
      <c r="T32" s="6">
        <f t="shared" si="7"/>
        <v>778</v>
      </c>
      <c r="U32" s="6">
        <f t="shared" si="8"/>
        <v>778</v>
      </c>
      <c r="V32" s="5">
        <v>778</v>
      </c>
      <c r="W32" s="6"/>
      <c r="X32" s="5">
        <f t="shared" si="9"/>
        <v>1030.4000000000001</v>
      </c>
      <c r="Y32" s="5">
        <f t="shared" si="10"/>
        <v>710.40000000000009</v>
      </c>
      <c r="Z32" s="5">
        <f t="shared" si="11"/>
        <v>622.40000000000009</v>
      </c>
      <c r="AA32" s="5">
        <f t="shared" si="12"/>
        <v>622.40000000000009</v>
      </c>
      <c r="AB32" s="5">
        <f t="shared" si="18"/>
        <v>622.40000000000009</v>
      </c>
    </row>
    <row r="33" spans="1:28">
      <c r="A33" s="16" t="s">
        <v>195</v>
      </c>
      <c r="B33" t="s">
        <v>192</v>
      </c>
      <c r="C33" t="s">
        <v>198</v>
      </c>
      <c r="D33" s="1">
        <v>9</v>
      </c>
      <c r="E33" s="22" t="s">
        <v>200</v>
      </c>
      <c r="H33" s="6">
        <v>1288</v>
      </c>
      <c r="I33" s="6">
        <v>888</v>
      </c>
      <c r="J33" s="6">
        <v>558</v>
      </c>
      <c r="K33" s="6">
        <v>778</v>
      </c>
      <c r="L33" s="6"/>
      <c r="M33" s="6">
        <f t="shared" si="23"/>
        <v>1030.4000000000001</v>
      </c>
      <c r="N33" s="6">
        <f t="shared" si="24"/>
        <v>710.40000000000009</v>
      </c>
      <c r="O33" s="6">
        <f t="shared" si="25"/>
        <v>446.40000000000003</v>
      </c>
      <c r="P33" s="6">
        <f t="shared" si="26"/>
        <v>622.40000000000009</v>
      </c>
      <c r="Q33" s="6"/>
      <c r="R33" s="5">
        <f t="shared" si="5"/>
        <v>1288</v>
      </c>
      <c r="S33" s="6">
        <f t="shared" si="6"/>
        <v>888</v>
      </c>
      <c r="T33" s="6">
        <f t="shared" si="7"/>
        <v>778</v>
      </c>
      <c r="U33" s="6">
        <f t="shared" si="8"/>
        <v>778</v>
      </c>
      <c r="V33" s="5">
        <v>778</v>
      </c>
      <c r="W33" s="6"/>
      <c r="X33" s="5">
        <f t="shared" si="9"/>
        <v>1030.4000000000001</v>
      </c>
      <c r="Y33" s="5">
        <f t="shared" si="10"/>
        <v>710.40000000000009</v>
      </c>
      <c r="Z33" s="5">
        <f t="shared" si="11"/>
        <v>622.40000000000009</v>
      </c>
      <c r="AA33" s="5">
        <f t="shared" si="12"/>
        <v>622.40000000000009</v>
      </c>
      <c r="AB33" s="5">
        <f t="shared" si="18"/>
        <v>622.40000000000009</v>
      </c>
    </row>
    <row r="34" spans="1:28">
      <c r="A34" s="16" t="s">
        <v>208</v>
      </c>
      <c r="B34" t="s">
        <v>201</v>
      </c>
      <c r="C34" t="s">
        <v>204</v>
      </c>
      <c r="D34" s="1">
        <v>10</v>
      </c>
      <c r="E34" s="22" t="s">
        <v>199</v>
      </c>
      <c r="H34" s="6">
        <v>1388</v>
      </c>
      <c r="I34" s="6">
        <v>998</v>
      </c>
      <c r="J34" s="6">
        <v>598</v>
      </c>
      <c r="K34" s="6">
        <v>808</v>
      </c>
      <c r="L34" s="6"/>
      <c r="M34" s="6">
        <f t="shared" si="23"/>
        <v>1110.4000000000001</v>
      </c>
      <c r="N34" s="6">
        <f t="shared" si="24"/>
        <v>798.40000000000009</v>
      </c>
      <c r="O34" s="6">
        <f t="shared" si="25"/>
        <v>478.40000000000003</v>
      </c>
      <c r="P34" s="6">
        <f t="shared" si="26"/>
        <v>646.40000000000009</v>
      </c>
      <c r="Q34" s="6"/>
      <c r="R34" s="5">
        <f t="shared" si="5"/>
        <v>1388</v>
      </c>
      <c r="S34" s="6">
        <f t="shared" si="6"/>
        <v>998</v>
      </c>
      <c r="T34" s="6">
        <f t="shared" si="7"/>
        <v>865</v>
      </c>
      <c r="U34" s="6">
        <f t="shared" si="8"/>
        <v>851</v>
      </c>
      <c r="V34" s="5">
        <v>808</v>
      </c>
      <c r="W34" s="6"/>
      <c r="X34" s="5">
        <f t="shared" si="9"/>
        <v>1110.4000000000001</v>
      </c>
      <c r="Y34" s="5">
        <f t="shared" si="10"/>
        <v>798.40000000000009</v>
      </c>
      <c r="Z34" s="5">
        <f t="shared" si="11"/>
        <v>691.73333333333346</v>
      </c>
      <c r="AA34" s="5">
        <f t="shared" si="12"/>
        <v>680.40000000000009</v>
      </c>
      <c r="AB34" s="5">
        <f t="shared" si="18"/>
        <v>646.40000000000009</v>
      </c>
    </row>
    <row r="35" spans="1:28">
      <c r="A35" s="16" t="s">
        <v>209</v>
      </c>
      <c r="B35" t="s">
        <v>202</v>
      </c>
      <c r="C35" t="s">
        <v>205</v>
      </c>
      <c r="D35" s="1">
        <v>10</v>
      </c>
      <c r="E35" s="22" t="s">
        <v>200</v>
      </c>
      <c r="H35" s="6">
        <v>1388</v>
      </c>
      <c r="I35" s="6">
        <v>998</v>
      </c>
      <c r="J35" s="6">
        <v>598</v>
      </c>
      <c r="K35" s="6">
        <v>808</v>
      </c>
      <c r="L35" s="6"/>
      <c r="M35" s="6">
        <f t="shared" si="23"/>
        <v>1110.4000000000001</v>
      </c>
      <c r="N35" s="6">
        <f t="shared" si="24"/>
        <v>798.40000000000009</v>
      </c>
      <c r="O35" s="6">
        <f t="shared" si="25"/>
        <v>478.40000000000003</v>
      </c>
      <c r="P35" s="6">
        <f t="shared" si="26"/>
        <v>646.40000000000009</v>
      </c>
      <c r="Q35" s="6"/>
      <c r="R35" s="5">
        <f t="shared" si="5"/>
        <v>1388</v>
      </c>
      <c r="S35" s="6">
        <f t="shared" si="6"/>
        <v>998</v>
      </c>
      <c r="T35" s="6">
        <f t="shared" si="7"/>
        <v>865</v>
      </c>
      <c r="U35" s="6">
        <f t="shared" si="8"/>
        <v>851</v>
      </c>
      <c r="V35" s="5">
        <v>918</v>
      </c>
      <c r="W35" s="6"/>
      <c r="X35" s="5">
        <f t="shared" si="9"/>
        <v>1110.4000000000001</v>
      </c>
      <c r="Y35" s="5">
        <f t="shared" si="10"/>
        <v>798.40000000000009</v>
      </c>
      <c r="Z35" s="5">
        <f t="shared" si="11"/>
        <v>691.73333333333346</v>
      </c>
      <c r="AA35" s="5">
        <f t="shared" si="12"/>
        <v>680.40000000000009</v>
      </c>
      <c r="AB35" s="5">
        <f t="shared" si="18"/>
        <v>734.40000000000009</v>
      </c>
    </row>
    <row r="36" spans="1:28" ht="15.75">
      <c r="A36" s="17" t="s">
        <v>206</v>
      </c>
      <c r="B36" t="s">
        <v>203</v>
      </c>
      <c r="C36" s="10" t="s">
        <v>207</v>
      </c>
      <c r="D36" s="1">
        <v>12</v>
      </c>
      <c r="E36" s="22" t="s">
        <v>199</v>
      </c>
      <c r="H36" s="6">
        <v>1668</v>
      </c>
      <c r="I36" s="6">
        <v>1148</v>
      </c>
      <c r="J36" s="6">
        <v>678</v>
      </c>
      <c r="K36" s="6">
        <v>918</v>
      </c>
      <c r="L36" s="6"/>
      <c r="M36" s="6">
        <f t="shared" si="23"/>
        <v>1334.4</v>
      </c>
      <c r="N36" s="6">
        <f t="shared" si="24"/>
        <v>918.40000000000009</v>
      </c>
      <c r="O36" s="6">
        <f t="shared" si="25"/>
        <v>542.4</v>
      </c>
      <c r="P36" s="6">
        <f t="shared" si="26"/>
        <v>734.40000000000009</v>
      </c>
      <c r="Q36" s="6"/>
      <c r="R36" s="5">
        <f t="shared" si="5"/>
        <v>1668</v>
      </c>
      <c r="S36" s="6">
        <f t="shared" si="6"/>
        <v>1148</v>
      </c>
      <c r="T36" s="6">
        <f t="shared" si="7"/>
        <v>992</v>
      </c>
      <c r="U36" s="6">
        <f t="shared" si="8"/>
        <v>973</v>
      </c>
      <c r="V36" s="5">
        <v>918</v>
      </c>
      <c r="W36" s="6"/>
      <c r="X36" s="5">
        <f t="shared" si="9"/>
        <v>1334.4</v>
      </c>
      <c r="Y36" s="5">
        <f t="shared" si="10"/>
        <v>918.40000000000009</v>
      </c>
      <c r="Z36" s="5">
        <f t="shared" si="11"/>
        <v>793.06666666666672</v>
      </c>
      <c r="AA36" s="5">
        <f t="shared" si="12"/>
        <v>778.40000000000009</v>
      </c>
      <c r="AB36" s="5">
        <f t="shared" si="18"/>
        <v>734.40000000000009</v>
      </c>
    </row>
    <row r="39" spans="1:28">
      <c r="A39" t="s">
        <v>218</v>
      </c>
      <c r="R39" s="6"/>
      <c r="S39" t="s">
        <v>219</v>
      </c>
    </row>
    <row r="40" spans="1:28">
      <c r="R40" s="6"/>
    </row>
    <row r="41" spans="1:28">
      <c r="A41" s="17" t="s">
        <v>220</v>
      </c>
      <c r="R41" s="6"/>
    </row>
    <row r="42" spans="1:28">
      <c r="H42" t="s">
        <v>15</v>
      </c>
      <c r="M42" t="s">
        <v>16</v>
      </c>
      <c r="R42" t="s">
        <v>18</v>
      </c>
      <c r="X42" t="s">
        <v>19</v>
      </c>
    </row>
    <row r="43" spans="1:28">
      <c r="A43" t="s">
        <v>17</v>
      </c>
      <c r="B43" t="s">
        <v>20</v>
      </c>
      <c r="C43" s="1" t="s">
        <v>21</v>
      </c>
      <c r="D43" t="s">
        <v>4</v>
      </c>
      <c r="E43" t="s">
        <v>5</v>
      </c>
      <c r="F43" t="s">
        <v>6</v>
      </c>
      <c r="H43" t="s">
        <v>0</v>
      </c>
      <c r="I43" t="s">
        <v>1</v>
      </c>
      <c r="J43" t="s">
        <v>2</v>
      </c>
      <c r="K43" t="s">
        <v>3</v>
      </c>
      <c r="M43" t="s">
        <v>0</v>
      </c>
      <c r="N43" t="s">
        <v>1</v>
      </c>
      <c r="O43" t="s">
        <v>2</v>
      </c>
      <c r="P43" t="s">
        <v>3</v>
      </c>
      <c r="R43" t="s">
        <v>0</v>
      </c>
      <c r="S43" t="s">
        <v>12</v>
      </c>
      <c r="T43" t="s">
        <v>13</v>
      </c>
      <c r="U43" t="s">
        <v>14</v>
      </c>
      <c r="V43" t="s">
        <v>8</v>
      </c>
      <c r="X43" t="s">
        <v>0</v>
      </c>
      <c r="Y43" t="s">
        <v>12</v>
      </c>
      <c r="Z43" t="s">
        <v>13</v>
      </c>
      <c r="AA43" t="s">
        <v>14</v>
      </c>
      <c r="AB43" t="s">
        <v>8</v>
      </c>
    </row>
    <row r="44" spans="1:28">
      <c r="A44" s="6" t="s">
        <v>221</v>
      </c>
      <c r="B44" s="6" t="s">
        <v>222</v>
      </c>
      <c r="C44" s="6" t="s">
        <v>223</v>
      </c>
      <c r="D44" s="5">
        <v>2</v>
      </c>
      <c r="E44" s="6" t="s">
        <v>224</v>
      </c>
      <c r="F44">
        <v>0</v>
      </c>
      <c r="H44" s="6">
        <v>288</v>
      </c>
      <c r="I44" s="6">
        <v>218</v>
      </c>
      <c r="J44" s="6">
        <v>118</v>
      </c>
      <c r="K44" s="6">
        <v>168</v>
      </c>
      <c r="L44" s="6"/>
      <c r="M44" s="6">
        <f>H44*0.8</f>
        <v>230.4</v>
      </c>
      <c r="N44" s="6">
        <f>I44*0.8</f>
        <v>174.4</v>
      </c>
      <c r="O44" s="6">
        <f>J44*0.8</f>
        <v>94.4</v>
      </c>
      <c r="P44" s="6">
        <f>K44*0.8</f>
        <v>134.4</v>
      </c>
      <c r="Q44" s="6"/>
      <c r="R44" s="5">
        <f>H44</f>
        <v>288</v>
      </c>
      <c r="S44" s="6">
        <f>I44</f>
        <v>218</v>
      </c>
      <c r="T44" s="6">
        <f>ROUNDUP((I44*2+J44)/3,0)</f>
        <v>185</v>
      </c>
      <c r="U44" s="6">
        <f>ROUNDUP((I44*2+J44+K44)/4,0)</f>
        <v>181</v>
      </c>
      <c r="V44" s="5">
        <f>K44</f>
        <v>168</v>
      </c>
      <c r="W44" s="6"/>
      <c r="X44" s="5">
        <f>M44</f>
        <v>230.4</v>
      </c>
      <c r="Y44" s="5">
        <f>N44</f>
        <v>174.4</v>
      </c>
      <c r="Z44" s="5">
        <f>(N44*2+O44)/3</f>
        <v>147.73333333333335</v>
      </c>
      <c r="AA44" s="5">
        <f>(N44*2+O44+P44)/4</f>
        <v>144.4</v>
      </c>
      <c r="AB44" s="5">
        <f>P44</f>
        <v>134.4</v>
      </c>
    </row>
    <row r="45" spans="1:28" ht="30">
      <c r="A45" s="6" t="s">
        <v>225</v>
      </c>
      <c r="B45" t="s">
        <v>226</v>
      </c>
      <c r="C45" s="6" t="s">
        <v>227</v>
      </c>
      <c r="D45" s="1">
        <v>3</v>
      </c>
      <c r="E45" s="13" t="s">
        <v>228</v>
      </c>
      <c r="H45" s="6">
        <v>488</v>
      </c>
      <c r="I45" s="6">
        <v>388</v>
      </c>
      <c r="J45" s="6">
        <v>158</v>
      </c>
      <c r="K45" s="6">
        <v>288</v>
      </c>
      <c r="L45" s="6"/>
      <c r="M45" s="6">
        <f t="shared" ref="M45:M114" si="27">H45*0.8</f>
        <v>390.40000000000003</v>
      </c>
      <c r="N45" s="6">
        <f t="shared" ref="N45:N114" si="28">I45*0.8</f>
        <v>310.40000000000003</v>
      </c>
      <c r="O45" s="6">
        <f t="shared" ref="O45:O114" si="29">J45*0.8</f>
        <v>126.4</v>
      </c>
      <c r="P45" s="6">
        <f t="shared" ref="P45:P114" si="30">K45*0.8</f>
        <v>230.4</v>
      </c>
      <c r="Q45" s="6"/>
      <c r="R45" s="5">
        <f t="shared" ref="R45:R114" si="31">H45</f>
        <v>488</v>
      </c>
      <c r="S45" s="6">
        <f t="shared" ref="S45:S114" si="32">I45</f>
        <v>388</v>
      </c>
      <c r="T45" s="6">
        <f t="shared" ref="T45:T114" si="33">ROUNDUP((I45*2+J45)/3,0)</f>
        <v>312</v>
      </c>
      <c r="U45" s="6">
        <f t="shared" ref="U45:U114" si="34">ROUNDUP((I45*2+J45+K45)/4,0)</f>
        <v>306</v>
      </c>
      <c r="V45" s="5">
        <f t="shared" ref="V45:V114" si="35">K45</f>
        <v>288</v>
      </c>
      <c r="W45" s="6"/>
      <c r="X45" s="5">
        <f t="shared" ref="X45:X114" si="36">M45</f>
        <v>390.40000000000003</v>
      </c>
      <c r="Y45" s="5">
        <f t="shared" ref="Y45:Y114" si="37">N45</f>
        <v>310.40000000000003</v>
      </c>
      <c r="Z45" s="5">
        <f t="shared" ref="Z45:Z114" si="38">(N45*2+O45)/3</f>
        <v>249.06666666666669</v>
      </c>
      <c r="AA45" s="5">
        <f t="shared" ref="AA45:AA114" si="39">(N45*2+O45+P45)/4</f>
        <v>244.4</v>
      </c>
      <c r="AB45" s="5">
        <f t="shared" ref="AB45:AB114" si="40">P45</f>
        <v>230.4</v>
      </c>
    </row>
    <row r="46" spans="1:28">
      <c r="A46" s="6" t="s">
        <v>229</v>
      </c>
      <c r="B46" t="s">
        <v>230</v>
      </c>
      <c r="C46" s="6" t="s">
        <v>231</v>
      </c>
      <c r="D46" s="1">
        <v>3</v>
      </c>
      <c r="E46" s="6" t="s">
        <v>232</v>
      </c>
      <c r="H46" s="6">
        <v>488</v>
      </c>
      <c r="I46" s="6">
        <v>388</v>
      </c>
      <c r="J46" s="6">
        <v>158</v>
      </c>
      <c r="K46" s="6">
        <v>288</v>
      </c>
      <c r="L46" s="6"/>
      <c r="M46" s="6">
        <f t="shared" si="27"/>
        <v>390.40000000000003</v>
      </c>
      <c r="N46" s="6">
        <f t="shared" si="28"/>
        <v>310.40000000000003</v>
      </c>
      <c r="O46" s="6">
        <f t="shared" si="29"/>
        <v>126.4</v>
      </c>
      <c r="P46" s="6">
        <f t="shared" si="30"/>
        <v>230.4</v>
      </c>
      <c r="Q46" s="6"/>
      <c r="R46" s="5">
        <f t="shared" si="31"/>
        <v>488</v>
      </c>
      <c r="S46" s="6">
        <f t="shared" si="32"/>
        <v>388</v>
      </c>
      <c r="T46" s="6">
        <f t="shared" si="33"/>
        <v>312</v>
      </c>
      <c r="U46" s="6">
        <f t="shared" si="34"/>
        <v>306</v>
      </c>
      <c r="V46" s="5">
        <f t="shared" si="35"/>
        <v>288</v>
      </c>
      <c r="W46" s="6"/>
      <c r="X46" s="5">
        <f t="shared" si="36"/>
        <v>390.40000000000003</v>
      </c>
      <c r="Y46" s="5">
        <f t="shared" si="37"/>
        <v>310.40000000000003</v>
      </c>
      <c r="Z46" s="5">
        <f t="shared" si="38"/>
        <v>249.06666666666669</v>
      </c>
      <c r="AA46" s="5">
        <f t="shared" si="39"/>
        <v>244.4</v>
      </c>
      <c r="AB46" s="5">
        <f t="shared" si="40"/>
        <v>230.4</v>
      </c>
    </row>
    <row r="47" spans="1:28">
      <c r="A47" s="6" t="s">
        <v>233</v>
      </c>
      <c r="B47" t="s">
        <v>234</v>
      </c>
      <c r="C47" s="6" t="s">
        <v>235</v>
      </c>
      <c r="D47" s="1">
        <v>3</v>
      </c>
      <c r="E47" s="6" t="s">
        <v>236</v>
      </c>
      <c r="H47" s="6">
        <v>488</v>
      </c>
      <c r="I47" s="6">
        <v>388</v>
      </c>
      <c r="J47" s="6">
        <v>158</v>
      </c>
      <c r="K47" s="6">
        <v>288</v>
      </c>
      <c r="L47" s="6"/>
      <c r="M47" s="6">
        <f t="shared" si="27"/>
        <v>390.40000000000003</v>
      </c>
      <c r="N47" s="6">
        <f t="shared" si="28"/>
        <v>310.40000000000003</v>
      </c>
      <c r="O47" s="6">
        <f t="shared" si="29"/>
        <v>126.4</v>
      </c>
      <c r="P47" s="6">
        <f t="shared" si="30"/>
        <v>230.4</v>
      </c>
      <c r="Q47" s="6"/>
      <c r="R47" s="5">
        <f t="shared" si="31"/>
        <v>488</v>
      </c>
      <c r="S47" s="6">
        <f t="shared" si="32"/>
        <v>388</v>
      </c>
      <c r="T47" s="6">
        <f t="shared" si="33"/>
        <v>312</v>
      </c>
      <c r="U47" s="6">
        <f t="shared" si="34"/>
        <v>306</v>
      </c>
      <c r="V47" s="5">
        <f t="shared" si="35"/>
        <v>288</v>
      </c>
      <c r="W47" s="6"/>
      <c r="X47" s="5">
        <f t="shared" si="36"/>
        <v>390.40000000000003</v>
      </c>
      <c r="Y47" s="5">
        <f t="shared" si="37"/>
        <v>310.40000000000003</v>
      </c>
      <c r="Z47" s="5">
        <f t="shared" si="38"/>
        <v>249.06666666666669</v>
      </c>
      <c r="AA47" s="5">
        <f t="shared" si="39"/>
        <v>244.4</v>
      </c>
      <c r="AB47" s="5">
        <f t="shared" si="40"/>
        <v>230.4</v>
      </c>
    </row>
    <row r="48" spans="1:28">
      <c r="A48" s="6" t="s">
        <v>237</v>
      </c>
      <c r="B48" t="s">
        <v>238</v>
      </c>
      <c r="C48" s="6" t="s">
        <v>239</v>
      </c>
      <c r="D48" s="1">
        <v>4</v>
      </c>
      <c r="E48" s="6" t="s">
        <v>232</v>
      </c>
      <c r="H48" s="6">
        <v>598</v>
      </c>
      <c r="I48" s="6">
        <v>428</v>
      </c>
      <c r="J48" s="6">
        <v>188</v>
      </c>
      <c r="K48" s="6">
        <v>328</v>
      </c>
      <c r="L48" s="6"/>
      <c r="M48" s="6">
        <f t="shared" si="27"/>
        <v>478.40000000000003</v>
      </c>
      <c r="N48" s="6">
        <f t="shared" si="28"/>
        <v>342.40000000000003</v>
      </c>
      <c r="O48" s="6">
        <f t="shared" si="29"/>
        <v>150.4</v>
      </c>
      <c r="P48" s="6">
        <f t="shared" si="30"/>
        <v>262.40000000000003</v>
      </c>
      <c r="Q48" s="6"/>
      <c r="R48" s="5">
        <f t="shared" si="31"/>
        <v>598</v>
      </c>
      <c r="S48" s="6">
        <f t="shared" si="32"/>
        <v>428</v>
      </c>
      <c r="T48" s="6">
        <f t="shared" si="33"/>
        <v>348</v>
      </c>
      <c r="U48" s="6">
        <f t="shared" si="34"/>
        <v>343</v>
      </c>
      <c r="V48" s="5">
        <f t="shared" si="35"/>
        <v>328</v>
      </c>
      <c r="W48" s="6"/>
      <c r="X48" s="5">
        <f t="shared" si="36"/>
        <v>478.40000000000003</v>
      </c>
      <c r="Y48" s="5">
        <f t="shared" si="37"/>
        <v>342.40000000000003</v>
      </c>
      <c r="Z48" s="5">
        <f t="shared" si="38"/>
        <v>278.40000000000003</v>
      </c>
      <c r="AA48" s="5">
        <f t="shared" si="39"/>
        <v>274.40000000000003</v>
      </c>
      <c r="AB48" s="5">
        <f t="shared" si="40"/>
        <v>262.40000000000003</v>
      </c>
    </row>
    <row r="49" spans="1:28">
      <c r="A49" s="6" t="s">
        <v>240</v>
      </c>
      <c r="B49" t="s">
        <v>241</v>
      </c>
      <c r="C49" s="6" t="s">
        <v>242</v>
      </c>
      <c r="D49" s="1">
        <v>4</v>
      </c>
      <c r="E49" s="6" t="s">
        <v>243</v>
      </c>
      <c r="H49" s="6">
        <v>598</v>
      </c>
      <c r="I49" s="6">
        <v>428</v>
      </c>
      <c r="J49" s="6">
        <v>188</v>
      </c>
      <c r="K49" s="6">
        <v>328</v>
      </c>
      <c r="L49" s="6"/>
      <c r="M49" s="6">
        <f t="shared" si="27"/>
        <v>478.40000000000003</v>
      </c>
      <c r="N49" s="6">
        <f t="shared" si="28"/>
        <v>342.40000000000003</v>
      </c>
      <c r="O49" s="6">
        <f t="shared" si="29"/>
        <v>150.4</v>
      </c>
      <c r="P49" s="6">
        <f t="shared" si="30"/>
        <v>262.40000000000003</v>
      </c>
      <c r="Q49" s="6"/>
      <c r="R49" s="5">
        <f t="shared" si="31"/>
        <v>598</v>
      </c>
      <c r="S49" s="6">
        <f t="shared" si="32"/>
        <v>428</v>
      </c>
      <c r="T49" s="6">
        <f t="shared" si="33"/>
        <v>348</v>
      </c>
      <c r="U49" s="6">
        <f t="shared" si="34"/>
        <v>343</v>
      </c>
      <c r="V49" s="5">
        <f t="shared" si="35"/>
        <v>328</v>
      </c>
      <c r="W49" s="6"/>
      <c r="X49" s="5">
        <f t="shared" si="36"/>
        <v>478.40000000000003</v>
      </c>
      <c r="Y49" s="5">
        <f t="shared" si="37"/>
        <v>342.40000000000003</v>
      </c>
      <c r="Z49" s="5">
        <f t="shared" si="38"/>
        <v>278.40000000000003</v>
      </c>
      <c r="AA49" s="5">
        <f t="shared" si="39"/>
        <v>274.40000000000003</v>
      </c>
      <c r="AB49" s="5">
        <f t="shared" si="40"/>
        <v>262.40000000000003</v>
      </c>
    </row>
    <row r="50" spans="1:28">
      <c r="A50" s="25" t="s">
        <v>31</v>
      </c>
      <c r="B50" t="s">
        <v>244</v>
      </c>
      <c r="C50" s="6"/>
      <c r="D50" s="1">
        <v>4</v>
      </c>
      <c r="E50" s="6" t="s">
        <v>245</v>
      </c>
      <c r="H50" s="6">
        <v>598</v>
      </c>
      <c r="I50" s="6">
        <v>428</v>
      </c>
      <c r="J50" s="6">
        <v>188</v>
      </c>
      <c r="K50" s="6">
        <v>328</v>
      </c>
      <c r="L50" s="6"/>
      <c r="M50" s="6">
        <f t="shared" si="27"/>
        <v>478.40000000000003</v>
      </c>
      <c r="N50" s="6">
        <f t="shared" si="28"/>
        <v>342.40000000000003</v>
      </c>
      <c r="O50" s="6">
        <f t="shared" si="29"/>
        <v>150.4</v>
      </c>
      <c r="P50" s="6">
        <f t="shared" si="30"/>
        <v>262.40000000000003</v>
      </c>
      <c r="Q50" s="6"/>
      <c r="R50" s="5">
        <f t="shared" si="31"/>
        <v>598</v>
      </c>
      <c r="S50" s="6">
        <f t="shared" si="32"/>
        <v>428</v>
      </c>
      <c r="T50" s="6">
        <f t="shared" si="33"/>
        <v>348</v>
      </c>
      <c r="U50" s="6">
        <f t="shared" si="34"/>
        <v>343</v>
      </c>
      <c r="V50" s="5">
        <f t="shared" si="35"/>
        <v>328</v>
      </c>
      <c r="W50" s="6"/>
      <c r="X50" s="5">
        <f t="shared" si="36"/>
        <v>478.40000000000003</v>
      </c>
      <c r="Y50" s="5">
        <f t="shared" si="37"/>
        <v>342.40000000000003</v>
      </c>
      <c r="Z50" s="5">
        <f t="shared" si="38"/>
        <v>278.40000000000003</v>
      </c>
      <c r="AA50" s="5">
        <f t="shared" si="39"/>
        <v>274.40000000000003</v>
      </c>
      <c r="AB50" s="5">
        <f t="shared" si="40"/>
        <v>262.40000000000003</v>
      </c>
    </row>
    <row r="51" spans="1:28">
      <c r="A51" s="6" t="s">
        <v>246</v>
      </c>
      <c r="B51" t="s">
        <v>247</v>
      </c>
      <c r="C51" s="6" t="s">
        <v>248</v>
      </c>
      <c r="D51" s="1">
        <v>5</v>
      </c>
      <c r="E51" s="6" t="s">
        <v>249</v>
      </c>
      <c r="H51" s="6">
        <v>698</v>
      </c>
      <c r="I51" s="6">
        <v>488</v>
      </c>
      <c r="J51" s="6">
        <v>198</v>
      </c>
      <c r="K51" s="6">
        <v>388</v>
      </c>
      <c r="L51" s="6"/>
      <c r="M51" s="6">
        <f t="shared" si="27"/>
        <v>558.4</v>
      </c>
      <c r="N51" s="6">
        <f t="shared" si="28"/>
        <v>390.40000000000003</v>
      </c>
      <c r="O51" s="6">
        <f t="shared" si="29"/>
        <v>158.4</v>
      </c>
      <c r="P51" s="6">
        <f t="shared" si="30"/>
        <v>310.40000000000003</v>
      </c>
      <c r="Q51" s="6"/>
      <c r="R51" s="5">
        <f t="shared" si="31"/>
        <v>698</v>
      </c>
      <c r="S51" s="6">
        <f t="shared" si="32"/>
        <v>488</v>
      </c>
      <c r="T51" s="6">
        <f t="shared" si="33"/>
        <v>392</v>
      </c>
      <c r="U51" s="6">
        <f t="shared" si="34"/>
        <v>391</v>
      </c>
      <c r="V51" s="5">
        <f t="shared" si="35"/>
        <v>388</v>
      </c>
      <c r="W51" s="6"/>
      <c r="X51" s="5">
        <f t="shared" si="36"/>
        <v>558.4</v>
      </c>
      <c r="Y51" s="5">
        <f t="shared" si="37"/>
        <v>390.40000000000003</v>
      </c>
      <c r="Z51" s="5">
        <f t="shared" si="38"/>
        <v>313.06666666666666</v>
      </c>
      <c r="AA51" s="5">
        <f t="shared" si="39"/>
        <v>312.40000000000003</v>
      </c>
      <c r="AB51" s="5">
        <f t="shared" si="40"/>
        <v>310.40000000000003</v>
      </c>
    </row>
    <row r="52" spans="1:28">
      <c r="A52" s="6" t="s">
        <v>250</v>
      </c>
      <c r="B52" t="s">
        <v>251</v>
      </c>
      <c r="C52" s="6" t="s">
        <v>252</v>
      </c>
      <c r="D52" s="1">
        <v>5</v>
      </c>
      <c r="E52" s="6" t="s">
        <v>253</v>
      </c>
      <c r="H52" s="6">
        <v>698</v>
      </c>
      <c r="I52" s="6">
        <v>458</v>
      </c>
      <c r="J52" s="6">
        <v>100</v>
      </c>
      <c r="K52" s="6">
        <v>348</v>
      </c>
      <c r="L52" s="6"/>
      <c r="M52" s="6">
        <f t="shared" si="27"/>
        <v>558.4</v>
      </c>
      <c r="N52" s="6">
        <f t="shared" si="28"/>
        <v>366.40000000000003</v>
      </c>
      <c r="O52" s="6">
        <f t="shared" si="29"/>
        <v>80</v>
      </c>
      <c r="P52" s="6">
        <f t="shared" si="30"/>
        <v>278.40000000000003</v>
      </c>
      <c r="Q52" s="6"/>
      <c r="R52" s="5">
        <f t="shared" si="31"/>
        <v>698</v>
      </c>
      <c r="S52" s="6">
        <f t="shared" si="32"/>
        <v>458</v>
      </c>
      <c r="T52" s="6">
        <f t="shared" si="33"/>
        <v>339</v>
      </c>
      <c r="U52" s="6">
        <f t="shared" si="34"/>
        <v>341</v>
      </c>
      <c r="V52" s="5">
        <f t="shared" si="35"/>
        <v>348</v>
      </c>
      <c r="W52" s="6"/>
      <c r="X52" s="5">
        <f t="shared" si="36"/>
        <v>558.4</v>
      </c>
      <c r="Y52" s="5">
        <f t="shared" si="37"/>
        <v>366.40000000000003</v>
      </c>
      <c r="Z52" s="5">
        <f t="shared" si="38"/>
        <v>270.93333333333334</v>
      </c>
      <c r="AA52" s="5">
        <f t="shared" si="39"/>
        <v>272.8</v>
      </c>
      <c r="AB52" s="5">
        <f t="shared" si="40"/>
        <v>278.40000000000003</v>
      </c>
    </row>
    <row r="53" spans="1:28">
      <c r="A53" s="6"/>
      <c r="C53" s="6"/>
      <c r="D53" s="1"/>
      <c r="E53" s="6" t="s">
        <v>254</v>
      </c>
      <c r="H53" s="6">
        <v>918</v>
      </c>
      <c r="I53" s="6">
        <v>568</v>
      </c>
      <c r="J53" s="6">
        <v>140</v>
      </c>
      <c r="K53" s="6">
        <v>388</v>
      </c>
      <c r="L53" s="6"/>
      <c r="M53" s="6">
        <f t="shared" si="27"/>
        <v>734.40000000000009</v>
      </c>
      <c r="N53" s="6">
        <f t="shared" si="28"/>
        <v>454.40000000000003</v>
      </c>
      <c r="O53" s="6">
        <f t="shared" si="29"/>
        <v>112</v>
      </c>
      <c r="P53" s="6">
        <f t="shared" si="30"/>
        <v>310.40000000000003</v>
      </c>
      <c r="Q53" s="6"/>
      <c r="R53" s="5">
        <f t="shared" si="31"/>
        <v>918</v>
      </c>
      <c r="S53" s="6">
        <f t="shared" si="32"/>
        <v>568</v>
      </c>
      <c r="T53" s="6">
        <f t="shared" si="33"/>
        <v>426</v>
      </c>
      <c r="U53" s="6">
        <f t="shared" si="34"/>
        <v>416</v>
      </c>
      <c r="V53" s="5">
        <f t="shared" si="35"/>
        <v>388</v>
      </c>
      <c r="W53" s="6"/>
      <c r="X53" s="5">
        <f t="shared" si="36"/>
        <v>734.40000000000009</v>
      </c>
      <c r="Y53" s="5">
        <f t="shared" si="37"/>
        <v>454.40000000000003</v>
      </c>
      <c r="Z53" s="5">
        <f t="shared" si="38"/>
        <v>340.26666666666671</v>
      </c>
      <c r="AA53" s="5">
        <f t="shared" si="39"/>
        <v>332.8</v>
      </c>
      <c r="AB53" s="5">
        <f t="shared" si="40"/>
        <v>310.40000000000003</v>
      </c>
    </row>
    <row r="54" spans="1:28">
      <c r="A54" s="6" t="s">
        <v>255</v>
      </c>
      <c r="B54" t="s">
        <v>256</v>
      </c>
      <c r="C54" s="6" t="s">
        <v>257</v>
      </c>
      <c r="D54" s="1">
        <v>5</v>
      </c>
      <c r="E54" s="6" t="s">
        <v>258</v>
      </c>
      <c r="H54" s="6">
        <v>698</v>
      </c>
      <c r="I54" s="6">
        <v>468</v>
      </c>
      <c r="J54" s="6">
        <v>198</v>
      </c>
      <c r="K54" s="6">
        <v>388</v>
      </c>
      <c r="L54" s="6"/>
      <c r="M54" s="6">
        <f t="shared" si="27"/>
        <v>558.4</v>
      </c>
      <c r="N54" s="6">
        <f t="shared" si="28"/>
        <v>374.40000000000003</v>
      </c>
      <c r="O54" s="6">
        <f t="shared" si="29"/>
        <v>158.4</v>
      </c>
      <c r="P54" s="6">
        <f t="shared" si="30"/>
        <v>310.40000000000003</v>
      </c>
      <c r="Q54" s="6"/>
      <c r="R54" s="5">
        <f t="shared" si="31"/>
        <v>698</v>
      </c>
      <c r="S54" s="6">
        <f t="shared" si="32"/>
        <v>468</v>
      </c>
      <c r="T54" s="6">
        <f t="shared" si="33"/>
        <v>378</v>
      </c>
      <c r="U54" s="6">
        <f t="shared" si="34"/>
        <v>381</v>
      </c>
      <c r="V54" s="5">
        <f t="shared" si="35"/>
        <v>388</v>
      </c>
      <c r="W54" s="6"/>
      <c r="X54" s="5">
        <f t="shared" si="36"/>
        <v>558.4</v>
      </c>
      <c r="Y54" s="5">
        <f t="shared" si="37"/>
        <v>374.40000000000003</v>
      </c>
      <c r="Z54" s="5">
        <f t="shared" si="38"/>
        <v>302.40000000000003</v>
      </c>
      <c r="AA54" s="5">
        <f t="shared" si="39"/>
        <v>304.40000000000003</v>
      </c>
      <c r="AB54" s="5">
        <f t="shared" si="40"/>
        <v>310.40000000000003</v>
      </c>
    </row>
    <row r="55" spans="1:28">
      <c r="A55" s="25" t="s">
        <v>31</v>
      </c>
      <c r="B55" t="s">
        <v>259</v>
      </c>
      <c r="C55" s="6"/>
      <c r="D55" s="1">
        <v>5</v>
      </c>
      <c r="E55" s="6" t="s">
        <v>260</v>
      </c>
      <c r="H55" s="6">
        <v>698</v>
      </c>
      <c r="I55" s="6">
        <v>468</v>
      </c>
      <c r="J55" s="6">
        <v>198</v>
      </c>
      <c r="K55" s="6">
        <v>388</v>
      </c>
      <c r="L55" s="6"/>
      <c r="M55" s="6">
        <f t="shared" si="27"/>
        <v>558.4</v>
      </c>
      <c r="N55" s="6">
        <f t="shared" si="28"/>
        <v>374.40000000000003</v>
      </c>
      <c r="O55" s="6">
        <f t="shared" si="29"/>
        <v>158.4</v>
      </c>
      <c r="P55" s="6">
        <f t="shared" si="30"/>
        <v>310.40000000000003</v>
      </c>
      <c r="Q55" s="6"/>
      <c r="R55" s="5">
        <f t="shared" si="31"/>
        <v>698</v>
      </c>
      <c r="S55" s="6">
        <f t="shared" si="32"/>
        <v>468</v>
      </c>
      <c r="T55" s="6">
        <f t="shared" si="33"/>
        <v>378</v>
      </c>
      <c r="U55" s="6">
        <f t="shared" si="34"/>
        <v>381</v>
      </c>
      <c r="V55" s="5">
        <f t="shared" si="35"/>
        <v>388</v>
      </c>
      <c r="W55" s="6"/>
      <c r="X55" s="5">
        <f t="shared" si="36"/>
        <v>558.4</v>
      </c>
      <c r="Y55" s="5">
        <f t="shared" si="37"/>
        <v>374.40000000000003</v>
      </c>
      <c r="Z55" s="5">
        <f t="shared" si="38"/>
        <v>302.40000000000003</v>
      </c>
      <c r="AA55" s="5">
        <f t="shared" si="39"/>
        <v>304.40000000000003</v>
      </c>
      <c r="AB55" s="5">
        <f t="shared" si="40"/>
        <v>310.40000000000003</v>
      </c>
    </row>
    <row r="56" spans="1:28">
      <c r="A56" s="6" t="s">
        <v>261</v>
      </c>
      <c r="B56" t="s">
        <v>262</v>
      </c>
      <c r="C56" s="6" t="s">
        <v>263</v>
      </c>
      <c r="D56" s="1">
        <v>5</v>
      </c>
      <c r="E56" s="6" t="s">
        <v>264</v>
      </c>
      <c r="H56" s="6">
        <v>698</v>
      </c>
      <c r="I56" s="6">
        <v>488</v>
      </c>
      <c r="J56" s="6">
        <v>198</v>
      </c>
      <c r="K56" s="6">
        <v>388</v>
      </c>
      <c r="L56" s="6"/>
      <c r="M56" s="6">
        <f t="shared" si="27"/>
        <v>558.4</v>
      </c>
      <c r="N56" s="6">
        <f t="shared" si="28"/>
        <v>390.40000000000003</v>
      </c>
      <c r="O56" s="6">
        <f t="shared" si="29"/>
        <v>158.4</v>
      </c>
      <c r="P56" s="6">
        <f t="shared" si="30"/>
        <v>310.40000000000003</v>
      </c>
      <c r="Q56" s="6"/>
      <c r="R56" s="5">
        <f t="shared" si="31"/>
        <v>698</v>
      </c>
      <c r="S56" s="6">
        <f t="shared" si="32"/>
        <v>488</v>
      </c>
      <c r="T56" s="6">
        <f t="shared" si="33"/>
        <v>392</v>
      </c>
      <c r="U56" s="6">
        <f t="shared" si="34"/>
        <v>391</v>
      </c>
      <c r="V56" s="5">
        <f t="shared" si="35"/>
        <v>388</v>
      </c>
      <c r="W56" s="6"/>
      <c r="X56" s="5">
        <f t="shared" si="36"/>
        <v>558.4</v>
      </c>
      <c r="Y56" s="5">
        <f t="shared" si="37"/>
        <v>390.40000000000003</v>
      </c>
      <c r="Z56" s="5">
        <f t="shared" si="38"/>
        <v>313.06666666666666</v>
      </c>
      <c r="AA56" s="5">
        <f t="shared" si="39"/>
        <v>312.40000000000003</v>
      </c>
      <c r="AB56" s="5">
        <f t="shared" si="40"/>
        <v>310.40000000000003</v>
      </c>
    </row>
    <row r="57" spans="1:28">
      <c r="A57" s="25" t="s">
        <v>31</v>
      </c>
      <c r="B57" t="s">
        <v>265</v>
      </c>
      <c r="C57" s="6"/>
      <c r="D57" s="1">
        <v>5</v>
      </c>
      <c r="E57" s="6" t="s">
        <v>266</v>
      </c>
      <c r="H57" s="6">
        <v>698</v>
      </c>
      <c r="I57" s="6">
        <v>488</v>
      </c>
      <c r="J57" s="6">
        <v>198</v>
      </c>
      <c r="K57" s="6">
        <v>388</v>
      </c>
      <c r="L57" s="6"/>
      <c r="M57" s="6">
        <f t="shared" si="27"/>
        <v>558.4</v>
      </c>
      <c r="N57" s="6">
        <f t="shared" si="28"/>
        <v>390.40000000000003</v>
      </c>
      <c r="O57" s="6">
        <f t="shared" si="29"/>
        <v>158.4</v>
      </c>
      <c r="P57" s="6">
        <f t="shared" si="30"/>
        <v>310.40000000000003</v>
      </c>
      <c r="Q57" s="6"/>
      <c r="R57" s="5">
        <f t="shared" si="31"/>
        <v>698</v>
      </c>
      <c r="S57" s="6">
        <f t="shared" si="32"/>
        <v>488</v>
      </c>
      <c r="T57" s="6">
        <f t="shared" si="33"/>
        <v>392</v>
      </c>
      <c r="U57" s="6">
        <f t="shared" si="34"/>
        <v>391</v>
      </c>
      <c r="V57" s="5">
        <f t="shared" si="35"/>
        <v>388</v>
      </c>
      <c r="W57" s="6"/>
      <c r="X57" s="5">
        <f t="shared" si="36"/>
        <v>558.4</v>
      </c>
      <c r="Y57" s="5">
        <f t="shared" si="37"/>
        <v>390.40000000000003</v>
      </c>
      <c r="Z57" s="5">
        <f t="shared" si="38"/>
        <v>313.06666666666666</v>
      </c>
      <c r="AA57" s="5">
        <f t="shared" si="39"/>
        <v>312.40000000000003</v>
      </c>
      <c r="AB57" s="5">
        <f t="shared" si="40"/>
        <v>310.40000000000003</v>
      </c>
    </row>
    <row r="58" spans="1:28">
      <c r="A58" s="26" t="s">
        <v>30</v>
      </c>
      <c r="B58" t="s">
        <v>267</v>
      </c>
      <c r="C58" s="6"/>
      <c r="D58" s="1"/>
      <c r="E58" s="6"/>
      <c r="H58" s="6">
        <v>698</v>
      </c>
      <c r="I58" s="6">
        <v>488</v>
      </c>
      <c r="J58" s="6">
        <v>198</v>
      </c>
      <c r="K58" s="6">
        <v>388</v>
      </c>
      <c r="L58" s="6"/>
      <c r="M58" s="6">
        <f t="shared" si="27"/>
        <v>558.4</v>
      </c>
      <c r="N58" s="6">
        <f t="shared" si="28"/>
        <v>390.40000000000003</v>
      </c>
      <c r="O58" s="6">
        <f t="shared" si="29"/>
        <v>158.4</v>
      </c>
      <c r="P58" s="6">
        <f t="shared" si="30"/>
        <v>310.40000000000003</v>
      </c>
      <c r="Q58" s="6"/>
      <c r="R58" s="5">
        <f t="shared" si="31"/>
        <v>698</v>
      </c>
      <c r="S58" s="6">
        <f t="shared" si="32"/>
        <v>488</v>
      </c>
      <c r="T58" s="6">
        <f t="shared" si="33"/>
        <v>392</v>
      </c>
      <c r="U58" s="6">
        <f t="shared" si="34"/>
        <v>391</v>
      </c>
      <c r="V58" s="5">
        <f t="shared" si="35"/>
        <v>388</v>
      </c>
      <c r="W58" s="6"/>
      <c r="X58" s="5">
        <f t="shared" si="36"/>
        <v>558.4</v>
      </c>
      <c r="Y58" s="5">
        <f t="shared" si="37"/>
        <v>390.40000000000003</v>
      </c>
      <c r="Z58" s="5">
        <f t="shared" si="38"/>
        <v>313.06666666666666</v>
      </c>
      <c r="AA58" s="5">
        <f t="shared" si="39"/>
        <v>312.40000000000003</v>
      </c>
      <c r="AB58" s="5">
        <f t="shared" si="40"/>
        <v>310.40000000000003</v>
      </c>
    </row>
    <row r="59" spans="1:28">
      <c r="A59" s="16" t="s">
        <v>268</v>
      </c>
      <c r="B59" t="s">
        <v>269</v>
      </c>
      <c r="C59" s="6" t="s">
        <v>270</v>
      </c>
      <c r="D59" s="1">
        <v>6</v>
      </c>
      <c r="E59" s="6" t="s">
        <v>253</v>
      </c>
      <c r="H59" s="6">
        <v>788</v>
      </c>
      <c r="I59" s="6">
        <v>538</v>
      </c>
      <c r="J59" s="6">
        <v>120</v>
      </c>
      <c r="K59" s="6">
        <v>388</v>
      </c>
      <c r="L59" s="6"/>
      <c r="M59" s="6">
        <f t="shared" si="27"/>
        <v>630.40000000000009</v>
      </c>
      <c r="N59" s="6">
        <f t="shared" si="28"/>
        <v>430.40000000000003</v>
      </c>
      <c r="O59" s="6">
        <f t="shared" si="29"/>
        <v>96</v>
      </c>
      <c r="P59" s="6">
        <f t="shared" si="30"/>
        <v>310.40000000000003</v>
      </c>
      <c r="Q59" s="6"/>
      <c r="R59" s="5">
        <f t="shared" si="31"/>
        <v>788</v>
      </c>
      <c r="S59" s="6">
        <f t="shared" si="32"/>
        <v>538</v>
      </c>
      <c r="T59" s="6">
        <f t="shared" si="33"/>
        <v>399</v>
      </c>
      <c r="U59" s="6">
        <f t="shared" si="34"/>
        <v>396</v>
      </c>
      <c r="V59" s="5">
        <f t="shared" si="35"/>
        <v>388</v>
      </c>
      <c r="W59" s="6"/>
      <c r="X59" s="5">
        <f t="shared" si="36"/>
        <v>630.40000000000009</v>
      </c>
      <c r="Y59" s="5">
        <f t="shared" si="37"/>
        <v>430.40000000000003</v>
      </c>
      <c r="Z59" s="5">
        <f t="shared" si="38"/>
        <v>318.93333333333334</v>
      </c>
      <c r="AA59" s="5">
        <f t="shared" si="39"/>
        <v>316.8</v>
      </c>
      <c r="AB59" s="5">
        <f t="shared" si="40"/>
        <v>310.40000000000003</v>
      </c>
    </row>
    <row r="60" spans="1:28">
      <c r="A60" s="16"/>
      <c r="C60" s="6"/>
      <c r="D60" s="1"/>
      <c r="E60" s="6" t="s">
        <v>254</v>
      </c>
      <c r="H60" s="6">
        <v>1008</v>
      </c>
      <c r="I60" s="6">
        <v>648</v>
      </c>
      <c r="J60" s="6">
        <v>160</v>
      </c>
      <c r="K60" s="6">
        <v>428</v>
      </c>
      <c r="L60" s="6"/>
      <c r="M60" s="6">
        <f t="shared" si="27"/>
        <v>806.40000000000009</v>
      </c>
      <c r="N60" s="6">
        <f t="shared" si="28"/>
        <v>518.4</v>
      </c>
      <c r="O60" s="6">
        <f t="shared" si="29"/>
        <v>128</v>
      </c>
      <c r="P60" s="6">
        <f t="shared" si="30"/>
        <v>342.40000000000003</v>
      </c>
      <c r="Q60" s="6"/>
      <c r="R60" s="5">
        <f t="shared" si="31"/>
        <v>1008</v>
      </c>
      <c r="S60" s="6">
        <f t="shared" si="32"/>
        <v>648</v>
      </c>
      <c r="T60" s="6">
        <f t="shared" si="33"/>
        <v>486</v>
      </c>
      <c r="U60" s="6">
        <f t="shared" si="34"/>
        <v>471</v>
      </c>
      <c r="V60" s="5">
        <f t="shared" si="35"/>
        <v>428</v>
      </c>
      <c r="W60" s="6"/>
      <c r="X60" s="5">
        <f t="shared" si="36"/>
        <v>806.40000000000009</v>
      </c>
      <c r="Y60" s="5">
        <f t="shared" si="37"/>
        <v>518.4</v>
      </c>
      <c r="Z60" s="5">
        <f t="shared" si="38"/>
        <v>388.26666666666665</v>
      </c>
      <c r="AA60" s="5">
        <f t="shared" si="39"/>
        <v>376.8</v>
      </c>
      <c r="AB60" s="5">
        <f t="shared" si="40"/>
        <v>342.40000000000003</v>
      </c>
    </row>
    <row r="61" spans="1:28">
      <c r="A61" s="16" t="s">
        <v>271</v>
      </c>
      <c r="B61" t="s">
        <v>272</v>
      </c>
      <c r="C61" s="6" t="s">
        <v>270</v>
      </c>
      <c r="D61" s="1">
        <v>6</v>
      </c>
      <c r="E61" s="6" t="s">
        <v>273</v>
      </c>
      <c r="H61" s="6">
        <v>838</v>
      </c>
      <c r="I61" s="6">
        <v>568</v>
      </c>
      <c r="J61" s="6">
        <v>258</v>
      </c>
      <c r="K61" s="6">
        <v>388</v>
      </c>
      <c r="L61" s="6"/>
      <c r="M61" s="6">
        <f t="shared" si="27"/>
        <v>670.40000000000009</v>
      </c>
      <c r="N61" s="6">
        <f t="shared" si="28"/>
        <v>454.40000000000003</v>
      </c>
      <c r="O61" s="6">
        <f t="shared" si="29"/>
        <v>206.4</v>
      </c>
      <c r="P61" s="6">
        <f t="shared" si="30"/>
        <v>310.40000000000003</v>
      </c>
      <c r="Q61" s="6"/>
      <c r="R61" s="5">
        <f t="shared" si="31"/>
        <v>838</v>
      </c>
      <c r="S61" s="6">
        <f t="shared" si="32"/>
        <v>568</v>
      </c>
      <c r="T61" s="6">
        <f t="shared" si="33"/>
        <v>465</v>
      </c>
      <c r="U61" s="6">
        <f t="shared" si="34"/>
        <v>446</v>
      </c>
      <c r="V61" s="5">
        <f t="shared" si="35"/>
        <v>388</v>
      </c>
      <c r="W61" s="6"/>
      <c r="X61" s="5">
        <f t="shared" si="36"/>
        <v>670.40000000000009</v>
      </c>
      <c r="Y61" s="5">
        <f t="shared" si="37"/>
        <v>454.40000000000003</v>
      </c>
      <c r="Z61" s="5">
        <f t="shared" si="38"/>
        <v>371.73333333333335</v>
      </c>
      <c r="AA61" s="5">
        <f t="shared" si="39"/>
        <v>356.40000000000003</v>
      </c>
      <c r="AB61" s="5">
        <f t="shared" si="40"/>
        <v>310.40000000000003</v>
      </c>
    </row>
    <row r="62" spans="1:28">
      <c r="A62" s="26" t="s">
        <v>30</v>
      </c>
      <c r="B62" t="s">
        <v>274</v>
      </c>
      <c r="C62" s="6"/>
      <c r="D62" s="1"/>
      <c r="E62" s="6"/>
      <c r="H62" s="6">
        <v>836</v>
      </c>
      <c r="I62" s="6">
        <v>586</v>
      </c>
      <c r="J62" s="6">
        <v>168</v>
      </c>
      <c r="K62" s="6">
        <v>436</v>
      </c>
      <c r="L62" s="6"/>
      <c r="M62" s="6">
        <f t="shared" si="27"/>
        <v>668.80000000000007</v>
      </c>
      <c r="N62" s="6">
        <f t="shared" si="28"/>
        <v>468.8</v>
      </c>
      <c r="O62" s="6">
        <f t="shared" si="29"/>
        <v>134.4</v>
      </c>
      <c r="P62" s="6">
        <f t="shared" si="30"/>
        <v>348.8</v>
      </c>
      <c r="Q62" s="6"/>
      <c r="R62" s="5">
        <f t="shared" si="31"/>
        <v>836</v>
      </c>
      <c r="S62" s="6">
        <f t="shared" si="32"/>
        <v>586</v>
      </c>
      <c r="T62" s="6">
        <f t="shared" si="33"/>
        <v>447</v>
      </c>
      <c r="U62" s="6">
        <f t="shared" si="34"/>
        <v>444</v>
      </c>
      <c r="V62" s="5">
        <f t="shared" si="35"/>
        <v>436</v>
      </c>
      <c r="W62" s="6"/>
      <c r="X62" s="5">
        <f t="shared" si="36"/>
        <v>668.80000000000007</v>
      </c>
      <c r="Y62" s="5">
        <f t="shared" si="37"/>
        <v>468.8</v>
      </c>
      <c r="Z62" s="5">
        <f t="shared" si="38"/>
        <v>357.33333333333331</v>
      </c>
      <c r="AA62" s="5">
        <f t="shared" si="39"/>
        <v>355.2</v>
      </c>
      <c r="AB62" s="5">
        <f t="shared" si="40"/>
        <v>348.8</v>
      </c>
    </row>
    <row r="63" spans="1:28">
      <c r="A63" s="26"/>
      <c r="C63" s="6"/>
      <c r="D63" s="1"/>
      <c r="E63" s="6" t="s">
        <v>481</v>
      </c>
      <c r="H63" s="8">
        <v>1056</v>
      </c>
      <c r="I63" s="8">
        <v>696</v>
      </c>
      <c r="J63" s="8">
        <v>208</v>
      </c>
      <c r="K63" s="8">
        <v>476</v>
      </c>
      <c r="L63" s="6"/>
      <c r="M63" s="6">
        <f>H63*0.8</f>
        <v>844.80000000000007</v>
      </c>
      <c r="N63" s="6">
        <f t="shared" si="28"/>
        <v>556.80000000000007</v>
      </c>
      <c r="O63" s="6">
        <f t="shared" si="29"/>
        <v>166.4</v>
      </c>
      <c r="P63" s="6">
        <f t="shared" si="30"/>
        <v>380.8</v>
      </c>
      <c r="Q63" s="6"/>
      <c r="R63" s="5">
        <f t="shared" si="31"/>
        <v>1056</v>
      </c>
      <c r="S63" s="6">
        <f t="shared" si="32"/>
        <v>696</v>
      </c>
      <c r="T63" s="6">
        <f>ROUNDUP((I63*2+J63)/3,0)</f>
        <v>534</v>
      </c>
      <c r="U63" s="6">
        <f>ROUNDUP((I63*2+J63+K63)/4,0)</f>
        <v>519</v>
      </c>
      <c r="V63" s="5">
        <f>K63</f>
        <v>476</v>
      </c>
      <c r="W63" s="6"/>
      <c r="X63" s="5">
        <f>M63</f>
        <v>844.80000000000007</v>
      </c>
      <c r="Y63" s="5">
        <f>N63</f>
        <v>556.80000000000007</v>
      </c>
      <c r="Z63" s="5">
        <f>(N63*2+O63)/3</f>
        <v>426.66666666666674</v>
      </c>
      <c r="AA63" s="5">
        <f>(N63*2+O63+P63)/4</f>
        <v>415.20000000000005</v>
      </c>
      <c r="AB63" s="5">
        <f>P63</f>
        <v>380.8</v>
      </c>
    </row>
    <row r="64" spans="1:28">
      <c r="A64" s="26" t="s">
        <v>30</v>
      </c>
      <c r="B64" t="s">
        <v>275</v>
      </c>
      <c r="C64" s="6"/>
      <c r="D64" s="1"/>
      <c r="H64" s="6">
        <v>898</v>
      </c>
      <c r="I64" s="6">
        <v>638</v>
      </c>
      <c r="J64" s="6">
        <v>258</v>
      </c>
      <c r="K64" s="6">
        <v>438</v>
      </c>
      <c r="L64" s="6"/>
      <c r="M64" s="6">
        <f t="shared" si="27"/>
        <v>718.40000000000009</v>
      </c>
      <c r="N64" s="6">
        <f t="shared" si="28"/>
        <v>510.40000000000003</v>
      </c>
      <c r="O64" s="6">
        <f t="shared" si="29"/>
        <v>206.4</v>
      </c>
      <c r="P64" s="6">
        <f t="shared" si="30"/>
        <v>350.40000000000003</v>
      </c>
      <c r="Q64" s="6"/>
      <c r="R64" s="5">
        <f t="shared" si="31"/>
        <v>898</v>
      </c>
      <c r="S64" s="6">
        <f t="shared" si="32"/>
        <v>638</v>
      </c>
      <c r="T64" s="6">
        <f t="shared" si="33"/>
        <v>512</v>
      </c>
      <c r="U64" s="6">
        <f t="shared" si="34"/>
        <v>493</v>
      </c>
      <c r="V64" s="5">
        <f t="shared" si="35"/>
        <v>438</v>
      </c>
      <c r="W64" s="6"/>
      <c r="X64" s="5">
        <f t="shared" si="36"/>
        <v>718.40000000000009</v>
      </c>
      <c r="Y64" s="5">
        <f t="shared" si="37"/>
        <v>510.40000000000003</v>
      </c>
      <c r="Z64" s="5">
        <f t="shared" si="38"/>
        <v>409.06666666666666</v>
      </c>
      <c r="AA64" s="5">
        <f t="shared" si="39"/>
        <v>394.40000000000003</v>
      </c>
      <c r="AB64" s="5">
        <f t="shared" si="40"/>
        <v>350.40000000000003</v>
      </c>
    </row>
    <row r="65" spans="1:28">
      <c r="A65" s="26" t="s">
        <v>30</v>
      </c>
      <c r="B65" t="s">
        <v>276</v>
      </c>
      <c r="C65" s="6"/>
      <c r="D65" s="1"/>
      <c r="H65" s="6">
        <v>856</v>
      </c>
      <c r="I65" s="6">
        <v>606</v>
      </c>
      <c r="J65" s="6">
        <v>188</v>
      </c>
      <c r="K65" s="6">
        <v>456</v>
      </c>
      <c r="L65" s="6"/>
      <c r="M65" s="6">
        <f t="shared" si="27"/>
        <v>684.80000000000007</v>
      </c>
      <c r="N65" s="6">
        <f t="shared" si="28"/>
        <v>484.8</v>
      </c>
      <c r="O65" s="6">
        <f t="shared" si="29"/>
        <v>150.4</v>
      </c>
      <c r="P65" s="6">
        <f t="shared" si="30"/>
        <v>364.8</v>
      </c>
      <c r="Q65" s="6"/>
      <c r="R65" s="5">
        <f t="shared" si="31"/>
        <v>856</v>
      </c>
      <c r="S65" s="6">
        <f t="shared" si="32"/>
        <v>606</v>
      </c>
      <c r="T65" s="6">
        <f t="shared" si="33"/>
        <v>467</v>
      </c>
      <c r="U65" s="6">
        <f t="shared" si="34"/>
        <v>464</v>
      </c>
      <c r="V65" s="5">
        <f t="shared" si="35"/>
        <v>456</v>
      </c>
      <c r="W65" s="6"/>
      <c r="X65" s="5">
        <f t="shared" si="36"/>
        <v>684.80000000000007</v>
      </c>
      <c r="Y65" s="5">
        <f t="shared" si="37"/>
        <v>484.8</v>
      </c>
      <c r="Z65" s="5">
        <f t="shared" si="38"/>
        <v>373.33333333333331</v>
      </c>
      <c r="AA65" s="5">
        <f t="shared" si="39"/>
        <v>371.2</v>
      </c>
      <c r="AB65" s="5">
        <f t="shared" si="40"/>
        <v>364.8</v>
      </c>
    </row>
    <row r="66" spans="1:28">
      <c r="A66" s="26"/>
      <c r="C66" s="6"/>
      <c r="D66" s="1"/>
      <c r="E66" s="6" t="s">
        <v>481</v>
      </c>
      <c r="H66" s="8">
        <v>1076</v>
      </c>
      <c r="I66" s="8">
        <v>716</v>
      </c>
      <c r="J66" s="8">
        <v>228</v>
      </c>
      <c r="K66" s="8">
        <v>496</v>
      </c>
      <c r="L66" s="6"/>
      <c r="M66" s="6">
        <f t="shared" si="27"/>
        <v>860.80000000000007</v>
      </c>
      <c r="N66" s="6">
        <f t="shared" si="28"/>
        <v>572.80000000000007</v>
      </c>
      <c r="O66" s="6">
        <f t="shared" si="29"/>
        <v>182.4</v>
      </c>
      <c r="P66" s="6">
        <f t="shared" si="30"/>
        <v>396.8</v>
      </c>
      <c r="Q66" s="6"/>
      <c r="R66" s="5">
        <f t="shared" si="31"/>
        <v>1076</v>
      </c>
      <c r="S66" s="6">
        <f t="shared" si="32"/>
        <v>716</v>
      </c>
      <c r="T66" s="6">
        <f t="shared" si="33"/>
        <v>554</v>
      </c>
      <c r="U66" s="6">
        <f t="shared" si="34"/>
        <v>539</v>
      </c>
      <c r="V66" s="5">
        <f t="shared" si="35"/>
        <v>496</v>
      </c>
      <c r="W66" s="6"/>
      <c r="X66" s="5">
        <f t="shared" si="36"/>
        <v>860.80000000000007</v>
      </c>
      <c r="Y66" s="5">
        <f t="shared" si="37"/>
        <v>572.80000000000007</v>
      </c>
      <c r="Z66" s="5">
        <f t="shared" si="38"/>
        <v>442.66666666666674</v>
      </c>
      <c r="AA66" s="5">
        <f t="shared" si="39"/>
        <v>431.20000000000005</v>
      </c>
      <c r="AB66" s="5">
        <f t="shared" si="40"/>
        <v>396.8</v>
      </c>
    </row>
    <row r="67" spans="1:28">
      <c r="A67" s="26" t="s">
        <v>30</v>
      </c>
      <c r="B67" t="s">
        <v>277</v>
      </c>
      <c r="C67" s="6"/>
      <c r="D67" s="1"/>
      <c r="H67" s="6">
        <v>898</v>
      </c>
      <c r="I67" s="6">
        <v>638</v>
      </c>
      <c r="J67" s="6">
        <v>258</v>
      </c>
      <c r="K67" s="6">
        <v>438</v>
      </c>
      <c r="L67" s="6"/>
      <c r="M67" s="6">
        <f t="shared" si="27"/>
        <v>718.40000000000009</v>
      </c>
      <c r="N67" s="6">
        <f t="shared" si="28"/>
        <v>510.40000000000003</v>
      </c>
      <c r="O67" s="6">
        <f t="shared" si="29"/>
        <v>206.4</v>
      </c>
      <c r="P67" s="6">
        <f t="shared" si="30"/>
        <v>350.40000000000003</v>
      </c>
      <c r="Q67" s="6"/>
      <c r="R67" s="5">
        <f t="shared" si="31"/>
        <v>898</v>
      </c>
      <c r="S67" s="6">
        <f t="shared" si="32"/>
        <v>638</v>
      </c>
      <c r="T67" s="6">
        <f t="shared" si="33"/>
        <v>512</v>
      </c>
      <c r="U67" s="6">
        <f t="shared" si="34"/>
        <v>493</v>
      </c>
      <c r="V67" s="5">
        <f t="shared" si="35"/>
        <v>438</v>
      </c>
      <c r="W67" s="6"/>
      <c r="X67" s="5">
        <f t="shared" si="36"/>
        <v>718.40000000000009</v>
      </c>
      <c r="Y67" s="5">
        <f t="shared" si="37"/>
        <v>510.40000000000003</v>
      </c>
      <c r="Z67" s="5">
        <f t="shared" si="38"/>
        <v>409.06666666666666</v>
      </c>
      <c r="AA67" s="5">
        <f t="shared" si="39"/>
        <v>394.40000000000003</v>
      </c>
      <c r="AB67" s="5">
        <f t="shared" si="40"/>
        <v>350.40000000000003</v>
      </c>
    </row>
    <row r="68" spans="1:28">
      <c r="A68" s="26" t="s">
        <v>30</v>
      </c>
      <c r="B68" t="s">
        <v>278</v>
      </c>
      <c r="C68" s="6"/>
      <c r="D68" s="1"/>
      <c r="H68" s="6">
        <v>838</v>
      </c>
      <c r="I68" s="6">
        <v>568</v>
      </c>
      <c r="J68" s="6">
        <v>258</v>
      </c>
      <c r="K68" s="6">
        <v>388</v>
      </c>
      <c r="L68" s="6"/>
      <c r="M68" s="6">
        <f t="shared" si="27"/>
        <v>670.40000000000009</v>
      </c>
      <c r="N68" s="6">
        <f t="shared" si="28"/>
        <v>454.40000000000003</v>
      </c>
      <c r="O68" s="6">
        <f t="shared" si="29"/>
        <v>206.4</v>
      </c>
      <c r="P68" s="6">
        <f t="shared" si="30"/>
        <v>310.40000000000003</v>
      </c>
      <c r="Q68" s="6"/>
      <c r="R68" s="5">
        <f t="shared" si="31"/>
        <v>838</v>
      </c>
      <c r="S68" s="6">
        <f t="shared" si="32"/>
        <v>568</v>
      </c>
      <c r="T68" s="6">
        <f t="shared" si="33"/>
        <v>465</v>
      </c>
      <c r="U68" s="6">
        <f t="shared" si="34"/>
        <v>446</v>
      </c>
      <c r="V68" s="5">
        <f t="shared" si="35"/>
        <v>388</v>
      </c>
      <c r="W68" s="6"/>
      <c r="X68" s="5">
        <f t="shared" si="36"/>
        <v>670.40000000000009</v>
      </c>
      <c r="Y68" s="5">
        <f t="shared" si="37"/>
        <v>454.40000000000003</v>
      </c>
      <c r="Z68" s="5">
        <f t="shared" si="38"/>
        <v>371.73333333333335</v>
      </c>
      <c r="AA68" s="5">
        <f t="shared" si="39"/>
        <v>356.40000000000003</v>
      </c>
      <c r="AB68" s="5">
        <f t="shared" si="40"/>
        <v>310.40000000000003</v>
      </c>
    </row>
    <row r="69" spans="1:28">
      <c r="A69" s="26" t="s">
        <v>30</v>
      </c>
      <c r="B69" t="s">
        <v>77</v>
      </c>
      <c r="C69" s="6"/>
      <c r="D69" s="1"/>
      <c r="H69" s="6">
        <v>838</v>
      </c>
      <c r="I69" s="6">
        <v>568</v>
      </c>
      <c r="J69" s="6">
        <v>258</v>
      </c>
      <c r="K69" s="6">
        <v>388</v>
      </c>
      <c r="L69" s="6"/>
      <c r="M69" s="6">
        <f t="shared" si="27"/>
        <v>670.40000000000009</v>
      </c>
      <c r="N69" s="6">
        <f t="shared" si="28"/>
        <v>454.40000000000003</v>
      </c>
      <c r="O69" s="6">
        <f t="shared" si="29"/>
        <v>206.4</v>
      </c>
      <c r="P69" s="6">
        <f t="shared" si="30"/>
        <v>310.40000000000003</v>
      </c>
      <c r="Q69" s="6"/>
      <c r="R69" s="5">
        <f t="shared" si="31"/>
        <v>838</v>
      </c>
      <c r="S69" s="6">
        <f t="shared" si="32"/>
        <v>568</v>
      </c>
      <c r="T69" s="6">
        <f t="shared" si="33"/>
        <v>465</v>
      </c>
      <c r="U69" s="6">
        <f t="shared" si="34"/>
        <v>446</v>
      </c>
      <c r="V69" s="5">
        <f t="shared" si="35"/>
        <v>388</v>
      </c>
      <c r="W69" s="6"/>
      <c r="X69" s="5">
        <f t="shared" si="36"/>
        <v>670.40000000000009</v>
      </c>
      <c r="Y69" s="5">
        <f t="shared" si="37"/>
        <v>454.40000000000003</v>
      </c>
      <c r="Z69" s="5">
        <f t="shared" si="38"/>
        <v>371.73333333333335</v>
      </c>
      <c r="AA69" s="5">
        <f t="shared" si="39"/>
        <v>356.40000000000003</v>
      </c>
      <c r="AB69" s="5">
        <f t="shared" si="40"/>
        <v>310.40000000000003</v>
      </c>
    </row>
    <row r="70" spans="1:28">
      <c r="A70" s="25" t="s">
        <v>31</v>
      </c>
      <c r="B70" t="s">
        <v>279</v>
      </c>
      <c r="C70" s="6"/>
      <c r="D70" s="1">
        <v>6</v>
      </c>
      <c r="E70" t="s">
        <v>199</v>
      </c>
      <c r="H70" s="6">
        <v>838</v>
      </c>
      <c r="I70" s="6">
        <v>568</v>
      </c>
      <c r="J70" s="6">
        <v>258</v>
      </c>
      <c r="K70" s="6">
        <v>388</v>
      </c>
      <c r="L70" s="6"/>
      <c r="M70" s="6">
        <f t="shared" si="27"/>
        <v>670.40000000000009</v>
      </c>
      <c r="N70" s="6">
        <f t="shared" si="28"/>
        <v>454.40000000000003</v>
      </c>
      <c r="O70" s="6">
        <f t="shared" si="29"/>
        <v>206.4</v>
      </c>
      <c r="P70" s="6">
        <f t="shared" si="30"/>
        <v>310.40000000000003</v>
      </c>
      <c r="Q70" s="6"/>
      <c r="R70" s="5">
        <f t="shared" si="31"/>
        <v>838</v>
      </c>
      <c r="S70" s="6">
        <f t="shared" si="32"/>
        <v>568</v>
      </c>
      <c r="T70" s="6">
        <f t="shared" si="33"/>
        <v>465</v>
      </c>
      <c r="U70" s="6">
        <f t="shared" si="34"/>
        <v>446</v>
      </c>
      <c r="V70" s="5">
        <f t="shared" si="35"/>
        <v>388</v>
      </c>
      <c r="W70" s="6"/>
      <c r="X70" s="5">
        <f t="shared" si="36"/>
        <v>670.40000000000009</v>
      </c>
      <c r="Y70" s="5">
        <f t="shared" si="37"/>
        <v>454.40000000000003</v>
      </c>
      <c r="Z70" s="5">
        <f t="shared" si="38"/>
        <v>371.73333333333335</v>
      </c>
      <c r="AA70" s="5">
        <f t="shared" si="39"/>
        <v>356.40000000000003</v>
      </c>
      <c r="AB70" s="5">
        <f t="shared" si="40"/>
        <v>310.40000000000003</v>
      </c>
    </row>
    <row r="71" spans="1:28">
      <c r="A71" s="25" t="s">
        <v>31</v>
      </c>
      <c r="B71" t="s">
        <v>280</v>
      </c>
      <c r="C71" s="6"/>
      <c r="D71" s="1">
        <v>6</v>
      </c>
      <c r="E71" t="s">
        <v>281</v>
      </c>
      <c r="H71" s="6">
        <v>838</v>
      </c>
      <c r="I71" s="6">
        <v>568</v>
      </c>
      <c r="J71" s="6">
        <v>258</v>
      </c>
      <c r="K71" s="6">
        <v>388</v>
      </c>
      <c r="L71" s="6"/>
      <c r="M71" s="6">
        <f t="shared" si="27"/>
        <v>670.40000000000009</v>
      </c>
      <c r="N71" s="6">
        <f t="shared" si="28"/>
        <v>454.40000000000003</v>
      </c>
      <c r="O71" s="6">
        <f t="shared" si="29"/>
        <v>206.4</v>
      </c>
      <c r="P71" s="6">
        <f t="shared" si="30"/>
        <v>310.40000000000003</v>
      </c>
      <c r="Q71" s="6"/>
      <c r="R71" s="5">
        <f t="shared" si="31"/>
        <v>838</v>
      </c>
      <c r="S71" s="6">
        <f t="shared" si="32"/>
        <v>568</v>
      </c>
      <c r="T71" s="6">
        <f t="shared" si="33"/>
        <v>465</v>
      </c>
      <c r="U71" s="6">
        <f t="shared" si="34"/>
        <v>446</v>
      </c>
      <c r="V71" s="5">
        <f t="shared" si="35"/>
        <v>388</v>
      </c>
      <c r="W71" s="6"/>
      <c r="X71" s="5">
        <f t="shared" si="36"/>
        <v>670.40000000000009</v>
      </c>
      <c r="Y71" s="5">
        <f t="shared" si="37"/>
        <v>454.40000000000003</v>
      </c>
      <c r="Z71" s="5">
        <f t="shared" si="38"/>
        <v>371.73333333333335</v>
      </c>
      <c r="AA71" s="5">
        <f t="shared" si="39"/>
        <v>356.40000000000003</v>
      </c>
      <c r="AB71" s="5">
        <f t="shared" si="40"/>
        <v>310.40000000000003</v>
      </c>
    </row>
    <row r="72" spans="1:28">
      <c r="A72" s="16" t="s">
        <v>282</v>
      </c>
      <c r="B72" t="s">
        <v>283</v>
      </c>
      <c r="C72" s="6" t="s">
        <v>284</v>
      </c>
      <c r="D72" s="1">
        <v>7</v>
      </c>
      <c r="E72" t="s">
        <v>253</v>
      </c>
      <c r="H72" s="6">
        <v>928</v>
      </c>
      <c r="I72" s="6">
        <v>648</v>
      </c>
      <c r="J72" s="6">
        <v>150</v>
      </c>
      <c r="K72" s="6">
        <v>438</v>
      </c>
      <c r="L72" s="6"/>
      <c r="M72" s="6">
        <f t="shared" si="27"/>
        <v>742.40000000000009</v>
      </c>
      <c r="N72" s="6">
        <f t="shared" si="28"/>
        <v>518.4</v>
      </c>
      <c r="O72" s="6">
        <f t="shared" si="29"/>
        <v>120</v>
      </c>
      <c r="P72" s="6">
        <f t="shared" si="30"/>
        <v>350.40000000000003</v>
      </c>
      <c r="Q72" s="6"/>
      <c r="R72" s="5">
        <f t="shared" si="31"/>
        <v>928</v>
      </c>
      <c r="S72" s="6">
        <f t="shared" si="32"/>
        <v>648</v>
      </c>
      <c r="T72" s="6">
        <f t="shared" si="33"/>
        <v>482</v>
      </c>
      <c r="U72" s="6">
        <f t="shared" si="34"/>
        <v>471</v>
      </c>
      <c r="V72" s="5">
        <f t="shared" si="35"/>
        <v>438</v>
      </c>
      <c r="W72" s="6"/>
      <c r="X72" s="5">
        <f t="shared" si="36"/>
        <v>742.40000000000009</v>
      </c>
      <c r="Y72" s="5">
        <f t="shared" si="37"/>
        <v>518.4</v>
      </c>
      <c r="Z72" s="5">
        <f t="shared" si="38"/>
        <v>385.59999999999997</v>
      </c>
      <c r="AA72" s="5">
        <f t="shared" si="39"/>
        <v>376.8</v>
      </c>
      <c r="AB72" s="5">
        <f t="shared" si="40"/>
        <v>350.40000000000003</v>
      </c>
    </row>
    <row r="73" spans="1:28">
      <c r="A73" s="16"/>
      <c r="C73" s="6"/>
      <c r="D73" s="1"/>
      <c r="E73" s="6" t="s">
        <v>254</v>
      </c>
      <c r="H73" s="6">
        <v>1148</v>
      </c>
      <c r="I73" s="6">
        <v>758</v>
      </c>
      <c r="J73" s="6">
        <v>190</v>
      </c>
      <c r="K73" s="6">
        <v>478</v>
      </c>
      <c r="L73" s="6"/>
      <c r="M73" s="6">
        <f t="shared" si="27"/>
        <v>918.40000000000009</v>
      </c>
      <c r="N73" s="6">
        <f t="shared" si="28"/>
        <v>606.4</v>
      </c>
      <c r="O73" s="6">
        <f t="shared" si="29"/>
        <v>152</v>
      </c>
      <c r="P73" s="6">
        <f t="shared" si="30"/>
        <v>382.40000000000003</v>
      </c>
      <c r="Q73" s="6"/>
      <c r="R73" s="5">
        <f t="shared" si="31"/>
        <v>1148</v>
      </c>
      <c r="S73" s="6">
        <f t="shared" si="32"/>
        <v>758</v>
      </c>
      <c r="T73" s="6">
        <f t="shared" si="33"/>
        <v>569</v>
      </c>
      <c r="U73" s="6">
        <f t="shared" si="34"/>
        <v>546</v>
      </c>
      <c r="V73" s="5">
        <f t="shared" si="35"/>
        <v>478</v>
      </c>
      <c r="W73" s="6"/>
      <c r="X73" s="5">
        <f t="shared" si="36"/>
        <v>918.40000000000009</v>
      </c>
      <c r="Y73" s="5">
        <f t="shared" si="37"/>
        <v>606.4</v>
      </c>
      <c r="Z73" s="5">
        <f t="shared" si="38"/>
        <v>454.93333333333334</v>
      </c>
      <c r="AA73" s="5">
        <f t="shared" si="39"/>
        <v>436.8</v>
      </c>
      <c r="AB73" s="5">
        <f t="shared" si="40"/>
        <v>382.40000000000003</v>
      </c>
    </row>
    <row r="74" spans="1:28">
      <c r="A74" t="s">
        <v>285</v>
      </c>
      <c r="B74" t="s">
        <v>286</v>
      </c>
      <c r="C74" s="6" t="s">
        <v>287</v>
      </c>
      <c r="D74" s="1">
        <v>7</v>
      </c>
      <c r="E74" s="6" t="s">
        <v>273</v>
      </c>
      <c r="H74" s="6">
        <v>978</v>
      </c>
      <c r="I74" s="6">
        <v>668</v>
      </c>
      <c r="J74" s="6">
        <v>298</v>
      </c>
      <c r="K74" s="6">
        <v>458</v>
      </c>
      <c r="L74" s="6"/>
      <c r="M74" s="6">
        <f t="shared" si="27"/>
        <v>782.40000000000009</v>
      </c>
      <c r="N74" s="6">
        <f t="shared" si="28"/>
        <v>534.4</v>
      </c>
      <c r="O74" s="6">
        <f t="shared" si="29"/>
        <v>238.4</v>
      </c>
      <c r="P74" s="6">
        <f t="shared" si="30"/>
        <v>366.40000000000003</v>
      </c>
      <c r="Q74" s="6"/>
      <c r="R74" s="5">
        <f t="shared" si="31"/>
        <v>978</v>
      </c>
      <c r="S74" s="6">
        <f t="shared" si="32"/>
        <v>668</v>
      </c>
      <c r="T74" s="6">
        <f t="shared" si="33"/>
        <v>545</v>
      </c>
      <c r="U74" s="6">
        <f t="shared" si="34"/>
        <v>523</v>
      </c>
      <c r="V74" s="5">
        <f t="shared" si="35"/>
        <v>458</v>
      </c>
      <c r="W74" s="6"/>
      <c r="X74" s="5">
        <f t="shared" si="36"/>
        <v>782.40000000000009</v>
      </c>
      <c r="Y74" s="5">
        <f t="shared" si="37"/>
        <v>534.4</v>
      </c>
      <c r="Z74" s="5">
        <f t="shared" si="38"/>
        <v>435.73333333333335</v>
      </c>
      <c r="AA74" s="5">
        <f t="shared" si="39"/>
        <v>418.40000000000003</v>
      </c>
      <c r="AB74" s="5">
        <f t="shared" si="40"/>
        <v>366.40000000000003</v>
      </c>
    </row>
    <row r="75" spans="1:28">
      <c r="A75" s="26" t="s">
        <v>30</v>
      </c>
      <c r="B75" t="s">
        <v>288</v>
      </c>
      <c r="C75" s="6"/>
      <c r="D75" s="1"/>
      <c r="E75" s="6"/>
      <c r="H75" s="6">
        <v>928</v>
      </c>
      <c r="I75" s="6">
        <v>648</v>
      </c>
      <c r="J75" s="6">
        <v>150</v>
      </c>
      <c r="K75" s="6">
        <v>438</v>
      </c>
      <c r="L75" s="6"/>
      <c r="M75" s="6">
        <f t="shared" si="27"/>
        <v>742.40000000000009</v>
      </c>
      <c r="N75" s="6">
        <f t="shared" si="28"/>
        <v>518.4</v>
      </c>
      <c r="O75" s="6">
        <f t="shared" si="29"/>
        <v>120</v>
      </c>
      <c r="P75" s="6">
        <f t="shared" si="30"/>
        <v>350.40000000000003</v>
      </c>
      <c r="Q75" s="6"/>
      <c r="R75" s="5">
        <f t="shared" si="31"/>
        <v>928</v>
      </c>
      <c r="S75" s="6">
        <f t="shared" si="32"/>
        <v>648</v>
      </c>
      <c r="T75" s="6">
        <f t="shared" si="33"/>
        <v>482</v>
      </c>
      <c r="U75" s="6">
        <f t="shared" si="34"/>
        <v>471</v>
      </c>
      <c r="V75" s="5">
        <f t="shared" si="35"/>
        <v>438</v>
      </c>
      <c r="W75" s="6"/>
      <c r="X75" s="5">
        <f t="shared" si="36"/>
        <v>742.40000000000009</v>
      </c>
      <c r="Y75" s="5">
        <f t="shared" si="37"/>
        <v>518.4</v>
      </c>
      <c r="Z75" s="5">
        <f t="shared" si="38"/>
        <v>385.59999999999997</v>
      </c>
      <c r="AA75" s="5">
        <f t="shared" si="39"/>
        <v>376.8</v>
      </c>
      <c r="AB75" s="5">
        <f t="shared" si="40"/>
        <v>350.40000000000003</v>
      </c>
    </row>
    <row r="76" spans="1:28">
      <c r="A76" s="26"/>
      <c r="C76" s="6"/>
      <c r="D76" s="1"/>
      <c r="E76" s="6" t="s">
        <v>482</v>
      </c>
      <c r="H76" s="6">
        <v>1148</v>
      </c>
      <c r="I76" s="6">
        <v>758</v>
      </c>
      <c r="J76" s="6">
        <v>190</v>
      </c>
      <c r="K76" s="6">
        <v>478</v>
      </c>
      <c r="L76" s="6"/>
      <c r="M76" s="6">
        <f t="shared" si="27"/>
        <v>918.40000000000009</v>
      </c>
      <c r="N76" s="6">
        <f t="shared" si="28"/>
        <v>606.4</v>
      </c>
      <c r="O76" s="6">
        <f t="shared" si="29"/>
        <v>152</v>
      </c>
      <c r="P76" s="6">
        <f t="shared" si="30"/>
        <v>382.40000000000003</v>
      </c>
      <c r="Q76" s="6"/>
      <c r="R76" s="5">
        <f t="shared" si="31"/>
        <v>1148</v>
      </c>
      <c r="S76" s="6">
        <f t="shared" si="32"/>
        <v>758</v>
      </c>
      <c r="T76" s="6">
        <f t="shared" si="33"/>
        <v>569</v>
      </c>
      <c r="U76" s="6">
        <f t="shared" si="34"/>
        <v>546</v>
      </c>
      <c r="V76" s="5">
        <f t="shared" si="35"/>
        <v>478</v>
      </c>
      <c r="W76" s="6"/>
      <c r="X76" s="5">
        <f t="shared" si="36"/>
        <v>918.40000000000009</v>
      </c>
      <c r="Y76" s="5">
        <f t="shared" si="37"/>
        <v>606.4</v>
      </c>
      <c r="Z76" s="5">
        <f t="shared" si="38"/>
        <v>454.93333333333334</v>
      </c>
      <c r="AA76" s="5">
        <f t="shared" si="39"/>
        <v>436.8</v>
      </c>
      <c r="AB76" s="5">
        <f t="shared" si="40"/>
        <v>382.40000000000003</v>
      </c>
    </row>
    <row r="77" spans="1:28">
      <c r="A77" s="26" t="s">
        <v>30</v>
      </c>
      <c r="B77" t="s">
        <v>289</v>
      </c>
      <c r="C77" s="6"/>
      <c r="D77" s="1"/>
      <c r="E77" s="6"/>
      <c r="H77" s="6">
        <v>978</v>
      </c>
      <c r="I77" s="6">
        <v>668</v>
      </c>
      <c r="J77" s="6">
        <v>298</v>
      </c>
      <c r="K77" s="6">
        <v>458</v>
      </c>
      <c r="L77" s="6"/>
      <c r="M77" s="6">
        <f t="shared" si="27"/>
        <v>782.40000000000009</v>
      </c>
      <c r="N77" s="6">
        <f t="shared" si="28"/>
        <v>534.4</v>
      </c>
      <c r="O77" s="6">
        <f t="shared" si="29"/>
        <v>238.4</v>
      </c>
      <c r="P77" s="6">
        <f t="shared" si="30"/>
        <v>366.40000000000003</v>
      </c>
      <c r="Q77" s="6"/>
      <c r="R77" s="5">
        <f t="shared" si="31"/>
        <v>978</v>
      </c>
      <c r="S77" s="6">
        <f t="shared" si="32"/>
        <v>668</v>
      </c>
      <c r="T77" s="6">
        <f t="shared" si="33"/>
        <v>545</v>
      </c>
      <c r="U77" s="6">
        <f t="shared" si="34"/>
        <v>523</v>
      </c>
      <c r="V77" s="5">
        <f t="shared" si="35"/>
        <v>458</v>
      </c>
      <c r="W77" s="6"/>
      <c r="X77" s="5">
        <f t="shared" si="36"/>
        <v>782.40000000000009</v>
      </c>
      <c r="Y77" s="5">
        <f t="shared" si="37"/>
        <v>534.4</v>
      </c>
      <c r="Z77" s="5">
        <f t="shared" si="38"/>
        <v>435.73333333333335</v>
      </c>
      <c r="AA77" s="5">
        <f t="shared" si="39"/>
        <v>418.40000000000003</v>
      </c>
      <c r="AB77" s="5">
        <f t="shared" si="40"/>
        <v>366.40000000000003</v>
      </c>
    </row>
    <row r="78" spans="1:28">
      <c r="A78" s="26" t="s">
        <v>30</v>
      </c>
      <c r="B78" t="s">
        <v>290</v>
      </c>
      <c r="C78" s="6"/>
      <c r="D78" s="1"/>
      <c r="E78" s="6"/>
      <c r="H78" s="6">
        <v>978</v>
      </c>
      <c r="I78" s="6">
        <v>668</v>
      </c>
      <c r="J78" s="6">
        <v>298</v>
      </c>
      <c r="K78" s="6">
        <v>458</v>
      </c>
      <c r="L78" s="6"/>
      <c r="M78" s="6">
        <f t="shared" si="27"/>
        <v>782.40000000000009</v>
      </c>
      <c r="N78" s="6">
        <f t="shared" si="28"/>
        <v>534.4</v>
      </c>
      <c r="O78" s="6">
        <f t="shared" si="29"/>
        <v>238.4</v>
      </c>
      <c r="P78" s="6">
        <f t="shared" si="30"/>
        <v>366.40000000000003</v>
      </c>
      <c r="Q78" s="6"/>
      <c r="R78" s="5">
        <f t="shared" si="31"/>
        <v>978</v>
      </c>
      <c r="S78" s="6">
        <f t="shared" si="32"/>
        <v>668</v>
      </c>
      <c r="T78" s="6">
        <f t="shared" si="33"/>
        <v>545</v>
      </c>
      <c r="U78" s="6">
        <f t="shared" si="34"/>
        <v>523</v>
      </c>
      <c r="V78" s="5">
        <f t="shared" si="35"/>
        <v>458</v>
      </c>
      <c r="W78" s="6"/>
      <c r="X78" s="5">
        <f t="shared" si="36"/>
        <v>782.40000000000009</v>
      </c>
      <c r="Y78" s="5">
        <f t="shared" si="37"/>
        <v>534.4</v>
      </c>
      <c r="Z78" s="5">
        <f t="shared" si="38"/>
        <v>435.73333333333335</v>
      </c>
      <c r="AA78" s="5">
        <f t="shared" si="39"/>
        <v>418.40000000000003</v>
      </c>
      <c r="AB78" s="5">
        <f t="shared" si="40"/>
        <v>366.40000000000003</v>
      </c>
    </row>
    <row r="79" spans="1:28">
      <c r="A79" s="26" t="s">
        <v>30</v>
      </c>
      <c r="B79" t="s">
        <v>291</v>
      </c>
      <c r="C79" s="6"/>
      <c r="D79" s="1"/>
      <c r="E79" s="6"/>
      <c r="H79" s="6">
        <v>978</v>
      </c>
      <c r="I79" s="6">
        <v>668</v>
      </c>
      <c r="J79" s="6">
        <v>298</v>
      </c>
      <c r="K79" s="6">
        <v>458</v>
      </c>
      <c r="L79" s="6"/>
      <c r="M79" s="6">
        <f t="shared" si="27"/>
        <v>782.40000000000009</v>
      </c>
      <c r="N79" s="6">
        <f t="shared" si="28"/>
        <v>534.4</v>
      </c>
      <c r="O79" s="6">
        <f t="shared" si="29"/>
        <v>238.4</v>
      </c>
      <c r="P79" s="6">
        <f t="shared" si="30"/>
        <v>366.40000000000003</v>
      </c>
      <c r="Q79" s="6"/>
      <c r="R79" s="5">
        <f t="shared" si="31"/>
        <v>978</v>
      </c>
      <c r="S79" s="6">
        <f t="shared" si="32"/>
        <v>668</v>
      </c>
      <c r="T79" s="6">
        <f t="shared" si="33"/>
        <v>545</v>
      </c>
      <c r="U79" s="6">
        <f t="shared" si="34"/>
        <v>523</v>
      </c>
      <c r="V79" s="5">
        <f t="shared" si="35"/>
        <v>458</v>
      </c>
      <c r="W79" s="6"/>
      <c r="X79" s="5">
        <f t="shared" si="36"/>
        <v>782.40000000000009</v>
      </c>
      <c r="Y79" s="5">
        <f t="shared" si="37"/>
        <v>534.4</v>
      </c>
      <c r="Z79" s="5">
        <f t="shared" si="38"/>
        <v>435.73333333333335</v>
      </c>
      <c r="AA79" s="5">
        <f t="shared" si="39"/>
        <v>418.40000000000003</v>
      </c>
      <c r="AB79" s="5">
        <f t="shared" si="40"/>
        <v>366.40000000000003</v>
      </c>
    </row>
    <row r="80" spans="1:28">
      <c r="A80" t="s">
        <v>292</v>
      </c>
      <c r="B80" t="s">
        <v>293</v>
      </c>
      <c r="C80" s="6" t="s">
        <v>294</v>
      </c>
      <c r="D80" s="1">
        <v>7</v>
      </c>
      <c r="E80" s="6" t="s">
        <v>264</v>
      </c>
      <c r="H80" s="6">
        <v>978</v>
      </c>
      <c r="I80" s="6">
        <v>668</v>
      </c>
      <c r="J80" s="6">
        <v>298</v>
      </c>
      <c r="K80" s="6">
        <v>458</v>
      </c>
      <c r="L80" s="6"/>
      <c r="M80" s="6">
        <f t="shared" si="27"/>
        <v>782.40000000000009</v>
      </c>
      <c r="N80" s="6">
        <f t="shared" si="28"/>
        <v>534.4</v>
      </c>
      <c r="O80" s="6">
        <f t="shared" si="29"/>
        <v>238.4</v>
      </c>
      <c r="P80" s="6">
        <f t="shared" si="30"/>
        <v>366.40000000000003</v>
      </c>
      <c r="Q80" s="6"/>
      <c r="R80" s="5">
        <f t="shared" si="31"/>
        <v>978</v>
      </c>
      <c r="S80" s="6">
        <f t="shared" si="32"/>
        <v>668</v>
      </c>
      <c r="T80" s="6">
        <f t="shared" si="33"/>
        <v>545</v>
      </c>
      <c r="U80" s="6">
        <f t="shared" si="34"/>
        <v>523</v>
      </c>
      <c r="V80" s="5">
        <f t="shared" si="35"/>
        <v>458</v>
      </c>
      <c r="W80" s="6"/>
      <c r="X80" s="5">
        <f t="shared" si="36"/>
        <v>782.40000000000009</v>
      </c>
      <c r="Y80" s="5">
        <f t="shared" si="37"/>
        <v>534.4</v>
      </c>
      <c r="Z80" s="5">
        <f t="shared" si="38"/>
        <v>435.73333333333335</v>
      </c>
      <c r="AA80" s="5">
        <f t="shared" si="39"/>
        <v>418.40000000000003</v>
      </c>
      <c r="AB80" s="5">
        <f t="shared" si="40"/>
        <v>366.40000000000003</v>
      </c>
    </row>
    <row r="81" spans="1:28">
      <c r="A81" s="25" t="s">
        <v>31</v>
      </c>
      <c r="B81" t="s">
        <v>295</v>
      </c>
      <c r="C81" s="6"/>
      <c r="D81" s="1">
        <v>7</v>
      </c>
      <c r="E81" s="6" t="s">
        <v>296</v>
      </c>
      <c r="H81" s="6">
        <v>978</v>
      </c>
      <c r="I81" s="6">
        <v>668</v>
      </c>
      <c r="J81" s="6">
        <v>298</v>
      </c>
      <c r="K81" s="6">
        <v>458</v>
      </c>
      <c r="L81" s="6"/>
      <c r="M81" s="6">
        <f t="shared" si="27"/>
        <v>782.40000000000009</v>
      </c>
      <c r="N81" s="6">
        <f t="shared" si="28"/>
        <v>534.4</v>
      </c>
      <c r="O81" s="6">
        <f t="shared" si="29"/>
        <v>238.4</v>
      </c>
      <c r="P81" s="6">
        <f t="shared" si="30"/>
        <v>366.40000000000003</v>
      </c>
      <c r="Q81" s="6"/>
      <c r="R81" s="5">
        <f t="shared" si="31"/>
        <v>978</v>
      </c>
      <c r="S81" s="6">
        <f t="shared" si="32"/>
        <v>668</v>
      </c>
      <c r="T81" s="6">
        <f t="shared" si="33"/>
        <v>545</v>
      </c>
      <c r="U81" s="6">
        <f t="shared" si="34"/>
        <v>523</v>
      </c>
      <c r="V81" s="5">
        <f t="shared" si="35"/>
        <v>458</v>
      </c>
      <c r="W81" s="6"/>
      <c r="X81" s="5">
        <f t="shared" si="36"/>
        <v>782.40000000000009</v>
      </c>
      <c r="Y81" s="5">
        <f t="shared" si="37"/>
        <v>534.4</v>
      </c>
      <c r="Z81" s="5">
        <f t="shared" si="38"/>
        <v>435.73333333333335</v>
      </c>
      <c r="AA81" s="5">
        <f t="shared" si="39"/>
        <v>418.40000000000003</v>
      </c>
      <c r="AB81" s="5">
        <f t="shared" si="40"/>
        <v>366.40000000000003</v>
      </c>
    </row>
    <row r="82" spans="1:28">
      <c r="A82" s="26" t="s">
        <v>30</v>
      </c>
      <c r="B82" t="s">
        <v>297</v>
      </c>
      <c r="C82" s="6"/>
      <c r="D82" s="1"/>
      <c r="E82" s="6"/>
      <c r="H82" s="6">
        <v>1118</v>
      </c>
      <c r="I82" s="6">
        <v>778</v>
      </c>
      <c r="J82" s="6">
        <v>338</v>
      </c>
      <c r="K82" s="6">
        <v>538</v>
      </c>
      <c r="L82" s="6"/>
      <c r="M82" s="6">
        <f t="shared" si="27"/>
        <v>894.40000000000009</v>
      </c>
      <c r="N82" s="6">
        <f t="shared" si="28"/>
        <v>622.40000000000009</v>
      </c>
      <c r="O82" s="6">
        <f t="shared" si="29"/>
        <v>270.40000000000003</v>
      </c>
      <c r="P82" s="6">
        <f t="shared" si="30"/>
        <v>430.40000000000003</v>
      </c>
      <c r="Q82" s="6"/>
      <c r="R82" s="5">
        <f t="shared" si="31"/>
        <v>1118</v>
      </c>
      <c r="S82" s="6">
        <f t="shared" si="32"/>
        <v>778</v>
      </c>
      <c r="T82" s="6">
        <f t="shared" si="33"/>
        <v>632</v>
      </c>
      <c r="U82" s="6">
        <f t="shared" si="34"/>
        <v>608</v>
      </c>
      <c r="V82" s="5">
        <f t="shared" si="35"/>
        <v>538</v>
      </c>
      <c r="W82" s="6"/>
      <c r="X82" s="5">
        <f t="shared" si="36"/>
        <v>894.40000000000009</v>
      </c>
      <c r="Y82" s="5">
        <f t="shared" si="37"/>
        <v>622.40000000000009</v>
      </c>
      <c r="Z82" s="5">
        <f t="shared" si="38"/>
        <v>505.06666666666678</v>
      </c>
      <c r="AA82" s="5">
        <f t="shared" si="39"/>
        <v>486.40000000000009</v>
      </c>
      <c r="AB82" s="5">
        <f t="shared" si="40"/>
        <v>430.40000000000003</v>
      </c>
    </row>
    <row r="83" spans="1:28">
      <c r="A83" s="25" t="s">
        <v>31</v>
      </c>
      <c r="B83" t="s">
        <v>298</v>
      </c>
      <c r="C83" s="6"/>
      <c r="D83" s="1">
        <v>8</v>
      </c>
      <c r="E83" s="6" t="s">
        <v>299</v>
      </c>
      <c r="H83" s="6">
        <v>1118</v>
      </c>
      <c r="I83" s="6">
        <v>778</v>
      </c>
      <c r="J83" s="6">
        <v>338</v>
      </c>
      <c r="K83" s="6">
        <v>538</v>
      </c>
      <c r="L83" s="6"/>
      <c r="M83" s="6">
        <f t="shared" si="27"/>
        <v>894.40000000000009</v>
      </c>
      <c r="N83" s="6">
        <f t="shared" si="28"/>
        <v>622.40000000000009</v>
      </c>
      <c r="O83" s="6">
        <f t="shared" si="29"/>
        <v>270.40000000000003</v>
      </c>
      <c r="P83" s="6">
        <f t="shared" si="30"/>
        <v>430.40000000000003</v>
      </c>
      <c r="Q83" s="6"/>
      <c r="R83" s="5">
        <f t="shared" si="31"/>
        <v>1118</v>
      </c>
      <c r="S83" s="6">
        <f t="shared" si="32"/>
        <v>778</v>
      </c>
      <c r="T83" s="6">
        <f t="shared" si="33"/>
        <v>632</v>
      </c>
      <c r="U83" s="6">
        <f t="shared" si="34"/>
        <v>608</v>
      </c>
      <c r="V83" s="5">
        <f t="shared" si="35"/>
        <v>538</v>
      </c>
      <c r="W83" s="6"/>
      <c r="X83" s="5">
        <f t="shared" si="36"/>
        <v>894.40000000000009</v>
      </c>
      <c r="Y83" s="5">
        <f t="shared" si="37"/>
        <v>622.40000000000009</v>
      </c>
      <c r="Z83" s="5">
        <f t="shared" si="38"/>
        <v>505.06666666666678</v>
      </c>
      <c r="AA83" s="5">
        <f t="shared" si="39"/>
        <v>486.40000000000009</v>
      </c>
      <c r="AB83" s="5">
        <f t="shared" si="40"/>
        <v>430.40000000000003</v>
      </c>
    </row>
    <row r="84" spans="1:28">
      <c r="A84" s="26" t="s">
        <v>30</v>
      </c>
      <c r="B84" t="s">
        <v>300</v>
      </c>
      <c r="C84" s="6"/>
      <c r="D84" s="1"/>
      <c r="E84" s="6"/>
      <c r="H84" s="6">
        <v>1118</v>
      </c>
      <c r="I84" s="6">
        <v>778</v>
      </c>
      <c r="J84" s="6">
        <v>338</v>
      </c>
      <c r="K84" s="6">
        <v>538</v>
      </c>
      <c r="L84" s="6"/>
      <c r="M84" s="6">
        <f t="shared" si="27"/>
        <v>894.40000000000009</v>
      </c>
      <c r="N84" s="6">
        <f t="shared" si="28"/>
        <v>622.40000000000009</v>
      </c>
      <c r="O84" s="6">
        <f t="shared" si="29"/>
        <v>270.40000000000003</v>
      </c>
      <c r="P84" s="6">
        <f t="shared" si="30"/>
        <v>430.40000000000003</v>
      </c>
      <c r="Q84" s="6"/>
      <c r="R84" s="5">
        <f t="shared" si="31"/>
        <v>1118</v>
      </c>
      <c r="S84" s="6">
        <f t="shared" si="32"/>
        <v>778</v>
      </c>
      <c r="T84" s="6">
        <f t="shared" si="33"/>
        <v>632</v>
      </c>
      <c r="U84" s="6">
        <f t="shared" si="34"/>
        <v>608</v>
      </c>
      <c r="V84" s="5">
        <f t="shared" si="35"/>
        <v>538</v>
      </c>
      <c r="W84" s="6"/>
      <c r="X84" s="5">
        <f t="shared" si="36"/>
        <v>894.40000000000009</v>
      </c>
      <c r="Y84" s="5">
        <f t="shared" si="37"/>
        <v>622.40000000000009</v>
      </c>
      <c r="Z84" s="5">
        <f t="shared" si="38"/>
        <v>505.06666666666678</v>
      </c>
      <c r="AA84" s="5">
        <f t="shared" si="39"/>
        <v>486.40000000000009</v>
      </c>
      <c r="AB84" s="5">
        <f t="shared" si="40"/>
        <v>430.40000000000003</v>
      </c>
    </row>
    <row r="85" spans="1:28">
      <c r="A85" s="26" t="s">
        <v>30</v>
      </c>
      <c r="B85" t="s">
        <v>301</v>
      </c>
      <c r="C85" s="6"/>
      <c r="D85" s="1"/>
      <c r="E85" s="6"/>
      <c r="H85" s="6">
        <v>1298</v>
      </c>
      <c r="I85" s="6">
        <v>948</v>
      </c>
      <c r="J85" s="6">
        <v>488</v>
      </c>
      <c r="K85" s="6">
        <v>718</v>
      </c>
      <c r="L85" s="6"/>
      <c r="M85" s="6">
        <f t="shared" si="27"/>
        <v>1038.4000000000001</v>
      </c>
      <c r="N85" s="6">
        <f t="shared" si="28"/>
        <v>758.40000000000009</v>
      </c>
      <c r="O85" s="6">
        <f t="shared" si="29"/>
        <v>390.40000000000003</v>
      </c>
      <c r="P85" s="6">
        <f t="shared" si="30"/>
        <v>574.4</v>
      </c>
      <c r="Q85" s="6"/>
      <c r="R85" s="5">
        <f t="shared" si="31"/>
        <v>1298</v>
      </c>
      <c r="S85" s="6">
        <f t="shared" si="32"/>
        <v>948</v>
      </c>
      <c r="T85" s="6">
        <f t="shared" si="33"/>
        <v>795</v>
      </c>
      <c r="U85" s="6">
        <f t="shared" si="34"/>
        <v>776</v>
      </c>
      <c r="V85" s="5">
        <f t="shared" si="35"/>
        <v>718</v>
      </c>
      <c r="W85" s="6"/>
      <c r="X85" s="5">
        <f t="shared" si="36"/>
        <v>1038.4000000000001</v>
      </c>
      <c r="Y85" s="5">
        <f t="shared" si="37"/>
        <v>758.40000000000009</v>
      </c>
      <c r="Z85" s="5">
        <f t="shared" si="38"/>
        <v>635.73333333333346</v>
      </c>
      <c r="AA85" s="5">
        <f t="shared" si="39"/>
        <v>620.40000000000009</v>
      </c>
      <c r="AB85" s="5">
        <f t="shared" si="40"/>
        <v>574.4</v>
      </c>
    </row>
    <row r="86" spans="1:28">
      <c r="A86" s="16" t="s">
        <v>302</v>
      </c>
      <c r="B86" t="s">
        <v>303</v>
      </c>
      <c r="C86" s="6" t="s">
        <v>304</v>
      </c>
      <c r="D86" s="1">
        <v>10</v>
      </c>
      <c r="E86" s="6" t="s">
        <v>305</v>
      </c>
      <c r="H86" s="6">
        <v>1448</v>
      </c>
      <c r="I86" s="6">
        <v>1038</v>
      </c>
      <c r="J86" s="6">
        <v>568</v>
      </c>
      <c r="K86" s="6">
        <v>788</v>
      </c>
      <c r="L86" s="6"/>
      <c r="M86" s="6">
        <f t="shared" si="27"/>
        <v>1158.4000000000001</v>
      </c>
      <c r="N86" s="6">
        <f t="shared" si="28"/>
        <v>830.40000000000009</v>
      </c>
      <c r="O86" s="6">
        <f t="shared" si="29"/>
        <v>454.40000000000003</v>
      </c>
      <c r="P86" s="6">
        <f t="shared" si="30"/>
        <v>630.40000000000009</v>
      </c>
      <c r="Q86" s="6"/>
      <c r="R86" s="5">
        <f t="shared" si="31"/>
        <v>1448</v>
      </c>
      <c r="S86" s="6">
        <f t="shared" si="32"/>
        <v>1038</v>
      </c>
      <c r="T86" s="6">
        <f t="shared" si="33"/>
        <v>882</v>
      </c>
      <c r="U86" s="6">
        <f t="shared" si="34"/>
        <v>858</v>
      </c>
      <c r="V86" s="5">
        <f t="shared" si="35"/>
        <v>788</v>
      </c>
      <c r="W86" s="6"/>
      <c r="X86" s="5">
        <f t="shared" si="36"/>
        <v>1158.4000000000001</v>
      </c>
      <c r="Y86" s="5">
        <f t="shared" si="37"/>
        <v>830.40000000000009</v>
      </c>
      <c r="Z86" s="5">
        <f t="shared" si="38"/>
        <v>705.06666666666672</v>
      </c>
      <c r="AA86" s="5">
        <f t="shared" si="39"/>
        <v>686.40000000000009</v>
      </c>
      <c r="AB86" s="5">
        <f t="shared" si="40"/>
        <v>630.40000000000009</v>
      </c>
    </row>
    <row r="87" spans="1:28">
      <c r="A87" s="25" t="s">
        <v>31</v>
      </c>
      <c r="B87" t="s">
        <v>306</v>
      </c>
      <c r="C87" s="6"/>
      <c r="D87" s="1">
        <v>10</v>
      </c>
      <c r="E87" s="6" t="s">
        <v>199</v>
      </c>
      <c r="H87" s="6">
        <v>1448</v>
      </c>
      <c r="I87" s="6">
        <v>1038</v>
      </c>
      <c r="J87" s="6">
        <v>568</v>
      </c>
      <c r="K87" s="6">
        <v>788</v>
      </c>
      <c r="L87" s="6"/>
      <c r="M87" s="6">
        <f t="shared" si="27"/>
        <v>1158.4000000000001</v>
      </c>
      <c r="N87" s="6">
        <f t="shared" si="28"/>
        <v>830.40000000000009</v>
      </c>
      <c r="O87" s="6">
        <f t="shared" si="29"/>
        <v>454.40000000000003</v>
      </c>
      <c r="P87" s="6">
        <f t="shared" si="30"/>
        <v>630.40000000000009</v>
      </c>
      <c r="Q87" s="6"/>
      <c r="R87" s="5">
        <f t="shared" si="31"/>
        <v>1448</v>
      </c>
      <c r="S87" s="6">
        <f t="shared" si="32"/>
        <v>1038</v>
      </c>
      <c r="T87" s="6">
        <f t="shared" si="33"/>
        <v>882</v>
      </c>
      <c r="U87" s="6">
        <f t="shared" si="34"/>
        <v>858</v>
      </c>
      <c r="V87" s="5">
        <f t="shared" si="35"/>
        <v>788</v>
      </c>
      <c r="W87" s="6"/>
      <c r="X87" s="5">
        <f t="shared" si="36"/>
        <v>1158.4000000000001</v>
      </c>
      <c r="Y87" s="5">
        <f t="shared" si="37"/>
        <v>830.40000000000009</v>
      </c>
      <c r="Z87" s="5">
        <f t="shared" si="38"/>
        <v>705.06666666666672</v>
      </c>
      <c r="AA87" s="5">
        <f t="shared" si="39"/>
        <v>686.40000000000009</v>
      </c>
      <c r="AB87" s="5">
        <f t="shared" si="40"/>
        <v>630.40000000000009</v>
      </c>
    </row>
    <row r="88" spans="1:28">
      <c r="A88" s="25"/>
      <c r="C88" s="6"/>
      <c r="D88" s="1"/>
      <c r="E88" s="6"/>
      <c r="H88" s="6"/>
      <c r="I88" s="6"/>
      <c r="J88" s="6"/>
      <c r="K88" s="6"/>
      <c r="L88" s="6"/>
      <c r="M88" s="6">
        <f t="shared" si="27"/>
        <v>0</v>
      </c>
      <c r="N88" s="6">
        <f t="shared" si="28"/>
        <v>0</v>
      </c>
      <c r="O88" s="6">
        <f t="shared" si="29"/>
        <v>0</v>
      </c>
      <c r="P88" s="6">
        <f t="shared" si="30"/>
        <v>0</v>
      </c>
      <c r="Q88" s="6"/>
      <c r="R88" s="5">
        <f t="shared" si="31"/>
        <v>0</v>
      </c>
      <c r="S88" s="6">
        <f t="shared" si="32"/>
        <v>0</v>
      </c>
      <c r="T88" s="6">
        <f t="shared" si="33"/>
        <v>0</v>
      </c>
      <c r="U88" s="6">
        <f t="shared" si="34"/>
        <v>0</v>
      </c>
      <c r="V88" s="5">
        <f t="shared" si="35"/>
        <v>0</v>
      </c>
      <c r="W88" s="6"/>
      <c r="X88" s="5">
        <f t="shared" si="36"/>
        <v>0</v>
      </c>
      <c r="Y88" s="5">
        <f t="shared" si="37"/>
        <v>0</v>
      </c>
      <c r="Z88" s="5">
        <f t="shared" si="38"/>
        <v>0</v>
      </c>
      <c r="AA88" s="5">
        <f t="shared" si="39"/>
        <v>0</v>
      </c>
      <c r="AB88" s="5">
        <f t="shared" si="40"/>
        <v>0</v>
      </c>
    </row>
    <row r="89" spans="1:28">
      <c r="A89" s="17" t="s">
        <v>106</v>
      </c>
      <c r="C89" s="6"/>
      <c r="D89" s="1"/>
      <c r="E89" s="6"/>
      <c r="H89" s="6"/>
      <c r="I89" s="6"/>
      <c r="J89" s="6"/>
      <c r="K89" s="6"/>
      <c r="L89" s="6"/>
      <c r="M89" s="6">
        <f t="shared" si="27"/>
        <v>0</v>
      </c>
      <c r="N89" s="6">
        <f t="shared" si="28"/>
        <v>0</v>
      </c>
      <c r="O89" s="6">
        <f t="shared" si="29"/>
        <v>0</v>
      </c>
      <c r="P89" s="6">
        <f t="shared" si="30"/>
        <v>0</v>
      </c>
      <c r="Q89" s="6"/>
      <c r="R89" s="5">
        <f t="shared" si="31"/>
        <v>0</v>
      </c>
      <c r="S89" s="6">
        <f t="shared" si="32"/>
        <v>0</v>
      </c>
      <c r="T89" s="6">
        <f t="shared" si="33"/>
        <v>0</v>
      </c>
      <c r="U89" s="6">
        <f t="shared" si="34"/>
        <v>0</v>
      </c>
      <c r="V89" s="5">
        <f t="shared" si="35"/>
        <v>0</v>
      </c>
      <c r="W89" s="6"/>
      <c r="X89" s="5">
        <f t="shared" si="36"/>
        <v>0</v>
      </c>
      <c r="Y89" s="5">
        <f t="shared" si="37"/>
        <v>0</v>
      </c>
      <c r="Z89" s="5">
        <f t="shared" si="38"/>
        <v>0</v>
      </c>
      <c r="AA89" s="5">
        <f t="shared" si="39"/>
        <v>0</v>
      </c>
      <c r="AB89" s="5">
        <f t="shared" si="40"/>
        <v>0</v>
      </c>
    </row>
    <row r="90" spans="1:28">
      <c r="A90" s="25"/>
      <c r="C90" s="6"/>
      <c r="D90" s="1"/>
      <c r="E90" s="6"/>
      <c r="H90" s="6"/>
      <c r="I90" s="6"/>
      <c r="J90" s="6"/>
      <c r="K90" s="6"/>
      <c r="L90" s="6"/>
      <c r="M90" s="6">
        <f t="shared" si="27"/>
        <v>0</v>
      </c>
      <c r="N90" s="6">
        <f t="shared" si="28"/>
        <v>0</v>
      </c>
      <c r="O90" s="6">
        <f t="shared" si="29"/>
        <v>0</v>
      </c>
      <c r="P90" s="6">
        <f t="shared" si="30"/>
        <v>0</v>
      </c>
      <c r="Q90" s="6"/>
      <c r="R90" s="5">
        <f t="shared" si="31"/>
        <v>0</v>
      </c>
      <c r="S90" s="6">
        <f t="shared" si="32"/>
        <v>0</v>
      </c>
      <c r="T90" s="6">
        <f t="shared" si="33"/>
        <v>0</v>
      </c>
      <c r="U90" s="6">
        <f t="shared" si="34"/>
        <v>0</v>
      </c>
      <c r="V90" s="5">
        <f t="shared" si="35"/>
        <v>0</v>
      </c>
      <c r="W90" s="6"/>
      <c r="X90" s="5">
        <f t="shared" si="36"/>
        <v>0</v>
      </c>
      <c r="Y90" s="5">
        <f t="shared" si="37"/>
        <v>0</v>
      </c>
      <c r="Z90" s="5">
        <f t="shared" si="38"/>
        <v>0</v>
      </c>
      <c r="AA90" s="5">
        <f t="shared" si="39"/>
        <v>0</v>
      </c>
      <c r="AB90" s="5">
        <f t="shared" si="40"/>
        <v>0</v>
      </c>
    </row>
    <row r="91" spans="1:28">
      <c r="A91" s="16" t="s">
        <v>307</v>
      </c>
      <c r="B91" s="16" t="s">
        <v>308</v>
      </c>
      <c r="C91" s="6" t="s">
        <v>309</v>
      </c>
      <c r="D91" s="1">
        <v>2</v>
      </c>
      <c r="E91" s="6" t="s">
        <v>310</v>
      </c>
      <c r="H91" s="6">
        <v>288</v>
      </c>
      <c r="I91" s="6">
        <v>218</v>
      </c>
      <c r="J91" s="6">
        <v>118</v>
      </c>
      <c r="K91" s="6">
        <v>168</v>
      </c>
      <c r="L91" s="6"/>
      <c r="M91" s="6">
        <f t="shared" si="27"/>
        <v>230.4</v>
      </c>
      <c r="N91" s="6">
        <f t="shared" si="28"/>
        <v>174.4</v>
      </c>
      <c r="O91" s="6">
        <f t="shared" si="29"/>
        <v>94.4</v>
      </c>
      <c r="P91" s="6">
        <f t="shared" si="30"/>
        <v>134.4</v>
      </c>
      <c r="Q91" s="6"/>
      <c r="R91" s="5">
        <f t="shared" si="31"/>
        <v>288</v>
      </c>
      <c r="S91" s="6">
        <f t="shared" si="32"/>
        <v>218</v>
      </c>
      <c r="T91" s="6">
        <f t="shared" si="33"/>
        <v>185</v>
      </c>
      <c r="U91" s="6">
        <f t="shared" si="34"/>
        <v>181</v>
      </c>
      <c r="V91" s="5">
        <f t="shared" si="35"/>
        <v>168</v>
      </c>
      <c r="W91" s="6"/>
      <c r="X91" s="5">
        <f t="shared" si="36"/>
        <v>230.4</v>
      </c>
      <c r="Y91" s="5">
        <f t="shared" si="37"/>
        <v>174.4</v>
      </c>
      <c r="Z91" s="5">
        <f t="shared" si="38"/>
        <v>147.73333333333335</v>
      </c>
      <c r="AA91" s="5">
        <f t="shared" si="39"/>
        <v>144.4</v>
      </c>
      <c r="AB91" s="5">
        <f t="shared" si="40"/>
        <v>134.4</v>
      </c>
    </row>
    <row r="92" spans="1:28">
      <c r="A92" s="16" t="s">
        <v>311</v>
      </c>
      <c r="B92" t="s">
        <v>41</v>
      </c>
      <c r="C92" s="6" t="s">
        <v>54</v>
      </c>
      <c r="D92" s="1">
        <v>3</v>
      </c>
      <c r="E92" s="6" t="s">
        <v>312</v>
      </c>
      <c r="H92" s="6">
        <v>428</v>
      </c>
      <c r="I92" s="6">
        <v>308</v>
      </c>
      <c r="J92" s="6">
        <v>158</v>
      </c>
      <c r="K92" s="6">
        <v>248</v>
      </c>
      <c r="L92" s="6"/>
      <c r="M92" s="6">
        <f t="shared" si="27"/>
        <v>342.40000000000003</v>
      </c>
      <c r="N92" s="6">
        <f t="shared" si="28"/>
        <v>246.4</v>
      </c>
      <c r="O92" s="6">
        <f t="shared" si="29"/>
        <v>126.4</v>
      </c>
      <c r="P92" s="6">
        <f t="shared" si="30"/>
        <v>198.4</v>
      </c>
      <c r="Q92" s="6"/>
      <c r="R92" s="5">
        <f t="shared" si="31"/>
        <v>428</v>
      </c>
      <c r="S92" s="6">
        <f t="shared" si="32"/>
        <v>308</v>
      </c>
      <c r="T92" s="6">
        <f t="shared" si="33"/>
        <v>258</v>
      </c>
      <c r="U92" s="6">
        <f t="shared" si="34"/>
        <v>256</v>
      </c>
      <c r="V92" s="5">
        <f t="shared" si="35"/>
        <v>248</v>
      </c>
      <c r="W92" s="6"/>
      <c r="X92" s="5">
        <f t="shared" si="36"/>
        <v>342.40000000000003</v>
      </c>
      <c r="Y92" s="5">
        <f t="shared" si="37"/>
        <v>246.4</v>
      </c>
      <c r="Z92" s="5">
        <f t="shared" si="38"/>
        <v>206.4</v>
      </c>
      <c r="AA92" s="5">
        <f t="shared" si="39"/>
        <v>204.4</v>
      </c>
      <c r="AB92" s="5">
        <f t="shared" si="40"/>
        <v>198.4</v>
      </c>
    </row>
    <row r="93" spans="1:28">
      <c r="A93" t="s">
        <v>313</v>
      </c>
      <c r="B93" t="s">
        <v>314</v>
      </c>
      <c r="C93" s="6" t="s">
        <v>315</v>
      </c>
      <c r="D93" s="1">
        <v>3</v>
      </c>
      <c r="E93" s="6" t="s">
        <v>310</v>
      </c>
      <c r="H93" s="6">
        <v>428</v>
      </c>
      <c r="I93" s="6">
        <v>308</v>
      </c>
      <c r="J93" s="6">
        <v>158</v>
      </c>
      <c r="K93" s="6">
        <v>248</v>
      </c>
      <c r="L93" s="6"/>
      <c r="M93" s="6">
        <f t="shared" si="27"/>
        <v>342.40000000000003</v>
      </c>
      <c r="N93" s="6">
        <f t="shared" si="28"/>
        <v>246.4</v>
      </c>
      <c r="O93" s="6">
        <f t="shared" si="29"/>
        <v>126.4</v>
      </c>
      <c r="P93" s="6">
        <f t="shared" si="30"/>
        <v>198.4</v>
      </c>
      <c r="Q93" s="6"/>
      <c r="R93" s="5">
        <f t="shared" si="31"/>
        <v>428</v>
      </c>
      <c r="S93" s="6">
        <f t="shared" si="32"/>
        <v>308</v>
      </c>
      <c r="T93" s="6">
        <f t="shared" si="33"/>
        <v>258</v>
      </c>
      <c r="U93" s="6">
        <f t="shared" si="34"/>
        <v>256</v>
      </c>
      <c r="V93" s="5">
        <f t="shared" si="35"/>
        <v>248</v>
      </c>
      <c r="W93" s="6"/>
      <c r="X93" s="5">
        <f t="shared" si="36"/>
        <v>342.40000000000003</v>
      </c>
      <c r="Y93" s="5">
        <f t="shared" si="37"/>
        <v>246.4</v>
      </c>
      <c r="Z93" s="5">
        <f t="shared" si="38"/>
        <v>206.4</v>
      </c>
      <c r="AA93" s="5">
        <f t="shared" si="39"/>
        <v>204.4</v>
      </c>
      <c r="AB93" s="5">
        <f t="shared" si="40"/>
        <v>198.4</v>
      </c>
    </row>
    <row r="94" spans="1:28">
      <c r="A94" s="25" t="s">
        <v>31</v>
      </c>
      <c r="B94" t="s">
        <v>316</v>
      </c>
      <c r="C94" s="6"/>
      <c r="D94" s="1">
        <v>3</v>
      </c>
      <c r="E94" s="6" t="s">
        <v>317</v>
      </c>
      <c r="H94" s="6">
        <v>428</v>
      </c>
      <c r="I94" s="6">
        <v>308</v>
      </c>
      <c r="J94" s="6">
        <v>158</v>
      </c>
      <c r="K94" s="6">
        <v>248</v>
      </c>
      <c r="L94" s="6"/>
      <c r="M94" s="6">
        <f t="shared" si="27"/>
        <v>342.40000000000003</v>
      </c>
      <c r="N94" s="6">
        <f t="shared" si="28"/>
        <v>246.4</v>
      </c>
      <c r="O94" s="6">
        <f t="shared" si="29"/>
        <v>126.4</v>
      </c>
      <c r="P94" s="6">
        <f t="shared" si="30"/>
        <v>198.4</v>
      </c>
      <c r="Q94" s="6"/>
      <c r="R94" s="5">
        <f t="shared" si="31"/>
        <v>428</v>
      </c>
      <c r="S94" s="6">
        <f t="shared" si="32"/>
        <v>308</v>
      </c>
      <c r="T94" s="6">
        <f t="shared" si="33"/>
        <v>258</v>
      </c>
      <c r="U94" s="6">
        <f t="shared" si="34"/>
        <v>256</v>
      </c>
      <c r="V94" s="5">
        <f t="shared" si="35"/>
        <v>248</v>
      </c>
      <c r="W94" s="6"/>
      <c r="X94" s="5">
        <f t="shared" si="36"/>
        <v>342.40000000000003</v>
      </c>
      <c r="Y94" s="5">
        <f t="shared" si="37"/>
        <v>246.4</v>
      </c>
      <c r="Z94" s="5">
        <f t="shared" si="38"/>
        <v>206.4</v>
      </c>
      <c r="AA94" s="5">
        <f t="shared" si="39"/>
        <v>204.4</v>
      </c>
      <c r="AB94" s="5">
        <f t="shared" si="40"/>
        <v>198.4</v>
      </c>
    </row>
    <row r="95" spans="1:28">
      <c r="A95" t="s">
        <v>318</v>
      </c>
      <c r="B95" t="s">
        <v>71</v>
      </c>
      <c r="C95" s="6" t="s">
        <v>319</v>
      </c>
      <c r="D95" s="1">
        <v>4</v>
      </c>
      <c r="E95" s="6" t="s">
        <v>310</v>
      </c>
      <c r="H95" s="6">
        <v>568</v>
      </c>
      <c r="I95" s="6">
        <v>398</v>
      </c>
      <c r="J95" s="6">
        <v>168</v>
      </c>
      <c r="K95" s="6">
        <v>258</v>
      </c>
      <c r="L95" s="6"/>
      <c r="M95" s="6">
        <f t="shared" si="27"/>
        <v>454.40000000000003</v>
      </c>
      <c r="N95" s="6">
        <f t="shared" si="28"/>
        <v>318.40000000000003</v>
      </c>
      <c r="O95" s="6">
        <f t="shared" si="29"/>
        <v>134.4</v>
      </c>
      <c r="P95" s="6">
        <f t="shared" si="30"/>
        <v>206.4</v>
      </c>
      <c r="Q95" s="6"/>
      <c r="R95" s="5">
        <f t="shared" si="31"/>
        <v>568</v>
      </c>
      <c r="S95" s="6">
        <f t="shared" si="32"/>
        <v>398</v>
      </c>
      <c r="T95" s="6">
        <f t="shared" si="33"/>
        <v>322</v>
      </c>
      <c r="U95" s="6">
        <f t="shared" si="34"/>
        <v>306</v>
      </c>
      <c r="V95" s="5">
        <f t="shared" si="35"/>
        <v>258</v>
      </c>
      <c r="W95" s="6"/>
      <c r="X95" s="5">
        <f t="shared" si="36"/>
        <v>454.40000000000003</v>
      </c>
      <c r="Y95" s="5">
        <f t="shared" si="37"/>
        <v>318.40000000000003</v>
      </c>
      <c r="Z95" s="5">
        <f t="shared" si="38"/>
        <v>257.06666666666666</v>
      </c>
      <c r="AA95" s="5">
        <f t="shared" si="39"/>
        <v>244.4</v>
      </c>
      <c r="AB95" s="5">
        <f t="shared" si="40"/>
        <v>206.4</v>
      </c>
    </row>
    <row r="96" spans="1:28">
      <c r="A96" s="26" t="s">
        <v>30</v>
      </c>
      <c r="B96" t="s">
        <v>320</v>
      </c>
      <c r="C96" s="6"/>
      <c r="D96" s="1"/>
      <c r="E96" s="6"/>
      <c r="H96" s="6">
        <v>498</v>
      </c>
      <c r="I96" s="6">
        <v>288</v>
      </c>
      <c r="J96" s="6">
        <v>100</v>
      </c>
      <c r="K96" s="6">
        <v>198</v>
      </c>
      <c r="L96" s="6"/>
      <c r="M96" s="6">
        <f t="shared" si="27"/>
        <v>398.40000000000003</v>
      </c>
      <c r="N96" s="6">
        <f t="shared" si="28"/>
        <v>230.4</v>
      </c>
      <c r="O96" s="6">
        <f t="shared" si="29"/>
        <v>80</v>
      </c>
      <c r="P96" s="6">
        <f t="shared" si="30"/>
        <v>158.4</v>
      </c>
      <c r="Q96" s="6"/>
      <c r="R96" s="5">
        <f t="shared" si="31"/>
        <v>498</v>
      </c>
      <c r="S96" s="6">
        <f t="shared" si="32"/>
        <v>288</v>
      </c>
      <c r="T96" s="6">
        <f t="shared" si="33"/>
        <v>226</v>
      </c>
      <c r="U96" s="6">
        <f t="shared" si="34"/>
        <v>219</v>
      </c>
      <c r="V96" s="5">
        <f t="shared" si="35"/>
        <v>198</v>
      </c>
      <c r="W96" s="6"/>
      <c r="X96" s="5">
        <f t="shared" si="36"/>
        <v>398.40000000000003</v>
      </c>
      <c r="Y96" s="5">
        <f t="shared" si="37"/>
        <v>230.4</v>
      </c>
      <c r="Z96" s="5">
        <f t="shared" si="38"/>
        <v>180.26666666666665</v>
      </c>
      <c r="AA96" s="5">
        <f t="shared" si="39"/>
        <v>174.79999999999998</v>
      </c>
      <c r="AB96" s="5">
        <f t="shared" si="40"/>
        <v>158.4</v>
      </c>
    </row>
    <row r="97" spans="1:28">
      <c r="A97" s="26"/>
      <c r="C97" s="6"/>
      <c r="D97" s="1"/>
      <c r="E97" s="6" t="s">
        <v>483</v>
      </c>
      <c r="H97" s="6">
        <v>718</v>
      </c>
      <c r="I97" s="6">
        <v>398</v>
      </c>
      <c r="J97" s="6">
        <v>140</v>
      </c>
      <c r="K97" s="6">
        <v>238</v>
      </c>
      <c r="L97" s="6"/>
      <c r="M97" s="6">
        <f t="shared" si="27"/>
        <v>574.4</v>
      </c>
      <c r="N97" s="6">
        <f t="shared" si="28"/>
        <v>318.40000000000003</v>
      </c>
      <c r="O97" s="6">
        <f t="shared" si="29"/>
        <v>112</v>
      </c>
      <c r="P97" s="6">
        <f t="shared" si="30"/>
        <v>190.4</v>
      </c>
      <c r="Q97" s="6"/>
      <c r="R97" s="5">
        <f t="shared" si="31"/>
        <v>718</v>
      </c>
      <c r="S97" s="6">
        <f t="shared" si="32"/>
        <v>398</v>
      </c>
      <c r="T97" s="6">
        <f t="shared" si="33"/>
        <v>312</v>
      </c>
      <c r="U97" s="6">
        <f t="shared" si="34"/>
        <v>294</v>
      </c>
      <c r="V97" s="5">
        <f t="shared" si="35"/>
        <v>238</v>
      </c>
      <c r="W97" s="6"/>
      <c r="X97" s="5">
        <f t="shared" si="36"/>
        <v>574.4</v>
      </c>
      <c r="Y97" s="5">
        <f t="shared" si="37"/>
        <v>318.40000000000003</v>
      </c>
      <c r="Z97" s="5">
        <f t="shared" si="38"/>
        <v>249.60000000000002</v>
      </c>
      <c r="AA97" s="5">
        <f t="shared" si="39"/>
        <v>234.8</v>
      </c>
      <c r="AB97" s="5">
        <f t="shared" si="40"/>
        <v>190.4</v>
      </c>
    </row>
    <row r="98" spans="1:28">
      <c r="A98" s="26" t="s">
        <v>30</v>
      </c>
      <c r="B98" t="s">
        <v>321</v>
      </c>
      <c r="C98" s="6"/>
      <c r="D98" s="1"/>
      <c r="E98" s="6"/>
      <c r="H98" s="6">
        <v>518</v>
      </c>
      <c r="I98" s="6">
        <v>288</v>
      </c>
      <c r="J98" s="6">
        <v>168</v>
      </c>
      <c r="K98" s="6">
        <v>258</v>
      </c>
      <c r="L98" s="6"/>
      <c r="M98" s="6">
        <f t="shared" si="27"/>
        <v>414.40000000000003</v>
      </c>
      <c r="N98" s="6">
        <f t="shared" si="28"/>
        <v>230.4</v>
      </c>
      <c r="O98" s="6">
        <f t="shared" si="29"/>
        <v>134.4</v>
      </c>
      <c r="P98" s="6">
        <f t="shared" si="30"/>
        <v>206.4</v>
      </c>
      <c r="Q98" s="6"/>
      <c r="R98" s="5">
        <f t="shared" si="31"/>
        <v>518</v>
      </c>
      <c r="S98" s="6">
        <f t="shared" si="32"/>
        <v>288</v>
      </c>
      <c r="T98" s="6">
        <f t="shared" si="33"/>
        <v>248</v>
      </c>
      <c r="U98" s="6">
        <f t="shared" si="34"/>
        <v>251</v>
      </c>
      <c r="V98" s="5">
        <f t="shared" si="35"/>
        <v>258</v>
      </c>
      <c r="W98" s="6"/>
      <c r="X98" s="5">
        <f t="shared" si="36"/>
        <v>414.40000000000003</v>
      </c>
      <c r="Y98" s="5">
        <f t="shared" si="37"/>
        <v>230.4</v>
      </c>
      <c r="Z98" s="5">
        <f t="shared" si="38"/>
        <v>198.4</v>
      </c>
      <c r="AA98" s="5">
        <f t="shared" si="39"/>
        <v>200.4</v>
      </c>
      <c r="AB98" s="5">
        <f t="shared" si="40"/>
        <v>206.4</v>
      </c>
    </row>
    <row r="99" spans="1:28">
      <c r="A99" s="25" t="s">
        <v>31</v>
      </c>
      <c r="B99" t="s">
        <v>322</v>
      </c>
      <c r="C99" s="6"/>
      <c r="D99" s="1">
        <v>5</v>
      </c>
      <c r="E99" s="6" t="s">
        <v>317</v>
      </c>
      <c r="H99" s="6">
        <v>678</v>
      </c>
      <c r="I99" s="6">
        <v>468</v>
      </c>
      <c r="J99" s="6">
        <v>198</v>
      </c>
      <c r="K99" s="6">
        <v>328</v>
      </c>
      <c r="L99" s="6"/>
      <c r="M99" s="6">
        <f t="shared" si="27"/>
        <v>542.4</v>
      </c>
      <c r="N99" s="6">
        <f t="shared" si="28"/>
        <v>374.40000000000003</v>
      </c>
      <c r="O99" s="6">
        <f t="shared" si="29"/>
        <v>158.4</v>
      </c>
      <c r="P99" s="6">
        <f t="shared" si="30"/>
        <v>262.40000000000003</v>
      </c>
      <c r="Q99" s="6"/>
      <c r="R99" s="5">
        <f t="shared" si="31"/>
        <v>678</v>
      </c>
      <c r="S99" s="6">
        <f t="shared" si="32"/>
        <v>468</v>
      </c>
      <c r="T99" s="6">
        <f t="shared" si="33"/>
        <v>378</v>
      </c>
      <c r="U99" s="6">
        <f t="shared" si="34"/>
        <v>366</v>
      </c>
      <c r="V99" s="5">
        <f t="shared" si="35"/>
        <v>328</v>
      </c>
      <c r="W99" s="6"/>
      <c r="X99" s="5">
        <f t="shared" si="36"/>
        <v>542.4</v>
      </c>
      <c r="Y99" s="5">
        <f t="shared" si="37"/>
        <v>374.40000000000003</v>
      </c>
      <c r="Z99" s="5">
        <f t="shared" si="38"/>
        <v>302.40000000000003</v>
      </c>
      <c r="AA99" s="5">
        <f t="shared" si="39"/>
        <v>292.40000000000003</v>
      </c>
      <c r="AB99" s="5">
        <f t="shared" si="40"/>
        <v>262.40000000000003</v>
      </c>
    </row>
    <row r="100" spans="1:28">
      <c r="A100" s="16" t="s">
        <v>323</v>
      </c>
      <c r="B100" t="s">
        <v>324</v>
      </c>
      <c r="C100" s="6" t="s">
        <v>325</v>
      </c>
      <c r="D100" s="1">
        <v>5</v>
      </c>
      <c r="E100" s="6" t="s">
        <v>326</v>
      </c>
      <c r="H100" s="6">
        <v>678</v>
      </c>
      <c r="I100" s="6">
        <v>468</v>
      </c>
      <c r="J100" s="6">
        <v>198</v>
      </c>
      <c r="K100" s="6">
        <v>328</v>
      </c>
      <c r="L100" s="6"/>
      <c r="M100" s="6">
        <f t="shared" si="27"/>
        <v>542.4</v>
      </c>
      <c r="N100" s="6">
        <f t="shared" si="28"/>
        <v>374.40000000000003</v>
      </c>
      <c r="O100" s="6">
        <f t="shared" si="29"/>
        <v>158.4</v>
      </c>
      <c r="P100" s="6">
        <f t="shared" si="30"/>
        <v>262.40000000000003</v>
      </c>
      <c r="Q100" s="6"/>
      <c r="R100" s="5">
        <f t="shared" si="31"/>
        <v>678</v>
      </c>
      <c r="S100" s="6">
        <f t="shared" si="32"/>
        <v>468</v>
      </c>
      <c r="T100" s="6">
        <f t="shared" si="33"/>
        <v>378</v>
      </c>
      <c r="U100" s="6">
        <f t="shared" si="34"/>
        <v>366</v>
      </c>
      <c r="V100" s="5">
        <f t="shared" si="35"/>
        <v>328</v>
      </c>
      <c r="W100" s="6"/>
      <c r="X100" s="5">
        <f t="shared" si="36"/>
        <v>542.4</v>
      </c>
      <c r="Y100" s="5">
        <f t="shared" si="37"/>
        <v>374.40000000000003</v>
      </c>
      <c r="Z100" s="5">
        <f t="shared" si="38"/>
        <v>302.40000000000003</v>
      </c>
      <c r="AA100" s="5">
        <f t="shared" si="39"/>
        <v>292.40000000000003</v>
      </c>
      <c r="AB100" s="5">
        <f t="shared" si="40"/>
        <v>262.40000000000003</v>
      </c>
    </row>
    <row r="101" spans="1:28">
      <c r="A101" s="25" t="s">
        <v>31</v>
      </c>
      <c r="B101" t="s">
        <v>327</v>
      </c>
      <c r="C101" s="6"/>
      <c r="D101" s="1">
        <v>6</v>
      </c>
      <c r="E101" s="6" t="s">
        <v>328</v>
      </c>
      <c r="H101" s="6">
        <v>758</v>
      </c>
      <c r="I101" s="6">
        <v>498</v>
      </c>
      <c r="J101" s="6">
        <v>258</v>
      </c>
      <c r="K101" s="6">
        <v>368</v>
      </c>
      <c r="L101" s="6"/>
      <c r="M101" s="6">
        <f t="shared" si="27"/>
        <v>606.4</v>
      </c>
      <c r="N101" s="6">
        <f t="shared" si="28"/>
        <v>398.40000000000003</v>
      </c>
      <c r="O101" s="6">
        <f t="shared" si="29"/>
        <v>206.4</v>
      </c>
      <c r="P101" s="6">
        <f t="shared" si="30"/>
        <v>294.40000000000003</v>
      </c>
      <c r="Q101" s="6"/>
      <c r="R101" s="5">
        <f t="shared" si="31"/>
        <v>758</v>
      </c>
      <c r="S101" s="6">
        <f t="shared" si="32"/>
        <v>498</v>
      </c>
      <c r="T101" s="6">
        <f t="shared" si="33"/>
        <v>418</v>
      </c>
      <c r="U101" s="6">
        <f t="shared" si="34"/>
        <v>406</v>
      </c>
      <c r="V101" s="5">
        <f t="shared" si="35"/>
        <v>368</v>
      </c>
      <c r="W101" s="6"/>
      <c r="X101" s="5">
        <f t="shared" si="36"/>
        <v>606.4</v>
      </c>
      <c r="Y101" s="5">
        <f t="shared" si="37"/>
        <v>398.40000000000003</v>
      </c>
      <c r="Z101" s="5">
        <f t="shared" si="38"/>
        <v>334.40000000000003</v>
      </c>
      <c r="AA101" s="5">
        <f t="shared" si="39"/>
        <v>324.40000000000003</v>
      </c>
      <c r="AB101" s="5">
        <f t="shared" si="40"/>
        <v>294.40000000000003</v>
      </c>
    </row>
    <row r="102" spans="1:28">
      <c r="A102" s="16" t="s">
        <v>329</v>
      </c>
      <c r="B102" t="s">
        <v>330</v>
      </c>
      <c r="C102" s="6" t="s">
        <v>331</v>
      </c>
      <c r="D102" s="1">
        <v>6</v>
      </c>
      <c r="E102" s="6" t="s">
        <v>332</v>
      </c>
      <c r="H102" s="6">
        <v>778</v>
      </c>
      <c r="I102" s="6">
        <v>518</v>
      </c>
      <c r="J102" s="6">
        <v>258</v>
      </c>
      <c r="K102" s="6">
        <v>368</v>
      </c>
      <c r="L102" s="6"/>
      <c r="M102" s="6">
        <f t="shared" si="27"/>
        <v>622.40000000000009</v>
      </c>
      <c r="N102" s="6">
        <f t="shared" si="28"/>
        <v>414.40000000000003</v>
      </c>
      <c r="O102" s="6">
        <f t="shared" si="29"/>
        <v>206.4</v>
      </c>
      <c r="P102" s="6">
        <f t="shared" si="30"/>
        <v>294.40000000000003</v>
      </c>
      <c r="Q102" s="6"/>
      <c r="R102" s="5">
        <f t="shared" si="31"/>
        <v>778</v>
      </c>
      <c r="S102" s="6">
        <f t="shared" si="32"/>
        <v>518</v>
      </c>
      <c r="T102" s="6">
        <f t="shared" si="33"/>
        <v>432</v>
      </c>
      <c r="U102" s="6">
        <f t="shared" si="34"/>
        <v>416</v>
      </c>
      <c r="V102" s="5">
        <f t="shared" si="35"/>
        <v>368</v>
      </c>
      <c r="W102" s="6"/>
      <c r="X102" s="5">
        <f t="shared" si="36"/>
        <v>622.40000000000009</v>
      </c>
      <c r="Y102" s="5">
        <f t="shared" si="37"/>
        <v>414.40000000000003</v>
      </c>
      <c r="Z102" s="5">
        <f t="shared" si="38"/>
        <v>345.06666666666666</v>
      </c>
      <c r="AA102" s="5">
        <f t="shared" si="39"/>
        <v>332.40000000000003</v>
      </c>
      <c r="AB102" s="5">
        <f t="shared" si="40"/>
        <v>294.40000000000003</v>
      </c>
    </row>
    <row r="103" spans="1:28">
      <c r="A103" s="16" t="s">
        <v>333</v>
      </c>
      <c r="B103" t="s">
        <v>334</v>
      </c>
      <c r="C103" s="6" t="s">
        <v>335</v>
      </c>
      <c r="D103" s="1">
        <v>6</v>
      </c>
      <c r="E103" s="6" t="s">
        <v>332</v>
      </c>
      <c r="H103" s="6">
        <v>778</v>
      </c>
      <c r="I103" s="6">
        <v>518</v>
      </c>
      <c r="J103" s="6">
        <v>258</v>
      </c>
      <c r="K103" s="6">
        <v>368</v>
      </c>
      <c r="L103" s="6"/>
      <c r="M103" s="6">
        <f t="shared" si="27"/>
        <v>622.40000000000009</v>
      </c>
      <c r="N103" s="6">
        <f t="shared" si="28"/>
        <v>414.40000000000003</v>
      </c>
      <c r="O103" s="6">
        <f t="shared" si="29"/>
        <v>206.4</v>
      </c>
      <c r="P103" s="6">
        <f t="shared" si="30"/>
        <v>294.40000000000003</v>
      </c>
      <c r="Q103" s="6"/>
      <c r="R103" s="5">
        <f t="shared" si="31"/>
        <v>778</v>
      </c>
      <c r="S103" s="6">
        <f t="shared" si="32"/>
        <v>518</v>
      </c>
      <c r="T103" s="6">
        <f t="shared" si="33"/>
        <v>432</v>
      </c>
      <c r="U103" s="6">
        <f t="shared" si="34"/>
        <v>416</v>
      </c>
      <c r="V103" s="5">
        <f t="shared" si="35"/>
        <v>368</v>
      </c>
      <c r="W103" s="6"/>
      <c r="X103" s="5">
        <f t="shared" si="36"/>
        <v>622.40000000000009</v>
      </c>
      <c r="Y103" s="5">
        <f t="shared" si="37"/>
        <v>414.40000000000003</v>
      </c>
      <c r="Z103" s="5">
        <f t="shared" si="38"/>
        <v>345.06666666666666</v>
      </c>
      <c r="AA103" s="5">
        <f t="shared" si="39"/>
        <v>332.40000000000003</v>
      </c>
      <c r="AB103" s="5">
        <f t="shared" si="40"/>
        <v>294.40000000000003</v>
      </c>
    </row>
    <row r="104" spans="1:28">
      <c r="A104" s="26" t="s">
        <v>30</v>
      </c>
      <c r="B104" t="s">
        <v>336</v>
      </c>
      <c r="C104" s="6"/>
      <c r="D104" s="1"/>
      <c r="E104" s="6"/>
      <c r="H104" s="6">
        <v>758</v>
      </c>
      <c r="I104" s="6">
        <v>498</v>
      </c>
      <c r="J104" s="6">
        <v>120</v>
      </c>
      <c r="K104" s="6">
        <v>368</v>
      </c>
      <c r="L104" s="6"/>
      <c r="M104" s="6">
        <f t="shared" si="27"/>
        <v>606.4</v>
      </c>
      <c r="N104" s="6">
        <f t="shared" si="28"/>
        <v>398.40000000000003</v>
      </c>
      <c r="O104" s="6">
        <f t="shared" si="29"/>
        <v>96</v>
      </c>
      <c r="P104" s="6">
        <f t="shared" si="30"/>
        <v>294.40000000000003</v>
      </c>
      <c r="Q104" s="6"/>
      <c r="R104" s="5">
        <f t="shared" si="31"/>
        <v>758</v>
      </c>
      <c r="S104" s="6">
        <f t="shared" si="32"/>
        <v>498</v>
      </c>
      <c r="T104" s="6">
        <f t="shared" si="33"/>
        <v>372</v>
      </c>
      <c r="U104" s="6">
        <f t="shared" si="34"/>
        <v>371</v>
      </c>
      <c r="V104" s="5">
        <f t="shared" si="35"/>
        <v>368</v>
      </c>
      <c r="W104" s="6"/>
      <c r="X104" s="5">
        <f t="shared" si="36"/>
        <v>606.4</v>
      </c>
      <c r="Y104" s="5">
        <f t="shared" si="37"/>
        <v>398.40000000000003</v>
      </c>
      <c r="Z104" s="5">
        <f t="shared" si="38"/>
        <v>297.60000000000002</v>
      </c>
      <c r="AA104" s="5">
        <f t="shared" si="39"/>
        <v>296.8</v>
      </c>
      <c r="AB104" s="5">
        <f t="shared" si="40"/>
        <v>294.40000000000003</v>
      </c>
    </row>
    <row r="105" spans="1:28">
      <c r="A105" s="26"/>
      <c r="C105" s="6"/>
      <c r="D105" s="1"/>
      <c r="E105" s="6" t="s">
        <v>484</v>
      </c>
      <c r="H105" s="6">
        <v>978</v>
      </c>
      <c r="I105" s="6">
        <v>608</v>
      </c>
      <c r="J105" s="6">
        <v>160</v>
      </c>
      <c r="K105" s="6">
        <v>408</v>
      </c>
      <c r="L105" s="6"/>
      <c r="M105" s="6">
        <f t="shared" si="27"/>
        <v>782.40000000000009</v>
      </c>
      <c r="N105" s="6">
        <f t="shared" si="28"/>
        <v>486.40000000000003</v>
      </c>
      <c r="O105" s="6">
        <f t="shared" si="29"/>
        <v>128</v>
      </c>
      <c r="P105" s="6">
        <f t="shared" si="30"/>
        <v>326.40000000000003</v>
      </c>
      <c r="Q105" s="6"/>
      <c r="R105" s="5">
        <f t="shared" si="31"/>
        <v>978</v>
      </c>
      <c r="S105" s="6">
        <f t="shared" si="32"/>
        <v>608</v>
      </c>
      <c r="T105" s="6">
        <f t="shared" si="33"/>
        <v>459</v>
      </c>
      <c r="U105" s="6">
        <f t="shared" si="34"/>
        <v>446</v>
      </c>
      <c r="V105" s="5">
        <f t="shared" si="35"/>
        <v>408</v>
      </c>
      <c r="W105" s="6"/>
      <c r="X105" s="5">
        <f t="shared" si="36"/>
        <v>782.40000000000009</v>
      </c>
      <c r="Y105" s="5">
        <f t="shared" si="37"/>
        <v>486.40000000000003</v>
      </c>
      <c r="Z105" s="5">
        <f t="shared" si="38"/>
        <v>366.93333333333339</v>
      </c>
      <c r="AA105" s="5">
        <f t="shared" si="39"/>
        <v>356.80000000000007</v>
      </c>
      <c r="AB105" s="5">
        <f t="shared" si="40"/>
        <v>326.40000000000003</v>
      </c>
    </row>
    <row r="106" spans="1:28">
      <c r="A106" s="16" t="s">
        <v>337</v>
      </c>
      <c r="B106" t="s">
        <v>338</v>
      </c>
      <c r="C106" s="6" t="s">
        <v>339</v>
      </c>
      <c r="D106" s="1">
        <v>6</v>
      </c>
      <c r="E106" s="6" t="s">
        <v>340</v>
      </c>
      <c r="H106" s="6">
        <v>758</v>
      </c>
      <c r="I106" s="6">
        <v>498</v>
      </c>
      <c r="J106" s="6">
        <v>258</v>
      </c>
      <c r="K106" s="6">
        <v>368</v>
      </c>
      <c r="L106" s="6"/>
      <c r="M106" s="6">
        <f t="shared" si="27"/>
        <v>606.4</v>
      </c>
      <c r="N106" s="6">
        <f t="shared" si="28"/>
        <v>398.40000000000003</v>
      </c>
      <c r="O106" s="6">
        <f t="shared" si="29"/>
        <v>206.4</v>
      </c>
      <c r="P106" s="6">
        <f t="shared" si="30"/>
        <v>294.40000000000003</v>
      </c>
      <c r="Q106" s="6"/>
      <c r="R106" s="5">
        <f t="shared" si="31"/>
        <v>758</v>
      </c>
      <c r="S106" s="6">
        <f t="shared" si="32"/>
        <v>498</v>
      </c>
      <c r="T106" s="6">
        <f t="shared" si="33"/>
        <v>418</v>
      </c>
      <c r="U106" s="6">
        <f t="shared" si="34"/>
        <v>406</v>
      </c>
      <c r="V106" s="5">
        <f t="shared" si="35"/>
        <v>368</v>
      </c>
      <c r="W106" s="6"/>
      <c r="X106" s="5">
        <f t="shared" si="36"/>
        <v>606.4</v>
      </c>
      <c r="Y106" s="5">
        <f t="shared" si="37"/>
        <v>398.40000000000003</v>
      </c>
      <c r="Z106" s="5">
        <f t="shared" si="38"/>
        <v>334.40000000000003</v>
      </c>
      <c r="AA106" s="5">
        <f t="shared" si="39"/>
        <v>324.40000000000003</v>
      </c>
      <c r="AB106" s="5">
        <f t="shared" si="40"/>
        <v>294.40000000000003</v>
      </c>
    </row>
    <row r="107" spans="1:28">
      <c r="A107" s="26" t="s">
        <v>30</v>
      </c>
      <c r="B107" t="s">
        <v>341</v>
      </c>
      <c r="C107" s="6"/>
      <c r="D107" s="1"/>
      <c r="E107" s="6"/>
      <c r="H107" s="6">
        <v>988</v>
      </c>
      <c r="I107" s="6">
        <v>598</v>
      </c>
      <c r="J107" s="6">
        <v>298</v>
      </c>
      <c r="K107" s="6">
        <v>458</v>
      </c>
      <c r="L107" s="6"/>
      <c r="M107" s="6">
        <f t="shared" si="27"/>
        <v>790.40000000000009</v>
      </c>
      <c r="N107" s="6">
        <f t="shared" si="28"/>
        <v>478.40000000000003</v>
      </c>
      <c r="O107" s="6">
        <f t="shared" si="29"/>
        <v>238.4</v>
      </c>
      <c r="P107" s="6">
        <f t="shared" si="30"/>
        <v>366.40000000000003</v>
      </c>
      <c r="Q107" s="6"/>
      <c r="R107" s="5">
        <f t="shared" si="31"/>
        <v>988</v>
      </c>
      <c r="S107" s="6">
        <f t="shared" si="32"/>
        <v>598</v>
      </c>
      <c r="T107" s="6">
        <f t="shared" si="33"/>
        <v>498</v>
      </c>
      <c r="U107" s="6">
        <f t="shared" si="34"/>
        <v>488</v>
      </c>
      <c r="V107" s="5">
        <f t="shared" si="35"/>
        <v>458</v>
      </c>
      <c r="W107" s="6"/>
      <c r="X107" s="5">
        <f t="shared" si="36"/>
        <v>790.40000000000009</v>
      </c>
      <c r="Y107" s="5">
        <f t="shared" si="37"/>
        <v>478.40000000000003</v>
      </c>
      <c r="Z107" s="5">
        <f t="shared" si="38"/>
        <v>398.40000000000003</v>
      </c>
      <c r="AA107" s="5">
        <f t="shared" si="39"/>
        <v>390.40000000000003</v>
      </c>
      <c r="AB107" s="5">
        <f t="shared" si="40"/>
        <v>366.40000000000003</v>
      </c>
    </row>
    <row r="108" spans="1:28">
      <c r="A108" s="26" t="s">
        <v>30</v>
      </c>
      <c r="B108" t="s">
        <v>342</v>
      </c>
      <c r="C108" s="6"/>
      <c r="D108" s="1"/>
      <c r="E108" s="6"/>
      <c r="H108" s="6">
        <v>898</v>
      </c>
      <c r="I108" s="6">
        <v>568</v>
      </c>
      <c r="J108" s="6">
        <v>150</v>
      </c>
      <c r="K108" s="6">
        <v>398</v>
      </c>
      <c r="L108" s="6"/>
      <c r="M108" s="6">
        <f t="shared" si="27"/>
        <v>718.40000000000009</v>
      </c>
      <c r="N108" s="6">
        <f t="shared" si="28"/>
        <v>454.40000000000003</v>
      </c>
      <c r="O108" s="6">
        <f t="shared" si="29"/>
        <v>120</v>
      </c>
      <c r="P108" s="6">
        <f t="shared" si="30"/>
        <v>318.40000000000003</v>
      </c>
      <c r="Q108" s="6"/>
      <c r="R108" s="5">
        <f t="shared" si="31"/>
        <v>898</v>
      </c>
      <c r="S108" s="6">
        <f t="shared" si="32"/>
        <v>568</v>
      </c>
      <c r="T108" s="6">
        <f t="shared" si="33"/>
        <v>429</v>
      </c>
      <c r="U108" s="6">
        <f t="shared" si="34"/>
        <v>421</v>
      </c>
      <c r="V108" s="5">
        <f t="shared" si="35"/>
        <v>398</v>
      </c>
      <c r="W108" s="6"/>
      <c r="X108" s="5">
        <f t="shared" si="36"/>
        <v>718.40000000000009</v>
      </c>
      <c r="Y108" s="5">
        <f t="shared" si="37"/>
        <v>454.40000000000003</v>
      </c>
      <c r="Z108" s="5">
        <f t="shared" si="38"/>
        <v>342.93333333333339</v>
      </c>
      <c r="AA108" s="5">
        <f t="shared" si="39"/>
        <v>336.80000000000007</v>
      </c>
      <c r="AB108" s="5">
        <f t="shared" si="40"/>
        <v>318.40000000000003</v>
      </c>
    </row>
    <row r="109" spans="1:28">
      <c r="A109" s="26"/>
      <c r="C109" s="6"/>
      <c r="D109" s="1"/>
      <c r="E109" s="6" t="s">
        <v>485</v>
      </c>
      <c r="H109" s="6">
        <v>1118</v>
      </c>
      <c r="I109" s="6">
        <v>678</v>
      </c>
      <c r="J109" s="6">
        <v>190</v>
      </c>
      <c r="K109" s="6">
        <v>438</v>
      </c>
      <c r="L109" s="6"/>
      <c r="M109" s="6">
        <f t="shared" si="27"/>
        <v>894.40000000000009</v>
      </c>
      <c r="N109" s="6">
        <f t="shared" si="28"/>
        <v>542.4</v>
      </c>
      <c r="O109" s="6">
        <f t="shared" si="29"/>
        <v>152</v>
      </c>
      <c r="P109" s="6">
        <f t="shared" si="30"/>
        <v>350.40000000000003</v>
      </c>
      <c r="Q109" s="6"/>
      <c r="R109" s="5">
        <f t="shared" si="31"/>
        <v>1118</v>
      </c>
      <c r="S109" s="6">
        <f t="shared" si="32"/>
        <v>678</v>
      </c>
      <c r="T109" s="6">
        <f t="shared" si="33"/>
        <v>516</v>
      </c>
      <c r="U109" s="6">
        <f t="shared" si="34"/>
        <v>496</v>
      </c>
      <c r="V109" s="5">
        <f t="shared" si="35"/>
        <v>438</v>
      </c>
      <c r="W109" s="6"/>
      <c r="X109" s="5">
        <f t="shared" si="36"/>
        <v>894.40000000000009</v>
      </c>
      <c r="Y109" s="5">
        <f t="shared" si="37"/>
        <v>542.4</v>
      </c>
      <c r="Z109" s="5">
        <f t="shared" si="38"/>
        <v>412.26666666666665</v>
      </c>
      <c r="AA109" s="5">
        <f t="shared" si="39"/>
        <v>396.8</v>
      </c>
      <c r="AB109" s="5">
        <f t="shared" si="40"/>
        <v>350.40000000000003</v>
      </c>
    </row>
    <row r="110" spans="1:28">
      <c r="A110" s="26" t="s">
        <v>30</v>
      </c>
      <c r="B110" t="s">
        <v>343</v>
      </c>
      <c r="C110" s="6"/>
      <c r="D110" s="1"/>
      <c r="E110" s="6"/>
      <c r="H110" s="6">
        <v>988</v>
      </c>
      <c r="I110" s="6">
        <v>598</v>
      </c>
      <c r="J110" s="6">
        <v>298</v>
      </c>
      <c r="K110" s="6">
        <v>458</v>
      </c>
      <c r="L110" s="6"/>
      <c r="M110" s="6">
        <f t="shared" si="27"/>
        <v>790.40000000000009</v>
      </c>
      <c r="N110" s="6">
        <f t="shared" si="28"/>
        <v>478.40000000000003</v>
      </c>
      <c r="O110" s="6">
        <f t="shared" si="29"/>
        <v>238.4</v>
      </c>
      <c r="P110" s="6">
        <f t="shared" si="30"/>
        <v>366.40000000000003</v>
      </c>
      <c r="Q110" s="6"/>
      <c r="R110" s="5">
        <f t="shared" si="31"/>
        <v>988</v>
      </c>
      <c r="S110" s="6">
        <f t="shared" si="32"/>
        <v>598</v>
      </c>
      <c r="T110" s="6">
        <f t="shared" si="33"/>
        <v>498</v>
      </c>
      <c r="U110" s="6">
        <f t="shared" si="34"/>
        <v>488</v>
      </c>
      <c r="V110" s="5">
        <f t="shared" si="35"/>
        <v>458</v>
      </c>
      <c r="W110" s="6"/>
      <c r="X110" s="5">
        <f t="shared" si="36"/>
        <v>790.40000000000009</v>
      </c>
      <c r="Y110" s="5">
        <f t="shared" si="37"/>
        <v>478.40000000000003</v>
      </c>
      <c r="Z110" s="5">
        <f t="shared" si="38"/>
        <v>398.40000000000003</v>
      </c>
      <c r="AA110" s="5">
        <f t="shared" si="39"/>
        <v>390.40000000000003</v>
      </c>
      <c r="AB110" s="5">
        <f t="shared" si="40"/>
        <v>366.40000000000003</v>
      </c>
    </row>
    <row r="111" spans="1:28">
      <c r="A111" t="s">
        <v>344</v>
      </c>
      <c r="B111" t="s">
        <v>345</v>
      </c>
      <c r="C111" s="6" t="s">
        <v>346</v>
      </c>
      <c r="D111" s="1">
        <v>8</v>
      </c>
      <c r="E111" s="6" t="s">
        <v>332</v>
      </c>
      <c r="H111" s="6">
        <v>1038</v>
      </c>
      <c r="I111" s="6">
        <v>698</v>
      </c>
      <c r="J111" s="6">
        <v>338</v>
      </c>
      <c r="K111" s="6">
        <v>538</v>
      </c>
      <c r="L111" s="6"/>
      <c r="M111" s="6">
        <f t="shared" si="27"/>
        <v>830.40000000000009</v>
      </c>
      <c r="N111" s="6">
        <f t="shared" si="28"/>
        <v>558.4</v>
      </c>
      <c r="O111" s="6">
        <f t="shared" si="29"/>
        <v>270.40000000000003</v>
      </c>
      <c r="P111" s="6">
        <f t="shared" si="30"/>
        <v>430.40000000000003</v>
      </c>
      <c r="Q111" s="6"/>
      <c r="R111" s="5">
        <f t="shared" si="31"/>
        <v>1038</v>
      </c>
      <c r="S111" s="6">
        <f t="shared" si="32"/>
        <v>698</v>
      </c>
      <c r="T111" s="6">
        <f t="shared" si="33"/>
        <v>578</v>
      </c>
      <c r="U111" s="6">
        <f t="shared" si="34"/>
        <v>568</v>
      </c>
      <c r="V111" s="5">
        <f t="shared" si="35"/>
        <v>538</v>
      </c>
      <c r="W111" s="6"/>
      <c r="X111" s="5">
        <f t="shared" si="36"/>
        <v>830.40000000000009</v>
      </c>
      <c r="Y111" s="5">
        <f t="shared" si="37"/>
        <v>558.4</v>
      </c>
      <c r="Z111" s="5">
        <f t="shared" si="38"/>
        <v>462.40000000000003</v>
      </c>
      <c r="AA111" s="5">
        <f t="shared" si="39"/>
        <v>454.40000000000003</v>
      </c>
      <c r="AB111" s="5">
        <f t="shared" si="40"/>
        <v>430.40000000000003</v>
      </c>
    </row>
    <row r="112" spans="1:28">
      <c r="A112" t="s">
        <v>347</v>
      </c>
      <c r="B112" t="s">
        <v>348</v>
      </c>
      <c r="C112" s="6" t="s">
        <v>349</v>
      </c>
      <c r="D112" s="1">
        <v>8</v>
      </c>
      <c r="E112" s="6" t="s">
        <v>350</v>
      </c>
      <c r="H112" s="6">
        <v>998</v>
      </c>
      <c r="I112" s="6">
        <v>688</v>
      </c>
      <c r="J112" s="6">
        <v>180</v>
      </c>
      <c r="K112" s="6">
        <v>398</v>
      </c>
      <c r="L112" s="6"/>
      <c r="M112" s="6">
        <f t="shared" si="27"/>
        <v>798.40000000000009</v>
      </c>
      <c r="N112" s="6">
        <f t="shared" si="28"/>
        <v>550.4</v>
      </c>
      <c r="O112" s="6">
        <f t="shared" si="29"/>
        <v>144</v>
      </c>
      <c r="P112" s="6">
        <f t="shared" si="30"/>
        <v>318.40000000000003</v>
      </c>
      <c r="Q112" s="6"/>
      <c r="R112" s="5">
        <f t="shared" si="31"/>
        <v>998</v>
      </c>
      <c r="S112" s="6">
        <f t="shared" si="32"/>
        <v>688</v>
      </c>
      <c r="T112" s="6">
        <f t="shared" si="33"/>
        <v>519</v>
      </c>
      <c r="U112" s="6">
        <f t="shared" si="34"/>
        <v>489</v>
      </c>
      <c r="V112" s="5">
        <f t="shared" si="35"/>
        <v>398</v>
      </c>
      <c r="W112" s="6"/>
      <c r="X112" s="5">
        <f t="shared" si="36"/>
        <v>798.40000000000009</v>
      </c>
      <c r="Y112" s="5">
        <f t="shared" si="37"/>
        <v>550.4</v>
      </c>
      <c r="Z112" s="5">
        <f t="shared" si="38"/>
        <v>414.93333333333334</v>
      </c>
      <c r="AA112" s="5">
        <f t="shared" si="39"/>
        <v>390.8</v>
      </c>
      <c r="AB112" s="5">
        <f t="shared" si="40"/>
        <v>318.40000000000003</v>
      </c>
    </row>
    <row r="113" spans="1:28">
      <c r="C113" s="6"/>
      <c r="D113" s="1"/>
      <c r="E113" s="6" t="s">
        <v>351</v>
      </c>
      <c r="H113" s="6">
        <v>1218</v>
      </c>
      <c r="I113" s="6">
        <v>798</v>
      </c>
      <c r="J113" s="6">
        <v>220</v>
      </c>
      <c r="K113" s="6">
        <v>438</v>
      </c>
      <c r="L113" s="6"/>
      <c r="M113" s="6">
        <f t="shared" si="27"/>
        <v>974.40000000000009</v>
      </c>
      <c r="N113" s="6">
        <f t="shared" si="28"/>
        <v>638.40000000000009</v>
      </c>
      <c r="O113" s="6">
        <f t="shared" si="29"/>
        <v>176</v>
      </c>
      <c r="P113" s="6">
        <f t="shared" si="30"/>
        <v>350.40000000000003</v>
      </c>
      <c r="Q113" s="6"/>
      <c r="R113" s="5">
        <f t="shared" si="31"/>
        <v>1218</v>
      </c>
      <c r="S113" s="6">
        <f t="shared" si="32"/>
        <v>798</v>
      </c>
      <c r="T113" s="6">
        <f t="shared" si="33"/>
        <v>606</v>
      </c>
      <c r="U113" s="6">
        <f t="shared" si="34"/>
        <v>564</v>
      </c>
      <c r="V113" s="5">
        <f t="shared" si="35"/>
        <v>438</v>
      </c>
      <c r="W113" s="6"/>
      <c r="X113" s="5">
        <f t="shared" si="36"/>
        <v>974.40000000000009</v>
      </c>
      <c r="Y113" s="5">
        <f t="shared" si="37"/>
        <v>638.40000000000009</v>
      </c>
      <c r="Z113" s="5">
        <f t="shared" si="38"/>
        <v>484.26666666666671</v>
      </c>
      <c r="AA113" s="5">
        <f t="shared" si="39"/>
        <v>450.80000000000007</v>
      </c>
      <c r="AB113" s="5">
        <f t="shared" si="40"/>
        <v>350.40000000000003</v>
      </c>
    </row>
    <row r="114" spans="1:28">
      <c r="A114" t="s">
        <v>352</v>
      </c>
      <c r="B114" t="s">
        <v>353</v>
      </c>
      <c r="C114" s="6" t="s">
        <v>354</v>
      </c>
      <c r="D114" s="1">
        <v>8</v>
      </c>
      <c r="E114" s="6" t="s">
        <v>355</v>
      </c>
      <c r="H114" s="6">
        <v>1038</v>
      </c>
      <c r="I114" s="6">
        <v>698</v>
      </c>
      <c r="J114" s="6">
        <v>338</v>
      </c>
      <c r="K114" s="6">
        <v>538</v>
      </c>
      <c r="M114" s="6">
        <f t="shared" si="27"/>
        <v>830.40000000000009</v>
      </c>
      <c r="N114" s="6">
        <f t="shared" si="28"/>
        <v>558.4</v>
      </c>
      <c r="O114" s="6">
        <f t="shared" si="29"/>
        <v>270.40000000000003</v>
      </c>
      <c r="P114" s="6">
        <f t="shared" si="30"/>
        <v>430.40000000000003</v>
      </c>
      <c r="R114" s="5">
        <f t="shared" si="31"/>
        <v>1038</v>
      </c>
      <c r="S114" s="6">
        <f t="shared" si="32"/>
        <v>698</v>
      </c>
      <c r="T114" s="6">
        <f t="shared" si="33"/>
        <v>578</v>
      </c>
      <c r="U114" s="6">
        <f t="shared" si="34"/>
        <v>568</v>
      </c>
      <c r="V114" s="5">
        <f t="shared" si="35"/>
        <v>538</v>
      </c>
      <c r="X114" s="5">
        <f t="shared" si="36"/>
        <v>830.40000000000009</v>
      </c>
      <c r="Y114" s="5">
        <f t="shared" si="37"/>
        <v>558.4</v>
      </c>
      <c r="Z114" s="5">
        <f t="shared" si="38"/>
        <v>462.40000000000003</v>
      </c>
      <c r="AA114" s="5">
        <f t="shared" si="39"/>
        <v>454.40000000000003</v>
      </c>
      <c r="AB114" s="5">
        <f t="shared" si="40"/>
        <v>430.40000000000003</v>
      </c>
    </row>
    <row r="115" spans="1:28">
      <c r="A115" s="26" t="s">
        <v>30</v>
      </c>
      <c r="B115" t="s">
        <v>356</v>
      </c>
      <c r="C115" s="6"/>
      <c r="D115" s="1"/>
      <c r="H115" s="6">
        <v>998</v>
      </c>
      <c r="I115" s="6">
        <v>688</v>
      </c>
      <c r="J115" s="6">
        <v>180</v>
      </c>
      <c r="K115" s="6">
        <v>438</v>
      </c>
      <c r="M115" s="6">
        <f t="shared" ref="M115:M179" si="41">H115*0.8</f>
        <v>798.40000000000009</v>
      </c>
      <c r="N115" s="6">
        <f t="shared" ref="N115:N179" si="42">I115*0.8</f>
        <v>550.4</v>
      </c>
      <c r="O115" s="6">
        <f t="shared" ref="O115:O179" si="43">J115*0.8</f>
        <v>144</v>
      </c>
      <c r="P115" s="6">
        <f t="shared" ref="P115:P179" si="44">K115*0.8</f>
        <v>350.40000000000003</v>
      </c>
      <c r="R115" s="5">
        <f t="shared" ref="R115:R179" si="45">H115</f>
        <v>998</v>
      </c>
      <c r="S115" s="6">
        <f t="shared" ref="S115:S179" si="46">I115</f>
        <v>688</v>
      </c>
      <c r="T115" s="6">
        <f t="shared" ref="T115:T178" si="47">ROUNDUP((I115*2+J115)/3,0)</f>
        <v>519</v>
      </c>
      <c r="U115" s="6">
        <f t="shared" ref="U115:U179" si="48">ROUNDUP((I115*2+J115+K115)/4,0)</f>
        <v>499</v>
      </c>
      <c r="V115" s="5">
        <f t="shared" ref="V115:V179" si="49">K115</f>
        <v>438</v>
      </c>
      <c r="X115" s="5">
        <f t="shared" ref="X115:X178" si="50">M115</f>
        <v>798.40000000000009</v>
      </c>
      <c r="Y115" s="5">
        <f t="shared" ref="Y115:Y178" si="51">N115</f>
        <v>550.4</v>
      </c>
      <c r="Z115" s="5">
        <f t="shared" ref="Z115:Z178" si="52">(N115*2+O115)/3</f>
        <v>414.93333333333334</v>
      </c>
      <c r="AA115" s="5">
        <f t="shared" ref="AA115:AA178" si="53">(N115*2+O115+P115)/4</f>
        <v>398.8</v>
      </c>
      <c r="AB115" s="5">
        <f t="shared" ref="AB115:AB178" si="54">P115</f>
        <v>350.40000000000003</v>
      </c>
    </row>
    <row r="116" spans="1:28">
      <c r="A116" s="26"/>
      <c r="C116" s="6"/>
      <c r="D116" s="1"/>
      <c r="E116" t="s">
        <v>486</v>
      </c>
      <c r="H116" s="6">
        <v>1218</v>
      </c>
      <c r="I116" s="6">
        <v>798</v>
      </c>
      <c r="J116" s="6">
        <v>220</v>
      </c>
      <c r="K116" s="6">
        <v>478</v>
      </c>
      <c r="M116" s="6">
        <f t="shared" si="41"/>
        <v>974.40000000000009</v>
      </c>
      <c r="N116" s="6">
        <f t="shared" si="42"/>
        <v>638.40000000000009</v>
      </c>
      <c r="O116" s="6">
        <f t="shared" si="43"/>
        <v>176</v>
      </c>
      <c r="P116" s="6">
        <f t="shared" si="44"/>
        <v>382.40000000000003</v>
      </c>
      <c r="R116" s="5">
        <f t="shared" si="45"/>
        <v>1218</v>
      </c>
      <c r="S116" s="6">
        <f t="shared" si="46"/>
        <v>798</v>
      </c>
      <c r="T116" s="6">
        <f t="shared" si="47"/>
        <v>606</v>
      </c>
      <c r="U116" s="6">
        <f t="shared" si="48"/>
        <v>574</v>
      </c>
      <c r="V116" s="5">
        <f t="shared" si="49"/>
        <v>478</v>
      </c>
      <c r="X116" s="5">
        <f t="shared" si="50"/>
        <v>974.40000000000009</v>
      </c>
      <c r="Y116" s="5">
        <f t="shared" si="51"/>
        <v>638.40000000000009</v>
      </c>
      <c r="Z116" s="5">
        <f t="shared" si="52"/>
        <v>484.26666666666671</v>
      </c>
      <c r="AA116" s="5">
        <f t="shared" si="53"/>
        <v>458.80000000000007</v>
      </c>
      <c r="AB116" s="5">
        <f t="shared" si="54"/>
        <v>382.40000000000003</v>
      </c>
    </row>
    <row r="117" spans="1:28">
      <c r="A117" s="26" t="s">
        <v>30</v>
      </c>
      <c r="B117" t="s">
        <v>357</v>
      </c>
      <c r="C117" s="6"/>
      <c r="D117" s="1"/>
      <c r="H117" s="6">
        <v>1038</v>
      </c>
      <c r="I117" s="6">
        <v>698</v>
      </c>
      <c r="J117" s="6">
        <v>338</v>
      </c>
      <c r="K117" s="6">
        <v>538</v>
      </c>
      <c r="M117" s="6">
        <f t="shared" si="41"/>
        <v>830.40000000000009</v>
      </c>
      <c r="N117" s="6">
        <f t="shared" si="42"/>
        <v>558.4</v>
      </c>
      <c r="O117" s="6">
        <f t="shared" si="43"/>
        <v>270.40000000000003</v>
      </c>
      <c r="P117" s="6">
        <f t="shared" si="44"/>
        <v>430.40000000000003</v>
      </c>
      <c r="R117" s="5">
        <f t="shared" si="45"/>
        <v>1038</v>
      </c>
      <c r="S117" s="6">
        <f t="shared" si="46"/>
        <v>698</v>
      </c>
      <c r="T117" s="6">
        <f t="shared" si="47"/>
        <v>578</v>
      </c>
      <c r="U117" s="6">
        <f t="shared" si="48"/>
        <v>568</v>
      </c>
      <c r="V117" s="5">
        <f t="shared" si="49"/>
        <v>538</v>
      </c>
      <c r="X117" s="5">
        <f t="shared" si="50"/>
        <v>830.40000000000009</v>
      </c>
      <c r="Y117" s="5">
        <f t="shared" si="51"/>
        <v>558.4</v>
      </c>
      <c r="Z117" s="5">
        <f t="shared" si="52"/>
        <v>462.40000000000003</v>
      </c>
      <c r="AA117" s="5">
        <f t="shared" si="53"/>
        <v>454.40000000000003</v>
      </c>
      <c r="AB117" s="5">
        <f t="shared" si="54"/>
        <v>430.40000000000003</v>
      </c>
    </row>
    <row r="118" spans="1:28">
      <c r="A118" s="26" t="s">
        <v>30</v>
      </c>
      <c r="B118" t="s">
        <v>358</v>
      </c>
      <c r="C118" s="6"/>
      <c r="D118" s="1"/>
      <c r="H118" s="6">
        <v>1038</v>
      </c>
      <c r="I118" s="6">
        <v>698</v>
      </c>
      <c r="J118" s="6">
        <v>338</v>
      </c>
      <c r="K118" s="6">
        <v>538</v>
      </c>
      <c r="M118" s="6">
        <f t="shared" si="41"/>
        <v>830.40000000000009</v>
      </c>
      <c r="N118" s="6">
        <f t="shared" si="42"/>
        <v>558.4</v>
      </c>
      <c r="O118" s="6">
        <f t="shared" si="43"/>
        <v>270.40000000000003</v>
      </c>
      <c r="P118" s="6">
        <f t="shared" si="44"/>
        <v>430.40000000000003</v>
      </c>
      <c r="R118" s="5">
        <f t="shared" si="45"/>
        <v>1038</v>
      </c>
      <c r="S118" s="6">
        <f t="shared" si="46"/>
        <v>698</v>
      </c>
      <c r="T118" s="6">
        <f t="shared" si="47"/>
        <v>578</v>
      </c>
      <c r="U118" s="6">
        <f t="shared" si="48"/>
        <v>568</v>
      </c>
      <c r="V118" s="5">
        <f t="shared" si="49"/>
        <v>538</v>
      </c>
      <c r="X118" s="5">
        <f t="shared" si="50"/>
        <v>830.40000000000009</v>
      </c>
      <c r="Y118" s="5">
        <f t="shared" si="51"/>
        <v>558.4</v>
      </c>
      <c r="Z118" s="5">
        <f t="shared" si="52"/>
        <v>462.40000000000003</v>
      </c>
      <c r="AA118" s="5">
        <f t="shared" si="53"/>
        <v>454.40000000000003</v>
      </c>
      <c r="AB118" s="5">
        <f t="shared" si="54"/>
        <v>430.40000000000003</v>
      </c>
    </row>
    <row r="119" spans="1:28">
      <c r="A119" t="s">
        <v>359</v>
      </c>
      <c r="B119" t="s">
        <v>360</v>
      </c>
      <c r="C119" s="6" t="s">
        <v>361</v>
      </c>
      <c r="D119" s="1">
        <v>8</v>
      </c>
      <c r="E119" t="s">
        <v>332</v>
      </c>
      <c r="H119" s="6">
        <v>1168</v>
      </c>
      <c r="I119" s="6">
        <v>758</v>
      </c>
      <c r="J119" s="6">
        <v>338</v>
      </c>
      <c r="K119" s="6">
        <v>538</v>
      </c>
      <c r="M119" s="6">
        <f t="shared" si="41"/>
        <v>934.40000000000009</v>
      </c>
      <c r="N119" s="6">
        <f t="shared" si="42"/>
        <v>606.4</v>
      </c>
      <c r="O119" s="6">
        <f t="shared" si="43"/>
        <v>270.40000000000003</v>
      </c>
      <c r="P119" s="6">
        <f t="shared" si="44"/>
        <v>430.40000000000003</v>
      </c>
      <c r="R119" s="5">
        <f t="shared" si="45"/>
        <v>1168</v>
      </c>
      <c r="S119" s="6">
        <f t="shared" si="46"/>
        <v>758</v>
      </c>
      <c r="T119" s="6">
        <f t="shared" si="47"/>
        <v>618</v>
      </c>
      <c r="U119" s="6">
        <f t="shared" si="48"/>
        <v>598</v>
      </c>
      <c r="V119" s="5">
        <f t="shared" si="49"/>
        <v>538</v>
      </c>
      <c r="X119" s="5">
        <f t="shared" si="50"/>
        <v>934.40000000000009</v>
      </c>
      <c r="Y119" s="5">
        <f t="shared" si="51"/>
        <v>606.4</v>
      </c>
      <c r="Z119" s="5">
        <f t="shared" si="52"/>
        <v>494.40000000000003</v>
      </c>
      <c r="AA119" s="5">
        <f t="shared" si="53"/>
        <v>478.40000000000003</v>
      </c>
      <c r="AB119" s="5">
        <f t="shared" si="54"/>
        <v>430.40000000000003</v>
      </c>
    </row>
    <row r="120" spans="1:28">
      <c r="A120" t="s">
        <v>362</v>
      </c>
      <c r="B120" t="s">
        <v>363</v>
      </c>
      <c r="C120" s="6" t="s">
        <v>364</v>
      </c>
      <c r="D120" s="1">
        <v>9</v>
      </c>
      <c r="E120" s="6" t="s">
        <v>332</v>
      </c>
      <c r="H120" s="6">
        <v>1288</v>
      </c>
      <c r="I120" s="6">
        <v>888</v>
      </c>
      <c r="J120" s="6">
        <v>398</v>
      </c>
      <c r="K120" s="6">
        <v>578</v>
      </c>
      <c r="M120" s="6">
        <f t="shared" si="41"/>
        <v>1030.4000000000001</v>
      </c>
      <c r="N120" s="6">
        <f t="shared" si="42"/>
        <v>710.40000000000009</v>
      </c>
      <c r="O120" s="6">
        <f t="shared" si="43"/>
        <v>318.40000000000003</v>
      </c>
      <c r="P120" s="6">
        <f t="shared" si="44"/>
        <v>462.40000000000003</v>
      </c>
      <c r="R120" s="5">
        <f t="shared" si="45"/>
        <v>1288</v>
      </c>
      <c r="S120" s="6">
        <f t="shared" si="46"/>
        <v>888</v>
      </c>
      <c r="T120" s="6">
        <f t="shared" si="47"/>
        <v>725</v>
      </c>
      <c r="U120" s="6">
        <f t="shared" si="48"/>
        <v>688</v>
      </c>
      <c r="V120" s="5">
        <f t="shared" si="49"/>
        <v>578</v>
      </c>
      <c r="X120" s="5">
        <f t="shared" si="50"/>
        <v>1030.4000000000001</v>
      </c>
      <c r="Y120" s="5">
        <f t="shared" si="51"/>
        <v>710.40000000000009</v>
      </c>
      <c r="Z120" s="5">
        <f t="shared" si="52"/>
        <v>579.73333333333346</v>
      </c>
      <c r="AA120" s="5">
        <f t="shared" si="53"/>
        <v>550.40000000000009</v>
      </c>
      <c r="AB120" s="5">
        <f t="shared" si="54"/>
        <v>462.40000000000003</v>
      </c>
    </row>
    <row r="121" spans="1:28">
      <c r="A121" s="16" t="s">
        <v>365</v>
      </c>
      <c r="B121" t="s">
        <v>366</v>
      </c>
      <c r="C121" s="6" t="s">
        <v>367</v>
      </c>
      <c r="D121" s="1">
        <v>8</v>
      </c>
      <c r="E121" s="6" t="s">
        <v>368</v>
      </c>
      <c r="H121" s="6">
        <v>1038</v>
      </c>
      <c r="I121" s="6">
        <v>698</v>
      </c>
      <c r="J121" s="6">
        <v>338</v>
      </c>
      <c r="K121" s="6">
        <v>538</v>
      </c>
      <c r="M121" s="6">
        <f t="shared" si="41"/>
        <v>830.40000000000009</v>
      </c>
      <c r="N121" s="6">
        <f t="shared" si="42"/>
        <v>558.4</v>
      </c>
      <c r="O121" s="6">
        <f t="shared" si="43"/>
        <v>270.40000000000003</v>
      </c>
      <c r="P121" s="6">
        <f t="shared" si="44"/>
        <v>430.40000000000003</v>
      </c>
      <c r="R121" s="5">
        <f t="shared" si="45"/>
        <v>1038</v>
      </c>
      <c r="S121" s="6">
        <f t="shared" si="46"/>
        <v>698</v>
      </c>
      <c r="T121" s="6">
        <f t="shared" si="47"/>
        <v>578</v>
      </c>
      <c r="U121" s="6">
        <f t="shared" si="48"/>
        <v>568</v>
      </c>
      <c r="V121" s="5">
        <f t="shared" si="49"/>
        <v>538</v>
      </c>
      <c r="X121" s="5">
        <f t="shared" si="50"/>
        <v>830.40000000000009</v>
      </c>
      <c r="Y121" s="5">
        <f t="shared" si="51"/>
        <v>558.4</v>
      </c>
      <c r="Z121" s="5">
        <f t="shared" si="52"/>
        <v>462.40000000000003</v>
      </c>
      <c r="AA121" s="5">
        <f t="shared" si="53"/>
        <v>454.40000000000003</v>
      </c>
      <c r="AB121" s="5">
        <f t="shared" si="54"/>
        <v>430.40000000000003</v>
      </c>
    </row>
    <row r="122" spans="1:28">
      <c r="A122" s="16" t="s">
        <v>369</v>
      </c>
      <c r="B122" t="s">
        <v>370</v>
      </c>
      <c r="C122" s="6" t="s">
        <v>371</v>
      </c>
      <c r="D122" s="1">
        <v>9</v>
      </c>
      <c r="E122" s="6" t="s">
        <v>372</v>
      </c>
      <c r="H122" s="6">
        <v>1208</v>
      </c>
      <c r="I122" s="6">
        <v>828</v>
      </c>
      <c r="J122" s="6">
        <v>398</v>
      </c>
      <c r="K122" s="6">
        <v>578</v>
      </c>
      <c r="M122" s="6">
        <f t="shared" si="41"/>
        <v>966.40000000000009</v>
      </c>
      <c r="N122" s="6">
        <f t="shared" si="42"/>
        <v>662.40000000000009</v>
      </c>
      <c r="O122" s="6">
        <f t="shared" si="43"/>
        <v>318.40000000000003</v>
      </c>
      <c r="P122" s="6">
        <f t="shared" si="44"/>
        <v>462.40000000000003</v>
      </c>
      <c r="R122" s="5">
        <f t="shared" si="45"/>
        <v>1208</v>
      </c>
      <c r="S122" s="6">
        <f t="shared" si="46"/>
        <v>828</v>
      </c>
      <c r="T122" s="6">
        <f t="shared" si="47"/>
        <v>685</v>
      </c>
      <c r="U122" s="6">
        <f t="shared" si="48"/>
        <v>658</v>
      </c>
      <c r="V122" s="5">
        <f t="shared" si="49"/>
        <v>578</v>
      </c>
      <c r="X122" s="5">
        <f t="shared" si="50"/>
        <v>966.40000000000009</v>
      </c>
      <c r="Y122" s="5">
        <f t="shared" si="51"/>
        <v>662.40000000000009</v>
      </c>
      <c r="Z122" s="5">
        <f t="shared" si="52"/>
        <v>547.73333333333346</v>
      </c>
      <c r="AA122" s="5">
        <f t="shared" si="53"/>
        <v>526.40000000000009</v>
      </c>
      <c r="AB122" s="5">
        <f t="shared" si="54"/>
        <v>462.40000000000003</v>
      </c>
    </row>
    <row r="123" spans="1:28">
      <c r="A123" s="16"/>
      <c r="C123" s="6"/>
      <c r="D123" s="1"/>
      <c r="E123" s="6" t="s">
        <v>351</v>
      </c>
      <c r="H123" s="6">
        <v>1428</v>
      </c>
      <c r="I123" s="6">
        <v>938</v>
      </c>
      <c r="J123" s="6">
        <v>438</v>
      </c>
      <c r="K123" s="6">
        <v>618</v>
      </c>
      <c r="M123" s="6">
        <f t="shared" si="41"/>
        <v>1142.4000000000001</v>
      </c>
      <c r="N123" s="6">
        <f t="shared" si="42"/>
        <v>750.40000000000009</v>
      </c>
      <c r="O123" s="6">
        <f t="shared" si="43"/>
        <v>350.40000000000003</v>
      </c>
      <c r="P123" s="6">
        <f t="shared" si="44"/>
        <v>494.40000000000003</v>
      </c>
      <c r="R123" s="5">
        <f t="shared" si="45"/>
        <v>1428</v>
      </c>
      <c r="S123" s="6">
        <f t="shared" si="46"/>
        <v>938</v>
      </c>
      <c r="T123" s="6">
        <f t="shared" si="47"/>
        <v>772</v>
      </c>
      <c r="U123" s="6">
        <f t="shared" si="48"/>
        <v>733</v>
      </c>
      <c r="V123" s="5">
        <f t="shared" si="49"/>
        <v>618</v>
      </c>
      <c r="X123" s="5">
        <f t="shared" si="50"/>
        <v>1142.4000000000001</v>
      </c>
      <c r="Y123" s="5">
        <f t="shared" si="51"/>
        <v>750.40000000000009</v>
      </c>
      <c r="Z123" s="5">
        <f t="shared" si="52"/>
        <v>617.06666666666672</v>
      </c>
      <c r="AA123" s="5">
        <f t="shared" si="53"/>
        <v>586.40000000000009</v>
      </c>
      <c r="AB123" s="5">
        <f t="shared" si="54"/>
        <v>494.40000000000003</v>
      </c>
    </row>
    <row r="124" spans="1:28">
      <c r="A124" t="s">
        <v>373</v>
      </c>
      <c r="B124" t="s">
        <v>374</v>
      </c>
      <c r="C124" s="6" t="s">
        <v>375</v>
      </c>
      <c r="D124" s="1">
        <v>9</v>
      </c>
      <c r="E124" s="6" t="s">
        <v>376</v>
      </c>
      <c r="H124" s="6">
        <v>1268</v>
      </c>
      <c r="I124" s="6">
        <v>828</v>
      </c>
      <c r="J124" s="6">
        <v>398</v>
      </c>
      <c r="K124" s="6">
        <v>578</v>
      </c>
      <c r="M124" s="6">
        <f t="shared" si="41"/>
        <v>1014.4000000000001</v>
      </c>
      <c r="N124" s="6">
        <f t="shared" si="42"/>
        <v>662.40000000000009</v>
      </c>
      <c r="O124" s="6">
        <f t="shared" si="43"/>
        <v>318.40000000000003</v>
      </c>
      <c r="P124" s="6">
        <f t="shared" si="44"/>
        <v>462.40000000000003</v>
      </c>
      <c r="R124" s="5">
        <f t="shared" si="45"/>
        <v>1268</v>
      </c>
      <c r="S124" s="6">
        <f t="shared" si="46"/>
        <v>828</v>
      </c>
      <c r="T124" s="6">
        <f t="shared" si="47"/>
        <v>685</v>
      </c>
      <c r="U124" s="6">
        <f t="shared" si="48"/>
        <v>658</v>
      </c>
      <c r="V124" s="5">
        <f t="shared" si="49"/>
        <v>578</v>
      </c>
      <c r="X124" s="5">
        <f t="shared" si="50"/>
        <v>1014.4000000000001</v>
      </c>
      <c r="Y124" s="5">
        <f t="shared" si="51"/>
        <v>662.40000000000009</v>
      </c>
      <c r="Z124" s="5">
        <f t="shared" si="52"/>
        <v>547.73333333333346</v>
      </c>
      <c r="AA124" s="5">
        <f t="shared" si="53"/>
        <v>526.40000000000009</v>
      </c>
      <c r="AB124" s="5">
        <f t="shared" si="54"/>
        <v>462.40000000000003</v>
      </c>
    </row>
    <row r="125" spans="1:28">
      <c r="A125" s="26" t="s">
        <v>30</v>
      </c>
      <c r="B125" t="s">
        <v>377</v>
      </c>
      <c r="C125" s="6"/>
      <c r="D125" s="1"/>
      <c r="H125" s="6">
        <v>1268</v>
      </c>
      <c r="I125" s="6">
        <v>828</v>
      </c>
      <c r="J125" s="6">
        <v>398</v>
      </c>
      <c r="K125" s="6">
        <v>578</v>
      </c>
      <c r="M125" s="6">
        <f t="shared" si="41"/>
        <v>1014.4000000000001</v>
      </c>
      <c r="N125" s="6">
        <f t="shared" si="42"/>
        <v>662.40000000000009</v>
      </c>
      <c r="O125" s="6">
        <f t="shared" si="43"/>
        <v>318.40000000000003</v>
      </c>
      <c r="P125" s="6">
        <f t="shared" si="44"/>
        <v>462.40000000000003</v>
      </c>
      <c r="R125" s="5">
        <f t="shared" si="45"/>
        <v>1268</v>
      </c>
      <c r="S125" s="6">
        <f t="shared" si="46"/>
        <v>828</v>
      </c>
      <c r="T125" s="6">
        <f t="shared" si="47"/>
        <v>685</v>
      </c>
      <c r="U125" s="6">
        <f t="shared" si="48"/>
        <v>658</v>
      </c>
      <c r="V125" s="5">
        <f t="shared" si="49"/>
        <v>578</v>
      </c>
      <c r="X125" s="5">
        <f t="shared" si="50"/>
        <v>1014.4000000000001</v>
      </c>
      <c r="Y125" s="5">
        <f t="shared" si="51"/>
        <v>662.40000000000009</v>
      </c>
      <c r="Z125" s="5">
        <f t="shared" si="52"/>
        <v>547.73333333333346</v>
      </c>
      <c r="AA125" s="5">
        <f t="shared" si="53"/>
        <v>526.40000000000009</v>
      </c>
      <c r="AB125" s="5">
        <f t="shared" si="54"/>
        <v>462.40000000000003</v>
      </c>
    </row>
    <row r="126" spans="1:28">
      <c r="A126" s="16" t="s">
        <v>378</v>
      </c>
      <c r="B126" t="s">
        <v>379</v>
      </c>
      <c r="C126" s="6" t="s">
        <v>380</v>
      </c>
      <c r="D126" s="1">
        <v>9</v>
      </c>
      <c r="E126" t="s">
        <v>381</v>
      </c>
      <c r="H126" s="6">
        <v>1268</v>
      </c>
      <c r="I126" s="6">
        <v>828</v>
      </c>
      <c r="J126" s="6">
        <v>398</v>
      </c>
      <c r="K126" s="6">
        <v>578</v>
      </c>
      <c r="M126" s="6">
        <f t="shared" si="41"/>
        <v>1014.4000000000001</v>
      </c>
      <c r="N126" s="6">
        <f t="shared" si="42"/>
        <v>662.40000000000009</v>
      </c>
      <c r="O126" s="6">
        <f t="shared" si="43"/>
        <v>318.40000000000003</v>
      </c>
      <c r="P126" s="6">
        <f t="shared" si="44"/>
        <v>462.40000000000003</v>
      </c>
      <c r="R126" s="5">
        <f t="shared" si="45"/>
        <v>1268</v>
      </c>
      <c r="S126" s="6">
        <f t="shared" si="46"/>
        <v>828</v>
      </c>
      <c r="T126" s="6">
        <f t="shared" si="47"/>
        <v>685</v>
      </c>
      <c r="U126" s="6">
        <f t="shared" si="48"/>
        <v>658</v>
      </c>
      <c r="V126" s="5">
        <f t="shared" si="49"/>
        <v>578</v>
      </c>
      <c r="X126" s="5">
        <f t="shared" si="50"/>
        <v>1014.4000000000001</v>
      </c>
      <c r="Y126" s="5">
        <f t="shared" si="51"/>
        <v>662.40000000000009</v>
      </c>
      <c r="Z126" s="5">
        <f t="shared" si="52"/>
        <v>547.73333333333346</v>
      </c>
      <c r="AA126" s="5">
        <f t="shared" si="53"/>
        <v>526.40000000000009</v>
      </c>
      <c r="AB126" s="5">
        <f t="shared" si="54"/>
        <v>462.40000000000003</v>
      </c>
    </row>
    <row r="127" spans="1:28">
      <c r="A127" s="26" t="s">
        <v>30</v>
      </c>
      <c r="B127" t="s">
        <v>382</v>
      </c>
      <c r="C127" s="6"/>
      <c r="D127" s="1"/>
      <c r="H127" s="6">
        <v>1268</v>
      </c>
      <c r="I127" s="6">
        <v>828</v>
      </c>
      <c r="J127" s="6">
        <v>398</v>
      </c>
      <c r="K127" s="6">
        <v>578</v>
      </c>
      <c r="M127" s="6">
        <f t="shared" si="41"/>
        <v>1014.4000000000001</v>
      </c>
      <c r="N127" s="6">
        <f t="shared" si="42"/>
        <v>662.40000000000009</v>
      </c>
      <c r="O127" s="6">
        <f t="shared" si="43"/>
        <v>318.40000000000003</v>
      </c>
      <c r="P127" s="6">
        <f t="shared" si="44"/>
        <v>462.40000000000003</v>
      </c>
      <c r="R127" s="5">
        <f t="shared" si="45"/>
        <v>1268</v>
      </c>
      <c r="S127" s="6">
        <f t="shared" si="46"/>
        <v>828</v>
      </c>
      <c r="T127" s="6">
        <f t="shared" si="47"/>
        <v>685</v>
      </c>
      <c r="U127" s="6">
        <f t="shared" si="48"/>
        <v>658</v>
      </c>
      <c r="V127" s="5">
        <f t="shared" si="49"/>
        <v>578</v>
      </c>
      <c r="X127" s="5">
        <f t="shared" si="50"/>
        <v>1014.4000000000001</v>
      </c>
      <c r="Y127" s="5">
        <f t="shared" si="51"/>
        <v>662.40000000000009</v>
      </c>
      <c r="Z127" s="5">
        <f t="shared" si="52"/>
        <v>547.73333333333346</v>
      </c>
      <c r="AA127" s="5">
        <f t="shared" si="53"/>
        <v>526.40000000000009</v>
      </c>
      <c r="AB127" s="5">
        <f t="shared" si="54"/>
        <v>462.40000000000003</v>
      </c>
    </row>
    <row r="128" spans="1:28">
      <c r="A128" s="16" t="s">
        <v>383</v>
      </c>
      <c r="B128" t="s">
        <v>384</v>
      </c>
      <c r="C128" s="6" t="s">
        <v>385</v>
      </c>
      <c r="D128" s="1">
        <v>10</v>
      </c>
      <c r="E128" t="s">
        <v>386</v>
      </c>
      <c r="H128" s="6">
        <v>1328</v>
      </c>
      <c r="I128" s="6">
        <v>898</v>
      </c>
      <c r="J128" s="6">
        <v>428</v>
      </c>
      <c r="K128" s="6">
        <v>628</v>
      </c>
      <c r="M128" s="6">
        <f t="shared" si="41"/>
        <v>1062.4000000000001</v>
      </c>
      <c r="N128" s="6">
        <f t="shared" si="42"/>
        <v>718.40000000000009</v>
      </c>
      <c r="O128" s="6">
        <f t="shared" si="43"/>
        <v>342.40000000000003</v>
      </c>
      <c r="P128" s="6">
        <f t="shared" si="44"/>
        <v>502.40000000000003</v>
      </c>
      <c r="R128" s="5">
        <f t="shared" si="45"/>
        <v>1328</v>
      </c>
      <c r="S128" s="6">
        <f t="shared" si="46"/>
        <v>898</v>
      </c>
      <c r="T128" s="6">
        <f t="shared" si="47"/>
        <v>742</v>
      </c>
      <c r="U128" s="6">
        <f t="shared" si="48"/>
        <v>713</v>
      </c>
      <c r="V128" s="5">
        <f t="shared" si="49"/>
        <v>628</v>
      </c>
      <c r="X128" s="5">
        <f t="shared" si="50"/>
        <v>1062.4000000000001</v>
      </c>
      <c r="Y128" s="5">
        <f t="shared" si="51"/>
        <v>718.40000000000009</v>
      </c>
      <c r="Z128" s="5">
        <f t="shared" si="52"/>
        <v>593.06666666666672</v>
      </c>
      <c r="AA128" s="5">
        <f t="shared" si="53"/>
        <v>570.40000000000009</v>
      </c>
      <c r="AB128" s="5">
        <f t="shared" si="54"/>
        <v>502.40000000000003</v>
      </c>
    </row>
    <row r="129" spans="1:28">
      <c r="A129" s="16" t="s">
        <v>387</v>
      </c>
      <c r="B129" t="s">
        <v>388</v>
      </c>
      <c r="C129" s="6" t="s">
        <v>389</v>
      </c>
      <c r="D129" s="1">
        <v>10</v>
      </c>
      <c r="E129" t="s">
        <v>390</v>
      </c>
      <c r="H129" s="6">
        <v>1398</v>
      </c>
      <c r="I129" s="6">
        <v>898</v>
      </c>
      <c r="J129" s="6">
        <v>428</v>
      </c>
      <c r="K129" s="6">
        <v>628</v>
      </c>
      <c r="M129" s="6">
        <f t="shared" si="41"/>
        <v>1118.4000000000001</v>
      </c>
      <c r="N129" s="6">
        <f t="shared" si="42"/>
        <v>718.40000000000009</v>
      </c>
      <c r="O129" s="6">
        <f t="shared" si="43"/>
        <v>342.40000000000003</v>
      </c>
      <c r="P129" s="6">
        <f t="shared" si="44"/>
        <v>502.40000000000003</v>
      </c>
      <c r="R129" s="5">
        <f t="shared" si="45"/>
        <v>1398</v>
      </c>
      <c r="S129" s="6">
        <f t="shared" si="46"/>
        <v>898</v>
      </c>
      <c r="T129" s="6">
        <f t="shared" si="47"/>
        <v>742</v>
      </c>
      <c r="U129" s="6">
        <f t="shared" si="48"/>
        <v>713</v>
      </c>
      <c r="V129" s="5">
        <f t="shared" si="49"/>
        <v>628</v>
      </c>
      <c r="X129" s="5">
        <f t="shared" si="50"/>
        <v>1118.4000000000001</v>
      </c>
      <c r="Y129" s="5">
        <f t="shared" si="51"/>
        <v>718.40000000000009</v>
      </c>
      <c r="Z129" s="5">
        <f t="shared" si="52"/>
        <v>593.06666666666672</v>
      </c>
      <c r="AA129" s="5">
        <f t="shared" si="53"/>
        <v>570.40000000000009</v>
      </c>
      <c r="AB129" s="5">
        <f t="shared" si="54"/>
        <v>502.40000000000003</v>
      </c>
    </row>
    <row r="130" spans="1:28">
      <c r="A130" s="26" t="s">
        <v>30</v>
      </c>
      <c r="B130" t="s">
        <v>391</v>
      </c>
      <c r="C130" s="6"/>
      <c r="D130" s="1"/>
      <c r="H130" s="6">
        <v>1398</v>
      </c>
      <c r="I130" s="6">
        <v>898</v>
      </c>
      <c r="J130" s="6">
        <v>428</v>
      </c>
      <c r="K130" s="6">
        <v>628</v>
      </c>
      <c r="M130" s="6">
        <f t="shared" si="41"/>
        <v>1118.4000000000001</v>
      </c>
      <c r="N130" s="6">
        <f t="shared" si="42"/>
        <v>718.40000000000009</v>
      </c>
      <c r="O130" s="6">
        <f t="shared" si="43"/>
        <v>342.40000000000003</v>
      </c>
      <c r="P130" s="6">
        <f t="shared" si="44"/>
        <v>502.40000000000003</v>
      </c>
      <c r="R130" s="5">
        <f t="shared" si="45"/>
        <v>1398</v>
      </c>
      <c r="S130" s="6">
        <f t="shared" si="46"/>
        <v>898</v>
      </c>
      <c r="T130" s="6">
        <f t="shared" si="47"/>
        <v>742</v>
      </c>
      <c r="U130" s="6">
        <f t="shared" si="48"/>
        <v>713</v>
      </c>
      <c r="V130" s="5">
        <f t="shared" si="49"/>
        <v>628</v>
      </c>
      <c r="X130" s="5">
        <f t="shared" si="50"/>
        <v>1118.4000000000001</v>
      </c>
      <c r="Y130" s="5">
        <f t="shared" si="51"/>
        <v>718.40000000000009</v>
      </c>
      <c r="Z130" s="5">
        <f t="shared" si="52"/>
        <v>593.06666666666672</v>
      </c>
      <c r="AA130" s="5">
        <f t="shared" si="53"/>
        <v>570.40000000000009</v>
      </c>
      <c r="AB130" s="5">
        <f t="shared" si="54"/>
        <v>502.40000000000003</v>
      </c>
    </row>
    <row r="131" spans="1:28">
      <c r="A131" s="16" t="s">
        <v>392</v>
      </c>
      <c r="B131" t="s">
        <v>393</v>
      </c>
      <c r="C131" s="6" t="s">
        <v>394</v>
      </c>
      <c r="D131" s="1">
        <v>11</v>
      </c>
      <c r="E131" t="s">
        <v>395</v>
      </c>
      <c r="H131" s="6">
        <v>1438</v>
      </c>
      <c r="I131" s="6">
        <v>988</v>
      </c>
      <c r="J131" s="6">
        <v>468</v>
      </c>
      <c r="K131" s="6">
        <v>678</v>
      </c>
      <c r="M131" s="6">
        <f t="shared" si="41"/>
        <v>1150.4000000000001</v>
      </c>
      <c r="N131" s="6">
        <f t="shared" si="42"/>
        <v>790.40000000000009</v>
      </c>
      <c r="O131" s="6">
        <f t="shared" si="43"/>
        <v>374.40000000000003</v>
      </c>
      <c r="P131" s="6">
        <f t="shared" si="44"/>
        <v>542.4</v>
      </c>
      <c r="R131" s="5">
        <f t="shared" si="45"/>
        <v>1438</v>
      </c>
      <c r="S131" s="6">
        <f t="shared" si="46"/>
        <v>988</v>
      </c>
      <c r="T131" s="6">
        <f t="shared" si="47"/>
        <v>815</v>
      </c>
      <c r="U131" s="6">
        <f t="shared" si="48"/>
        <v>781</v>
      </c>
      <c r="V131" s="5">
        <f t="shared" si="49"/>
        <v>678</v>
      </c>
      <c r="X131" s="5">
        <f t="shared" si="50"/>
        <v>1150.4000000000001</v>
      </c>
      <c r="Y131" s="5">
        <f t="shared" si="51"/>
        <v>790.40000000000009</v>
      </c>
      <c r="Z131" s="5">
        <f t="shared" si="52"/>
        <v>651.73333333333346</v>
      </c>
      <c r="AA131" s="5">
        <f t="shared" si="53"/>
        <v>624.40000000000009</v>
      </c>
      <c r="AB131" s="5">
        <f t="shared" si="54"/>
        <v>542.4</v>
      </c>
    </row>
    <row r="132" spans="1:28">
      <c r="A132" s="16" t="s">
        <v>396</v>
      </c>
      <c r="B132" t="s">
        <v>397</v>
      </c>
      <c r="C132" s="6" t="s">
        <v>398</v>
      </c>
      <c r="D132" s="1">
        <v>11</v>
      </c>
      <c r="E132" t="s">
        <v>399</v>
      </c>
      <c r="H132" s="6">
        <v>1498</v>
      </c>
      <c r="I132" s="6">
        <v>998</v>
      </c>
      <c r="J132" s="6">
        <v>468</v>
      </c>
      <c r="K132" s="6">
        <v>678</v>
      </c>
      <c r="M132" s="6">
        <f t="shared" si="41"/>
        <v>1198.4000000000001</v>
      </c>
      <c r="N132" s="6">
        <f t="shared" si="42"/>
        <v>798.40000000000009</v>
      </c>
      <c r="O132" s="6">
        <f t="shared" si="43"/>
        <v>374.40000000000003</v>
      </c>
      <c r="P132" s="6">
        <f t="shared" si="44"/>
        <v>542.4</v>
      </c>
      <c r="R132" s="5">
        <f t="shared" si="45"/>
        <v>1498</v>
      </c>
      <c r="S132" s="6">
        <f t="shared" si="46"/>
        <v>998</v>
      </c>
      <c r="T132" s="6">
        <f t="shared" si="47"/>
        <v>822</v>
      </c>
      <c r="U132" s="6">
        <f t="shared" si="48"/>
        <v>786</v>
      </c>
      <c r="V132" s="5">
        <f t="shared" si="49"/>
        <v>678</v>
      </c>
      <c r="X132" s="5">
        <f t="shared" si="50"/>
        <v>1198.4000000000001</v>
      </c>
      <c r="Y132" s="5">
        <f t="shared" si="51"/>
        <v>798.40000000000009</v>
      </c>
      <c r="Z132" s="5">
        <f t="shared" si="52"/>
        <v>657.06666666666672</v>
      </c>
      <c r="AA132" s="5">
        <f t="shared" si="53"/>
        <v>628.40000000000009</v>
      </c>
      <c r="AB132" s="5">
        <f t="shared" si="54"/>
        <v>542.4</v>
      </c>
    </row>
    <row r="133" spans="1:28">
      <c r="A133" s="16" t="s">
        <v>400</v>
      </c>
      <c r="B133" t="s">
        <v>401</v>
      </c>
      <c r="C133" s="6" t="s">
        <v>402</v>
      </c>
      <c r="D133" s="1">
        <v>11</v>
      </c>
      <c r="E133" t="s">
        <v>403</v>
      </c>
      <c r="H133" s="6">
        <v>1498</v>
      </c>
      <c r="I133" s="6">
        <v>1068</v>
      </c>
      <c r="J133" s="6">
        <v>468</v>
      </c>
      <c r="K133" s="6">
        <v>678</v>
      </c>
      <c r="M133" s="6">
        <f t="shared" si="41"/>
        <v>1198.4000000000001</v>
      </c>
      <c r="N133" s="6">
        <f t="shared" si="42"/>
        <v>854.40000000000009</v>
      </c>
      <c r="O133" s="6">
        <f t="shared" si="43"/>
        <v>374.40000000000003</v>
      </c>
      <c r="P133" s="6">
        <f t="shared" si="44"/>
        <v>542.4</v>
      </c>
      <c r="R133" s="5">
        <f t="shared" si="45"/>
        <v>1498</v>
      </c>
      <c r="S133" s="6">
        <f t="shared" si="46"/>
        <v>1068</v>
      </c>
      <c r="T133" s="6">
        <f t="shared" si="47"/>
        <v>868</v>
      </c>
      <c r="U133" s="6">
        <f t="shared" si="48"/>
        <v>821</v>
      </c>
      <c r="V133" s="5">
        <f t="shared" si="49"/>
        <v>678</v>
      </c>
      <c r="X133" s="5">
        <f t="shared" si="50"/>
        <v>1198.4000000000001</v>
      </c>
      <c r="Y133" s="5">
        <f t="shared" si="51"/>
        <v>854.40000000000009</v>
      </c>
      <c r="Z133" s="5">
        <f t="shared" si="52"/>
        <v>694.40000000000009</v>
      </c>
      <c r="AA133" s="5">
        <f t="shared" si="53"/>
        <v>656.40000000000009</v>
      </c>
      <c r="AB133" s="5">
        <f t="shared" si="54"/>
        <v>542.4</v>
      </c>
    </row>
    <row r="134" spans="1:28">
      <c r="A134" s="16"/>
      <c r="C134" s="6"/>
      <c r="D134" s="1"/>
      <c r="M134" s="6">
        <f t="shared" si="41"/>
        <v>0</v>
      </c>
      <c r="N134" s="6">
        <f t="shared" si="42"/>
        <v>0</v>
      </c>
      <c r="O134" s="6">
        <f t="shared" si="43"/>
        <v>0</v>
      </c>
      <c r="P134" s="6">
        <f t="shared" si="44"/>
        <v>0</v>
      </c>
      <c r="R134" s="5">
        <f t="shared" si="45"/>
        <v>0</v>
      </c>
      <c r="S134" s="6">
        <f t="shared" si="46"/>
        <v>0</v>
      </c>
      <c r="T134" s="6">
        <f t="shared" si="47"/>
        <v>0</v>
      </c>
      <c r="U134" s="6">
        <f t="shared" si="48"/>
        <v>0</v>
      </c>
      <c r="V134" s="5">
        <f t="shared" si="49"/>
        <v>0</v>
      </c>
      <c r="X134" s="5">
        <f t="shared" si="50"/>
        <v>0</v>
      </c>
      <c r="Y134" s="5">
        <f t="shared" si="51"/>
        <v>0</v>
      </c>
      <c r="Z134" s="5">
        <f t="shared" si="52"/>
        <v>0</v>
      </c>
      <c r="AA134" s="5">
        <f t="shared" si="53"/>
        <v>0</v>
      </c>
      <c r="AB134" s="5">
        <f t="shared" si="54"/>
        <v>0</v>
      </c>
    </row>
    <row r="135" spans="1:28">
      <c r="A135" s="17" t="s">
        <v>149</v>
      </c>
      <c r="C135" s="6"/>
      <c r="D135" s="1"/>
      <c r="M135" s="6">
        <f t="shared" si="41"/>
        <v>0</v>
      </c>
      <c r="N135" s="6">
        <f t="shared" si="42"/>
        <v>0</v>
      </c>
      <c r="O135" s="6">
        <f t="shared" si="43"/>
        <v>0</v>
      </c>
      <c r="P135" s="6">
        <f t="shared" si="44"/>
        <v>0</v>
      </c>
      <c r="R135" s="5">
        <f t="shared" si="45"/>
        <v>0</v>
      </c>
      <c r="S135" s="6">
        <f t="shared" si="46"/>
        <v>0</v>
      </c>
      <c r="T135" s="6">
        <f t="shared" si="47"/>
        <v>0</v>
      </c>
      <c r="U135" s="6">
        <f t="shared" si="48"/>
        <v>0</v>
      </c>
      <c r="V135" s="5">
        <f t="shared" si="49"/>
        <v>0</v>
      </c>
      <c r="X135" s="5">
        <f t="shared" si="50"/>
        <v>0</v>
      </c>
      <c r="Y135" s="5">
        <f t="shared" si="51"/>
        <v>0</v>
      </c>
      <c r="Z135" s="5">
        <f t="shared" si="52"/>
        <v>0</v>
      </c>
      <c r="AA135" s="5">
        <f t="shared" si="53"/>
        <v>0</v>
      </c>
      <c r="AB135" s="5">
        <f t="shared" si="54"/>
        <v>0</v>
      </c>
    </row>
    <row r="136" spans="1:28">
      <c r="A136" s="16"/>
      <c r="C136" s="6"/>
      <c r="D136" s="1"/>
      <c r="M136" s="6">
        <f t="shared" si="41"/>
        <v>0</v>
      </c>
      <c r="N136" s="6">
        <f t="shared" si="42"/>
        <v>0</v>
      </c>
      <c r="O136" s="6">
        <f t="shared" si="43"/>
        <v>0</v>
      </c>
      <c r="P136" s="6">
        <f t="shared" si="44"/>
        <v>0</v>
      </c>
      <c r="R136" s="5">
        <f t="shared" si="45"/>
        <v>0</v>
      </c>
      <c r="S136" s="6">
        <f t="shared" si="46"/>
        <v>0</v>
      </c>
      <c r="T136" s="6">
        <f t="shared" si="47"/>
        <v>0</v>
      </c>
      <c r="U136" s="6">
        <f t="shared" si="48"/>
        <v>0</v>
      </c>
      <c r="V136" s="5">
        <f t="shared" si="49"/>
        <v>0</v>
      </c>
      <c r="X136" s="5">
        <f t="shared" si="50"/>
        <v>0</v>
      </c>
      <c r="Y136" s="5">
        <f t="shared" si="51"/>
        <v>0</v>
      </c>
      <c r="Z136" s="5">
        <f t="shared" si="52"/>
        <v>0</v>
      </c>
      <c r="AA136" s="5">
        <f t="shared" si="53"/>
        <v>0</v>
      </c>
      <c r="AB136" s="5">
        <f t="shared" si="54"/>
        <v>0</v>
      </c>
    </row>
    <row r="137" spans="1:28">
      <c r="A137" s="16" t="s">
        <v>404</v>
      </c>
      <c r="B137" t="s">
        <v>405</v>
      </c>
      <c r="C137" s="6" t="s">
        <v>406</v>
      </c>
      <c r="D137" s="1">
        <v>3</v>
      </c>
      <c r="E137" t="s">
        <v>407</v>
      </c>
      <c r="H137">
        <v>328</v>
      </c>
      <c r="I137">
        <v>238</v>
      </c>
      <c r="J137">
        <v>118</v>
      </c>
      <c r="K137">
        <v>168</v>
      </c>
      <c r="M137" s="6">
        <f t="shared" si="41"/>
        <v>262.40000000000003</v>
      </c>
      <c r="N137" s="6">
        <f t="shared" si="42"/>
        <v>190.4</v>
      </c>
      <c r="O137" s="6">
        <f t="shared" si="43"/>
        <v>94.4</v>
      </c>
      <c r="P137" s="6">
        <f t="shared" si="44"/>
        <v>134.4</v>
      </c>
      <c r="R137" s="5">
        <f t="shared" si="45"/>
        <v>328</v>
      </c>
      <c r="S137" s="6">
        <f t="shared" si="46"/>
        <v>238</v>
      </c>
      <c r="T137" s="6">
        <f t="shared" si="47"/>
        <v>198</v>
      </c>
      <c r="U137" s="6">
        <f t="shared" si="48"/>
        <v>191</v>
      </c>
      <c r="V137" s="5">
        <f t="shared" si="49"/>
        <v>168</v>
      </c>
      <c r="X137" s="5">
        <f t="shared" si="50"/>
        <v>262.40000000000003</v>
      </c>
      <c r="Y137" s="5">
        <f t="shared" si="51"/>
        <v>190.4</v>
      </c>
      <c r="Z137" s="5">
        <f t="shared" si="52"/>
        <v>158.4</v>
      </c>
      <c r="AA137" s="5">
        <f t="shared" si="53"/>
        <v>152.4</v>
      </c>
      <c r="AB137" s="5">
        <f t="shared" si="54"/>
        <v>134.4</v>
      </c>
    </row>
    <row r="138" spans="1:28">
      <c r="A138" s="16"/>
      <c r="C138" s="6"/>
      <c r="D138" s="1"/>
      <c r="E138" t="s">
        <v>408</v>
      </c>
      <c r="H138">
        <v>538</v>
      </c>
      <c r="I138">
        <v>348</v>
      </c>
      <c r="J138">
        <v>120</v>
      </c>
      <c r="K138">
        <v>188</v>
      </c>
      <c r="M138" s="6">
        <f t="shared" si="41"/>
        <v>430.40000000000003</v>
      </c>
      <c r="N138" s="6">
        <f t="shared" si="42"/>
        <v>278.40000000000003</v>
      </c>
      <c r="O138" s="6">
        <f t="shared" si="43"/>
        <v>96</v>
      </c>
      <c r="P138" s="6">
        <f t="shared" si="44"/>
        <v>150.4</v>
      </c>
      <c r="R138" s="5">
        <f t="shared" si="45"/>
        <v>538</v>
      </c>
      <c r="S138" s="6">
        <f t="shared" si="46"/>
        <v>348</v>
      </c>
      <c r="T138" s="6">
        <f t="shared" si="47"/>
        <v>272</v>
      </c>
      <c r="U138" s="6">
        <f t="shared" si="48"/>
        <v>251</v>
      </c>
      <c r="V138" s="5">
        <f t="shared" si="49"/>
        <v>188</v>
      </c>
      <c r="X138" s="5">
        <f t="shared" si="50"/>
        <v>430.40000000000003</v>
      </c>
      <c r="Y138" s="5">
        <f t="shared" si="51"/>
        <v>278.40000000000003</v>
      </c>
      <c r="Z138" s="5">
        <f t="shared" si="52"/>
        <v>217.60000000000002</v>
      </c>
      <c r="AA138" s="5">
        <f t="shared" si="53"/>
        <v>200.8</v>
      </c>
      <c r="AB138" s="5">
        <f t="shared" si="54"/>
        <v>150.4</v>
      </c>
    </row>
    <row r="139" spans="1:28">
      <c r="A139" s="26" t="s">
        <v>30</v>
      </c>
      <c r="B139" t="s">
        <v>409</v>
      </c>
      <c r="C139" s="6"/>
      <c r="D139" s="1"/>
      <c r="H139">
        <v>428</v>
      </c>
      <c r="I139">
        <v>308</v>
      </c>
      <c r="J139">
        <v>158</v>
      </c>
      <c r="K139">
        <v>248</v>
      </c>
      <c r="M139" s="6">
        <f t="shared" si="41"/>
        <v>342.40000000000003</v>
      </c>
      <c r="N139" s="6">
        <f t="shared" si="42"/>
        <v>246.4</v>
      </c>
      <c r="O139" s="6">
        <f t="shared" si="43"/>
        <v>126.4</v>
      </c>
      <c r="P139" s="6">
        <f t="shared" si="44"/>
        <v>198.4</v>
      </c>
      <c r="R139" s="5">
        <f t="shared" si="45"/>
        <v>428</v>
      </c>
      <c r="S139" s="6">
        <f t="shared" si="46"/>
        <v>308</v>
      </c>
      <c r="T139" s="6">
        <f t="shared" si="47"/>
        <v>258</v>
      </c>
      <c r="U139" s="6">
        <f t="shared" si="48"/>
        <v>256</v>
      </c>
      <c r="V139" s="5">
        <f t="shared" si="49"/>
        <v>248</v>
      </c>
      <c r="X139" s="5">
        <f t="shared" si="50"/>
        <v>342.40000000000003</v>
      </c>
      <c r="Y139" s="5">
        <f t="shared" si="51"/>
        <v>246.4</v>
      </c>
      <c r="Z139" s="5">
        <f t="shared" si="52"/>
        <v>206.4</v>
      </c>
      <c r="AA139" s="5">
        <f t="shared" si="53"/>
        <v>204.4</v>
      </c>
      <c r="AB139" s="5">
        <f t="shared" si="54"/>
        <v>198.4</v>
      </c>
    </row>
    <row r="140" spans="1:28">
      <c r="A140" s="16" t="s">
        <v>410</v>
      </c>
      <c r="B140" t="s">
        <v>411</v>
      </c>
      <c r="C140" s="6" t="s">
        <v>412</v>
      </c>
      <c r="D140" s="1">
        <v>4</v>
      </c>
      <c r="E140" t="s">
        <v>413</v>
      </c>
      <c r="H140">
        <v>568</v>
      </c>
      <c r="I140">
        <v>398</v>
      </c>
      <c r="J140">
        <v>168</v>
      </c>
      <c r="K140">
        <v>318</v>
      </c>
      <c r="M140" s="6">
        <f t="shared" si="41"/>
        <v>454.40000000000003</v>
      </c>
      <c r="N140" s="6">
        <f t="shared" si="42"/>
        <v>318.40000000000003</v>
      </c>
      <c r="O140" s="6">
        <f t="shared" si="43"/>
        <v>134.4</v>
      </c>
      <c r="P140" s="6">
        <f t="shared" si="44"/>
        <v>254.4</v>
      </c>
      <c r="R140" s="5">
        <f t="shared" si="45"/>
        <v>568</v>
      </c>
      <c r="S140" s="6">
        <f t="shared" si="46"/>
        <v>398</v>
      </c>
      <c r="T140" s="6">
        <f t="shared" si="47"/>
        <v>322</v>
      </c>
      <c r="U140" s="6">
        <f t="shared" si="48"/>
        <v>321</v>
      </c>
      <c r="V140" s="5">
        <f t="shared" si="49"/>
        <v>318</v>
      </c>
      <c r="X140" s="5">
        <f t="shared" si="50"/>
        <v>454.40000000000003</v>
      </c>
      <c r="Y140" s="5">
        <f t="shared" si="51"/>
        <v>318.40000000000003</v>
      </c>
      <c r="Z140" s="5">
        <f t="shared" si="52"/>
        <v>257.06666666666666</v>
      </c>
      <c r="AA140" s="5">
        <f t="shared" si="53"/>
        <v>256.40000000000003</v>
      </c>
      <c r="AB140" s="5">
        <f t="shared" si="54"/>
        <v>254.4</v>
      </c>
    </row>
    <row r="141" spans="1:28">
      <c r="A141" s="16"/>
      <c r="C141" s="6"/>
      <c r="D141" s="1"/>
      <c r="E141" t="s">
        <v>408</v>
      </c>
      <c r="H141">
        <v>768</v>
      </c>
      <c r="I141">
        <v>508</v>
      </c>
      <c r="J141">
        <v>150</v>
      </c>
      <c r="K141">
        <v>328</v>
      </c>
      <c r="M141" s="6">
        <f t="shared" si="41"/>
        <v>614.40000000000009</v>
      </c>
      <c r="N141" s="6">
        <f t="shared" si="42"/>
        <v>406.40000000000003</v>
      </c>
      <c r="O141" s="6">
        <f t="shared" si="43"/>
        <v>120</v>
      </c>
      <c r="P141" s="6">
        <f t="shared" si="44"/>
        <v>262.40000000000003</v>
      </c>
      <c r="R141" s="5">
        <f t="shared" si="45"/>
        <v>768</v>
      </c>
      <c r="S141" s="6">
        <f t="shared" si="46"/>
        <v>508</v>
      </c>
      <c r="T141" s="6">
        <f t="shared" si="47"/>
        <v>389</v>
      </c>
      <c r="U141" s="6">
        <f t="shared" si="48"/>
        <v>374</v>
      </c>
      <c r="V141" s="5">
        <f t="shared" si="49"/>
        <v>328</v>
      </c>
      <c r="X141" s="5">
        <f t="shared" si="50"/>
        <v>614.40000000000009</v>
      </c>
      <c r="Y141" s="5">
        <f t="shared" si="51"/>
        <v>406.40000000000003</v>
      </c>
      <c r="Z141" s="5">
        <f t="shared" si="52"/>
        <v>310.93333333333334</v>
      </c>
      <c r="AA141" s="5">
        <f t="shared" si="53"/>
        <v>298.8</v>
      </c>
      <c r="AB141" s="5">
        <f t="shared" si="54"/>
        <v>262.40000000000003</v>
      </c>
    </row>
    <row r="142" spans="1:28">
      <c r="A142" s="16" t="s">
        <v>414</v>
      </c>
      <c r="B142" t="s">
        <v>415</v>
      </c>
      <c r="C142" s="6" t="s">
        <v>416</v>
      </c>
      <c r="D142" s="1">
        <v>5</v>
      </c>
      <c r="E142" t="s">
        <v>413</v>
      </c>
      <c r="H142">
        <v>698</v>
      </c>
      <c r="I142">
        <v>498</v>
      </c>
      <c r="J142">
        <v>110</v>
      </c>
      <c r="K142">
        <v>348</v>
      </c>
      <c r="M142" s="6">
        <f t="shared" si="41"/>
        <v>558.4</v>
      </c>
      <c r="N142" s="6">
        <f t="shared" si="42"/>
        <v>398.40000000000003</v>
      </c>
      <c r="O142" s="6">
        <f t="shared" si="43"/>
        <v>88</v>
      </c>
      <c r="P142" s="6">
        <f t="shared" si="44"/>
        <v>278.40000000000003</v>
      </c>
      <c r="R142" s="5">
        <f t="shared" si="45"/>
        <v>698</v>
      </c>
      <c r="S142" s="6">
        <f t="shared" si="46"/>
        <v>498</v>
      </c>
      <c r="T142" s="6">
        <f t="shared" si="47"/>
        <v>369</v>
      </c>
      <c r="U142" s="6">
        <f t="shared" si="48"/>
        <v>364</v>
      </c>
      <c r="V142" s="5">
        <f t="shared" si="49"/>
        <v>348</v>
      </c>
      <c r="X142" s="5">
        <f t="shared" si="50"/>
        <v>558.4</v>
      </c>
      <c r="Y142" s="5">
        <f t="shared" si="51"/>
        <v>398.40000000000003</v>
      </c>
      <c r="Z142" s="5">
        <f t="shared" si="52"/>
        <v>294.93333333333334</v>
      </c>
      <c r="AA142" s="5">
        <f t="shared" si="53"/>
        <v>290.8</v>
      </c>
      <c r="AB142" s="5">
        <f t="shared" si="54"/>
        <v>278.40000000000003</v>
      </c>
    </row>
    <row r="143" spans="1:28">
      <c r="A143" s="16"/>
      <c r="C143" s="6"/>
      <c r="D143" s="1"/>
      <c r="E143" t="s">
        <v>408</v>
      </c>
      <c r="H143">
        <v>918</v>
      </c>
      <c r="I143">
        <v>608</v>
      </c>
      <c r="J143">
        <v>150</v>
      </c>
      <c r="K143">
        <v>388</v>
      </c>
      <c r="M143" s="6">
        <f t="shared" si="41"/>
        <v>734.40000000000009</v>
      </c>
      <c r="N143" s="6">
        <f t="shared" si="42"/>
        <v>486.40000000000003</v>
      </c>
      <c r="O143" s="6">
        <f t="shared" si="43"/>
        <v>120</v>
      </c>
      <c r="P143" s="6">
        <f t="shared" si="44"/>
        <v>310.40000000000003</v>
      </c>
      <c r="R143" s="5">
        <f t="shared" si="45"/>
        <v>918</v>
      </c>
      <c r="S143" s="6">
        <f t="shared" si="46"/>
        <v>608</v>
      </c>
      <c r="T143" s="6">
        <f t="shared" si="47"/>
        <v>456</v>
      </c>
      <c r="U143" s="6">
        <f t="shared" si="48"/>
        <v>439</v>
      </c>
      <c r="V143" s="5">
        <f t="shared" si="49"/>
        <v>388</v>
      </c>
      <c r="X143" s="5">
        <f t="shared" si="50"/>
        <v>734.40000000000009</v>
      </c>
      <c r="Y143" s="5">
        <f t="shared" si="51"/>
        <v>486.40000000000003</v>
      </c>
      <c r="Z143" s="5">
        <f t="shared" si="52"/>
        <v>364.26666666666671</v>
      </c>
      <c r="AA143" s="5">
        <f t="shared" si="53"/>
        <v>350.80000000000007</v>
      </c>
      <c r="AB143" s="5">
        <f t="shared" si="54"/>
        <v>310.40000000000003</v>
      </c>
    </row>
    <row r="144" spans="1:28">
      <c r="A144" s="16" t="s">
        <v>417</v>
      </c>
      <c r="B144" t="s">
        <v>418</v>
      </c>
      <c r="C144" s="6" t="s">
        <v>419</v>
      </c>
      <c r="D144" s="1">
        <v>5</v>
      </c>
      <c r="E144" t="s">
        <v>413</v>
      </c>
      <c r="H144">
        <v>698</v>
      </c>
      <c r="I144">
        <v>498</v>
      </c>
      <c r="J144">
        <v>198</v>
      </c>
      <c r="K144">
        <v>398</v>
      </c>
      <c r="M144" s="6">
        <f t="shared" si="41"/>
        <v>558.4</v>
      </c>
      <c r="N144" s="6">
        <f t="shared" si="42"/>
        <v>398.40000000000003</v>
      </c>
      <c r="O144" s="6">
        <f t="shared" si="43"/>
        <v>158.4</v>
      </c>
      <c r="P144" s="6">
        <f t="shared" si="44"/>
        <v>318.40000000000003</v>
      </c>
      <c r="R144" s="5">
        <f t="shared" si="45"/>
        <v>698</v>
      </c>
      <c r="S144" s="6">
        <f t="shared" si="46"/>
        <v>498</v>
      </c>
      <c r="T144" s="6">
        <f t="shared" si="47"/>
        <v>398</v>
      </c>
      <c r="U144" s="6">
        <f t="shared" si="48"/>
        <v>398</v>
      </c>
      <c r="V144" s="5">
        <f t="shared" si="49"/>
        <v>398</v>
      </c>
      <c r="X144" s="5">
        <f t="shared" si="50"/>
        <v>558.4</v>
      </c>
      <c r="Y144" s="5">
        <f t="shared" si="51"/>
        <v>398.40000000000003</v>
      </c>
      <c r="Z144" s="5">
        <f t="shared" si="52"/>
        <v>318.40000000000003</v>
      </c>
      <c r="AA144" s="5">
        <f t="shared" si="53"/>
        <v>318.40000000000003</v>
      </c>
      <c r="AB144" s="5">
        <f t="shared" si="54"/>
        <v>318.40000000000003</v>
      </c>
    </row>
    <row r="145" spans="1:28">
      <c r="A145" s="16"/>
      <c r="C145" s="6"/>
      <c r="D145" s="1"/>
      <c r="E145" t="s">
        <v>408</v>
      </c>
      <c r="H145">
        <v>918</v>
      </c>
      <c r="I145">
        <v>568</v>
      </c>
      <c r="J145">
        <v>150</v>
      </c>
      <c r="K145">
        <v>388</v>
      </c>
      <c r="M145" s="6">
        <f t="shared" si="41"/>
        <v>734.40000000000009</v>
      </c>
      <c r="N145" s="6">
        <f t="shared" si="42"/>
        <v>454.40000000000003</v>
      </c>
      <c r="O145" s="6">
        <f t="shared" si="43"/>
        <v>120</v>
      </c>
      <c r="P145" s="6">
        <f t="shared" si="44"/>
        <v>310.40000000000003</v>
      </c>
      <c r="R145" s="5">
        <f t="shared" si="45"/>
        <v>918</v>
      </c>
      <c r="S145" s="6">
        <f t="shared" si="46"/>
        <v>568</v>
      </c>
      <c r="T145" s="6">
        <f t="shared" si="47"/>
        <v>429</v>
      </c>
      <c r="U145" s="6">
        <f t="shared" si="48"/>
        <v>419</v>
      </c>
      <c r="V145" s="5">
        <f t="shared" si="49"/>
        <v>388</v>
      </c>
      <c r="X145" s="5">
        <f t="shared" si="50"/>
        <v>734.40000000000009</v>
      </c>
      <c r="Y145" s="5">
        <f t="shared" si="51"/>
        <v>454.40000000000003</v>
      </c>
      <c r="Z145" s="5">
        <f t="shared" si="52"/>
        <v>342.93333333333339</v>
      </c>
      <c r="AA145" s="5">
        <f t="shared" si="53"/>
        <v>334.80000000000007</v>
      </c>
      <c r="AB145" s="5">
        <f t="shared" si="54"/>
        <v>310.40000000000003</v>
      </c>
    </row>
    <row r="146" spans="1:28">
      <c r="A146" s="26" t="s">
        <v>30</v>
      </c>
      <c r="B146" t="s">
        <v>420</v>
      </c>
      <c r="C146" s="6"/>
      <c r="D146" s="1"/>
      <c r="H146">
        <v>698</v>
      </c>
      <c r="I146">
        <v>498</v>
      </c>
      <c r="J146">
        <v>198</v>
      </c>
      <c r="K146">
        <v>398</v>
      </c>
      <c r="M146" s="6">
        <f t="shared" si="41"/>
        <v>558.4</v>
      </c>
      <c r="N146" s="6">
        <f t="shared" si="42"/>
        <v>398.40000000000003</v>
      </c>
      <c r="O146" s="6">
        <f t="shared" si="43"/>
        <v>158.4</v>
      </c>
      <c r="P146" s="6">
        <f t="shared" si="44"/>
        <v>318.40000000000003</v>
      </c>
      <c r="R146" s="5">
        <f t="shared" si="45"/>
        <v>698</v>
      </c>
      <c r="S146" s="6">
        <f t="shared" si="46"/>
        <v>498</v>
      </c>
      <c r="T146" s="6">
        <f t="shared" si="47"/>
        <v>398</v>
      </c>
      <c r="U146" s="6">
        <f t="shared" si="48"/>
        <v>398</v>
      </c>
      <c r="V146" s="5">
        <f t="shared" si="49"/>
        <v>398</v>
      </c>
      <c r="X146" s="5">
        <f t="shared" si="50"/>
        <v>558.4</v>
      </c>
      <c r="Y146" s="5">
        <f t="shared" si="51"/>
        <v>398.40000000000003</v>
      </c>
      <c r="Z146" s="5">
        <f t="shared" si="52"/>
        <v>318.40000000000003</v>
      </c>
      <c r="AA146" s="5">
        <f t="shared" si="53"/>
        <v>318.40000000000003</v>
      </c>
      <c r="AB146" s="5">
        <f t="shared" si="54"/>
        <v>318.40000000000003</v>
      </c>
    </row>
    <row r="147" spans="1:28">
      <c r="A147" s="16" t="s">
        <v>421</v>
      </c>
      <c r="B147" t="s">
        <v>422</v>
      </c>
      <c r="C147" s="6" t="s">
        <v>423</v>
      </c>
      <c r="D147" s="1">
        <v>6</v>
      </c>
      <c r="E147" t="s">
        <v>413</v>
      </c>
      <c r="H147">
        <v>808</v>
      </c>
      <c r="I147">
        <v>568</v>
      </c>
      <c r="J147">
        <v>258</v>
      </c>
      <c r="K147">
        <v>368</v>
      </c>
      <c r="M147" s="6">
        <f t="shared" si="41"/>
        <v>646.40000000000009</v>
      </c>
      <c r="N147" s="6">
        <f t="shared" si="42"/>
        <v>454.40000000000003</v>
      </c>
      <c r="O147" s="6">
        <f t="shared" si="43"/>
        <v>206.4</v>
      </c>
      <c r="P147" s="6">
        <f t="shared" si="44"/>
        <v>294.40000000000003</v>
      </c>
      <c r="R147" s="5">
        <f t="shared" si="45"/>
        <v>808</v>
      </c>
      <c r="S147" s="6">
        <f t="shared" si="46"/>
        <v>568</v>
      </c>
      <c r="T147" s="6">
        <f t="shared" si="47"/>
        <v>465</v>
      </c>
      <c r="U147" s="6">
        <f t="shared" si="48"/>
        <v>441</v>
      </c>
      <c r="V147" s="5">
        <f t="shared" si="49"/>
        <v>368</v>
      </c>
      <c r="X147" s="5">
        <f t="shared" si="50"/>
        <v>646.40000000000009</v>
      </c>
      <c r="Y147" s="5">
        <f t="shared" si="51"/>
        <v>454.40000000000003</v>
      </c>
      <c r="Z147" s="5">
        <f t="shared" si="52"/>
        <v>371.73333333333335</v>
      </c>
      <c r="AA147" s="5">
        <f t="shared" si="53"/>
        <v>352.40000000000003</v>
      </c>
      <c r="AB147" s="5">
        <f t="shared" si="54"/>
        <v>294.40000000000003</v>
      </c>
    </row>
    <row r="148" spans="1:28">
      <c r="A148" s="16" t="s">
        <v>424</v>
      </c>
      <c r="B148" t="s">
        <v>334</v>
      </c>
      <c r="C148" s="6" t="s">
        <v>425</v>
      </c>
      <c r="D148" s="1">
        <v>6</v>
      </c>
      <c r="E148" t="s">
        <v>86</v>
      </c>
      <c r="H148">
        <v>808</v>
      </c>
      <c r="I148">
        <v>568</v>
      </c>
      <c r="J148">
        <v>388</v>
      </c>
      <c r="K148">
        <v>388</v>
      </c>
      <c r="M148" s="6">
        <f t="shared" si="41"/>
        <v>646.40000000000009</v>
      </c>
      <c r="N148" s="6">
        <f t="shared" si="42"/>
        <v>454.40000000000003</v>
      </c>
      <c r="O148" s="6">
        <f t="shared" si="43"/>
        <v>310.40000000000003</v>
      </c>
      <c r="P148" s="6">
        <f t="shared" si="44"/>
        <v>310.40000000000003</v>
      </c>
      <c r="R148" s="5">
        <f t="shared" si="45"/>
        <v>808</v>
      </c>
      <c r="S148" s="6">
        <f t="shared" si="46"/>
        <v>568</v>
      </c>
      <c r="T148" s="6">
        <f t="shared" si="47"/>
        <v>508</v>
      </c>
      <c r="U148" s="6">
        <f t="shared" si="48"/>
        <v>478</v>
      </c>
      <c r="V148" s="5">
        <f t="shared" si="49"/>
        <v>388</v>
      </c>
      <c r="X148" s="5">
        <f t="shared" si="50"/>
        <v>646.40000000000009</v>
      </c>
      <c r="Y148" s="5">
        <f t="shared" si="51"/>
        <v>454.40000000000003</v>
      </c>
      <c r="Z148" s="5">
        <f t="shared" si="52"/>
        <v>406.40000000000003</v>
      </c>
      <c r="AA148" s="5">
        <f t="shared" si="53"/>
        <v>382.40000000000003</v>
      </c>
      <c r="AB148" s="5">
        <f t="shared" si="54"/>
        <v>310.40000000000003</v>
      </c>
    </row>
    <row r="149" spans="1:28">
      <c r="A149" s="26" t="s">
        <v>30</v>
      </c>
      <c r="B149" t="s">
        <v>426</v>
      </c>
      <c r="C149" s="6"/>
      <c r="D149" s="1"/>
      <c r="H149">
        <v>908</v>
      </c>
      <c r="I149">
        <v>628</v>
      </c>
      <c r="J149">
        <v>298</v>
      </c>
      <c r="K149">
        <v>468</v>
      </c>
      <c r="M149" s="6">
        <f t="shared" si="41"/>
        <v>726.40000000000009</v>
      </c>
      <c r="N149" s="6">
        <f t="shared" si="42"/>
        <v>502.40000000000003</v>
      </c>
      <c r="O149" s="6">
        <f t="shared" si="43"/>
        <v>238.4</v>
      </c>
      <c r="P149" s="6">
        <f t="shared" si="44"/>
        <v>374.40000000000003</v>
      </c>
      <c r="R149" s="5">
        <f t="shared" si="45"/>
        <v>908</v>
      </c>
      <c r="S149" s="6">
        <f t="shared" si="46"/>
        <v>628</v>
      </c>
      <c r="T149" s="6">
        <f t="shared" si="47"/>
        <v>518</v>
      </c>
      <c r="U149" s="6">
        <f t="shared" si="48"/>
        <v>506</v>
      </c>
      <c r="V149" s="5">
        <f t="shared" si="49"/>
        <v>468</v>
      </c>
      <c r="X149" s="5">
        <f t="shared" si="50"/>
        <v>726.40000000000009</v>
      </c>
      <c r="Y149" s="5">
        <f t="shared" si="51"/>
        <v>502.40000000000003</v>
      </c>
      <c r="Z149" s="5">
        <f t="shared" si="52"/>
        <v>414.40000000000003</v>
      </c>
      <c r="AA149" s="5">
        <f t="shared" si="53"/>
        <v>404.40000000000003</v>
      </c>
      <c r="AB149" s="5">
        <f t="shared" si="54"/>
        <v>374.40000000000003</v>
      </c>
    </row>
    <row r="150" spans="1:28">
      <c r="A150" s="16" t="s">
        <v>427</v>
      </c>
      <c r="B150" t="s">
        <v>428</v>
      </c>
      <c r="C150" s="6" t="s">
        <v>429</v>
      </c>
      <c r="D150" s="1">
        <v>7</v>
      </c>
      <c r="E150" t="s">
        <v>413</v>
      </c>
      <c r="H150">
        <v>908</v>
      </c>
      <c r="I150">
        <v>628</v>
      </c>
      <c r="J150">
        <v>298</v>
      </c>
      <c r="K150">
        <v>458</v>
      </c>
      <c r="M150" s="6">
        <f t="shared" si="41"/>
        <v>726.40000000000009</v>
      </c>
      <c r="N150" s="6">
        <f t="shared" si="42"/>
        <v>502.40000000000003</v>
      </c>
      <c r="O150" s="6">
        <f t="shared" si="43"/>
        <v>238.4</v>
      </c>
      <c r="P150" s="6">
        <f t="shared" si="44"/>
        <v>366.40000000000003</v>
      </c>
      <c r="R150" s="5">
        <f t="shared" si="45"/>
        <v>908</v>
      </c>
      <c r="S150" s="6">
        <f t="shared" si="46"/>
        <v>628</v>
      </c>
      <c r="T150" s="6">
        <f t="shared" si="47"/>
        <v>518</v>
      </c>
      <c r="U150" s="6">
        <f t="shared" si="48"/>
        <v>503</v>
      </c>
      <c r="V150" s="5">
        <f t="shared" si="49"/>
        <v>458</v>
      </c>
      <c r="X150" s="5">
        <f t="shared" si="50"/>
        <v>726.40000000000009</v>
      </c>
      <c r="Y150" s="5">
        <f t="shared" si="51"/>
        <v>502.40000000000003</v>
      </c>
      <c r="Z150" s="5">
        <f t="shared" si="52"/>
        <v>414.40000000000003</v>
      </c>
      <c r="AA150" s="5">
        <f t="shared" si="53"/>
        <v>402.40000000000003</v>
      </c>
      <c r="AB150" s="5">
        <f t="shared" si="54"/>
        <v>366.40000000000003</v>
      </c>
    </row>
    <row r="151" spans="1:28">
      <c r="A151" s="16"/>
      <c r="C151" s="6"/>
      <c r="D151" s="1"/>
      <c r="E151" t="s">
        <v>408</v>
      </c>
      <c r="H151">
        <v>1118</v>
      </c>
      <c r="I151">
        <v>738</v>
      </c>
      <c r="J151">
        <v>220</v>
      </c>
      <c r="K151">
        <v>488</v>
      </c>
      <c r="M151" s="6">
        <f t="shared" si="41"/>
        <v>894.40000000000009</v>
      </c>
      <c r="N151" s="6">
        <f t="shared" si="42"/>
        <v>590.4</v>
      </c>
      <c r="O151" s="6">
        <f t="shared" si="43"/>
        <v>176</v>
      </c>
      <c r="P151" s="6">
        <f t="shared" si="44"/>
        <v>390.40000000000003</v>
      </c>
      <c r="R151" s="5">
        <f t="shared" si="45"/>
        <v>1118</v>
      </c>
      <c r="S151" s="6">
        <f t="shared" si="46"/>
        <v>738</v>
      </c>
      <c r="T151" s="6">
        <f t="shared" si="47"/>
        <v>566</v>
      </c>
      <c r="U151" s="6">
        <f t="shared" si="48"/>
        <v>546</v>
      </c>
      <c r="V151" s="5">
        <f t="shared" si="49"/>
        <v>488</v>
      </c>
      <c r="X151" s="5">
        <f t="shared" si="50"/>
        <v>894.40000000000009</v>
      </c>
      <c r="Y151" s="5">
        <f t="shared" si="51"/>
        <v>590.4</v>
      </c>
      <c r="Z151" s="5">
        <f t="shared" si="52"/>
        <v>452.26666666666665</v>
      </c>
      <c r="AA151" s="5">
        <f t="shared" si="53"/>
        <v>436.8</v>
      </c>
      <c r="AB151" s="5">
        <f t="shared" si="54"/>
        <v>390.40000000000003</v>
      </c>
    </row>
    <row r="152" spans="1:28">
      <c r="A152" s="16" t="s">
        <v>430</v>
      </c>
      <c r="B152" t="s">
        <v>431</v>
      </c>
      <c r="C152" s="6" t="s">
        <v>432</v>
      </c>
      <c r="D152" s="1">
        <v>8</v>
      </c>
      <c r="E152" t="s">
        <v>413</v>
      </c>
      <c r="H152">
        <v>1038</v>
      </c>
      <c r="I152">
        <v>698</v>
      </c>
      <c r="J152">
        <v>338</v>
      </c>
      <c r="K152">
        <v>538</v>
      </c>
      <c r="M152" s="6">
        <f t="shared" si="41"/>
        <v>830.40000000000009</v>
      </c>
      <c r="N152" s="6">
        <f t="shared" si="42"/>
        <v>558.4</v>
      </c>
      <c r="O152" s="6">
        <f t="shared" si="43"/>
        <v>270.40000000000003</v>
      </c>
      <c r="P152" s="6">
        <f t="shared" si="44"/>
        <v>430.40000000000003</v>
      </c>
      <c r="R152" s="5">
        <f t="shared" si="45"/>
        <v>1038</v>
      </c>
      <c r="S152" s="6">
        <f t="shared" si="46"/>
        <v>698</v>
      </c>
      <c r="T152" s="6">
        <f t="shared" si="47"/>
        <v>578</v>
      </c>
      <c r="U152" s="6">
        <f t="shared" si="48"/>
        <v>568</v>
      </c>
      <c r="V152" s="5">
        <f t="shared" si="49"/>
        <v>538</v>
      </c>
      <c r="X152" s="5">
        <f t="shared" si="50"/>
        <v>830.40000000000009</v>
      </c>
      <c r="Y152" s="5">
        <f t="shared" si="51"/>
        <v>558.4</v>
      </c>
      <c r="Z152" s="5">
        <f t="shared" si="52"/>
        <v>462.40000000000003</v>
      </c>
      <c r="AA152" s="5">
        <f t="shared" si="53"/>
        <v>454.40000000000003</v>
      </c>
      <c r="AB152" s="5">
        <f t="shared" si="54"/>
        <v>430.40000000000003</v>
      </c>
    </row>
    <row r="153" spans="1:28">
      <c r="A153" s="16"/>
      <c r="C153" s="6"/>
      <c r="D153" s="1"/>
      <c r="E153" t="s">
        <v>408</v>
      </c>
      <c r="H153">
        <v>1218</v>
      </c>
      <c r="I153">
        <v>798</v>
      </c>
      <c r="J153">
        <v>220</v>
      </c>
      <c r="K153">
        <v>478</v>
      </c>
      <c r="M153" s="6">
        <f t="shared" si="41"/>
        <v>974.40000000000009</v>
      </c>
      <c r="N153" s="6">
        <f t="shared" si="42"/>
        <v>638.40000000000009</v>
      </c>
      <c r="O153" s="6">
        <f t="shared" si="43"/>
        <v>176</v>
      </c>
      <c r="P153" s="6">
        <f t="shared" si="44"/>
        <v>382.40000000000003</v>
      </c>
      <c r="R153" s="5">
        <f t="shared" si="45"/>
        <v>1218</v>
      </c>
      <c r="S153" s="6">
        <f t="shared" si="46"/>
        <v>798</v>
      </c>
      <c r="T153" s="6">
        <f t="shared" si="47"/>
        <v>606</v>
      </c>
      <c r="U153" s="6">
        <f t="shared" si="48"/>
        <v>574</v>
      </c>
      <c r="V153" s="5">
        <f t="shared" si="49"/>
        <v>478</v>
      </c>
      <c r="X153" s="5">
        <f t="shared" si="50"/>
        <v>974.40000000000009</v>
      </c>
      <c r="Y153" s="5">
        <f t="shared" si="51"/>
        <v>638.40000000000009</v>
      </c>
      <c r="Z153" s="5">
        <f t="shared" si="52"/>
        <v>484.26666666666671</v>
      </c>
      <c r="AA153" s="5">
        <f t="shared" si="53"/>
        <v>458.80000000000007</v>
      </c>
      <c r="AB153" s="5">
        <f t="shared" si="54"/>
        <v>382.40000000000003</v>
      </c>
    </row>
    <row r="154" spans="1:28">
      <c r="A154" s="16" t="s">
        <v>433</v>
      </c>
      <c r="B154" t="s">
        <v>434</v>
      </c>
      <c r="C154" s="6" t="s">
        <v>435</v>
      </c>
      <c r="D154" s="1">
        <v>8</v>
      </c>
      <c r="E154" t="s">
        <v>436</v>
      </c>
      <c r="H154">
        <v>1038</v>
      </c>
      <c r="I154">
        <v>698</v>
      </c>
      <c r="J154">
        <v>338</v>
      </c>
      <c r="K154">
        <v>538</v>
      </c>
      <c r="M154" s="6">
        <f t="shared" si="41"/>
        <v>830.40000000000009</v>
      </c>
      <c r="N154" s="6">
        <f t="shared" si="42"/>
        <v>558.4</v>
      </c>
      <c r="O154" s="6">
        <f t="shared" si="43"/>
        <v>270.40000000000003</v>
      </c>
      <c r="P154" s="6">
        <f t="shared" si="44"/>
        <v>430.40000000000003</v>
      </c>
      <c r="R154" s="5">
        <f t="shared" si="45"/>
        <v>1038</v>
      </c>
      <c r="S154" s="6">
        <f t="shared" si="46"/>
        <v>698</v>
      </c>
      <c r="T154" s="6">
        <f t="shared" si="47"/>
        <v>578</v>
      </c>
      <c r="U154" s="6">
        <f t="shared" si="48"/>
        <v>568</v>
      </c>
      <c r="V154" s="5">
        <f t="shared" si="49"/>
        <v>538</v>
      </c>
      <c r="X154" s="5">
        <f t="shared" si="50"/>
        <v>830.40000000000009</v>
      </c>
      <c r="Y154" s="5">
        <f t="shared" si="51"/>
        <v>558.4</v>
      </c>
      <c r="Z154" s="5">
        <f t="shared" si="52"/>
        <v>462.40000000000003</v>
      </c>
      <c r="AA154" s="5">
        <f t="shared" si="53"/>
        <v>454.40000000000003</v>
      </c>
      <c r="AB154" s="5">
        <f t="shared" si="54"/>
        <v>430.40000000000003</v>
      </c>
    </row>
    <row r="155" spans="1:28">
      <c r="A155" s="16"/>
      <c r="C155" s="6"/>
      <c r="D155" s="1"/>
      <c r="E155" t="s">
        <v>408</v>
      </c>
      <c r="H155">
        <v>1218</v>
      </c>
      <c r="I155">
        <v>798</v>
      </c>
      <c r="J155">
        <v>220</v>
      </c>
      <c r="K155">
        <v>478</v>
      </c>
      <c r="M155" s="6">
        <f t="shared" si="41"/>
        <v>974.40000000000009</v>
      </c>
      <c r="N155" s="6">
        <f t="shared" si="42"/>
        <v>638.40000000000009</v>
      </c>
      <c r="O155" s="6">
        <f t="shared" si="43"/>
        <v>176</v>
      </c>
      <c r="P155" s="6">
        <f t="shared" si="44"/>
        <v>382.40000000000003</v>
      </c>
      <c r="R155" s="5">
        <f t="shared" si="45"/>
        <v>1218</v>
      </c>
      <c r="S155" s="6">
        <f t="shared" si="46"/>
        <v>798</v>
      </c>
      <c r="T155" s="6">
        <f t="shared" si="47"/>
        <v>606</v>
      </c>
      <c r="U155" s="6">
        <f t="shared" si="48"/>
        <v>574</v>
      </c>
      <c r="V155" s="5">
        <f t="shared" si="49"/>
        <v>478</v>
      </c>
      <c r="X155" s="5">
        <f t="shared" si="50"/>
        <v>974.40000000000009</v>
      </c>
      <c r="Y155" s="5">
        <f t="shared" si="51"/>
        <v>638.40000000000009</v>
      </c>
      <c r="Z155" s="5">
        <f t="shared" si="52"/>
        <v>484.26666666666671</v>
      </c>
      <c r="AA155" s="5">
        <f t="shared" si="53"/>
        <v>458.80000000000007</v>
      </c>
      <c r="AB155" s="5">
        <f t="shared" si="54"/>
        <v>382.40000000000003</v>
      </c>
    </row>
    <row r="156" spans="1:28">
      <c r="A156" s="26" t="s">
        <v>30</v>
      </c>
      <c r="B156" t="s">
        <v>437</v>
      </c>
      <c r="C156" s="6"/>
      <c r="D156" s="1"/>
      <c r="H156">
        <v>1168</v>
      </c>
      <c r="I156">
        <v>758</v>
      </c>
      <c r="J156">
        <v>458</v>
      </c>
      <c r="K156">
        <v>538</v>
      </c>
      <c r="M156" s="6">
        <f t="shared" si="41"/>
        <v>934.40000000000009</v>
      </c>
      <c r="N156" s="6">
        <f t="shared" si="42"/>
        <v>606.4</v>
      </c>
      <c r="O156" s="6">
        <f t="shared" si="43"/>
        <v>366.40000000000003</v>
      </c>
      <c r="P156" s="6">
        <f t="shared" si="44"/>
        <v>430.40000000000003</v>
      </c>
      <c r="R156" s="5">
        <f t="shared" si="45"/>
        <v>1168</v>
      </c>
      <c r="S156" s="6">
        <f t="shared" si="46"/>
        <v>758</v>
      </c>
      <c r="T156" s="6">
        <f t="shared" si="47"/>
        <v>658</v>
      </c>
      <c r="U156" s="6">
        <f t="shared" si="48"/>
        <v>628</v>
      </c>
      <c r="V156" s="5">
        <f t="shared" si="49"/>
        <v>538</v>
      </c>
      <c r="X156" s="5">
        <f t="shared" si="50"/>
        <v>934.40000000000009</v>
      </c>
      <c r="Y156" s="5">
        <f t="shared" si="51"/>
        <v>606.4</v>
      </c>
      <c r="Z156" s="5">
        <f t="shared" si="52"/>
        <v>526.4</v>
      </c>
      <c r="AA156" s="5">
        <f t="shared" si="53"/>
        <v>502.40000000000003</v>
      </c>
      <c r="AB156" s="5">
        <f t="shared" si="54"/>
        <v>430.40000000000003</v>
      </c>
    </row>
    <row r="157" spans="1:28">
      <c r="A157" s="16" t="s">
        <v>438</v>
      </c>
      <c r="B157" t="s">
        <v>374</v>
      </c>
      <c r="C157" s="6" t="s">
        <v>439</v>
      </c>
      <c r="D157" s="1">
        <v>9</v>
      </c>
      <c r="E157" t="s">
        <v>440</v>
      </c>
      <c r="H157">
        <v>1268</v>
      </c>
      <c r="I157">
        <v>828</v>
      </c>
      <c r="J157">
        <v>398</v>
      </c>
      <c r="K157">
        <v>578</v>
      </c>
      <c r="M157" s="6">
        <f t="shared" si="41"/>
        <v>1014.4000000000001</v>
      </c>
      <c r="N157" s="6">
        <f t="shared" si="42"/>
        <v>662.40000000000009</v>
      </c>
      <c r="O157" s="6">
        <f t="shared" si="43"/>
        <v>318.40000000000003</v>
      </c>
      <c r="P157" s="6">
        <f t="shared" si="44"/>
        <v>462.40000000000003</v>
      </c>
      <c r="R157" s="5">
        <f t="shared" si="45"/>
        <v>1268</v>
      </c>
      <c r="S157" s="6">
        <f t="shared" si="46"/>
        <v>828</v>
      </c>
      <c r="T157" s="6">
        <f t="shared" si="47"/>
        <v>685</v>
      </c>
      <c r="U157" s="6">
        <f t="shared" si="48"/>
        <v>658</v>
      </c>
      <c r="V157" s="5">
        <f t="shared" si="49"/>
        <v>578</v>
      </c>
      <c r="X157" s="5">
        <f t="shared" si="50"/>
        <v>1014.4000000000001</v>
      </c>
      <c r="Y157" s="5">
        <f t="shared" si="51"/>
        <v>662.40000000000009</v>
      </c>
      <c r="Z157" s="5">
        <f t="shared" si="52"/>
        <v>547.73333333333346</v>
      </c>
      <c r="AA157" s="5">
        <f t="shared" si="53"/>
        <v>526.40000000000009</v>
      </c>
      <c r="AB157" s="5">
        <f t="shared" si="54"/>
        <v>462.40000000000003</v>
      </c>
    </row>
    <row r="158" spans="1:28">
      <c r="A158" s="16" t="s">
        <v>441</v>
      </c>
      <c r="B158" t="s">
        <v>442</v>
      </c>
      <c r="C158" s="6" t="s">
        <v>443</v>
      </c>
      <c r="D158" s="1">
        <v>9</v>
      </c>
      <c r="E158" t="s">
        <v>413</v>
      </c>
      <c r="H158">
        <v>1268</v>
      </c>
      <c r="I158">
        <v>828</v>
      </c>
      <c r="J158">
        <v>398</v>
      </c>
      <c r="K158">
        <v>578</v>
      </c>
      <c r="M158" s="6">
        <f t="shared" si="41"/>
        <v>1014.4000000000001</v>
      </c>
      <c r="N158" s="6">
        <f t="shared" si="42"/>
        <v>662.40000000000009</v>
      </c>
      <c r="O158" s="6">
        <f t="shared" si="43"/>
        <v>318.40000000000003</v>
      </c>
      <c r="P158" s="6">
        <f t="shared" si="44"/>
        <v>462.40000000000003</v>
      </c>
      <c r="R158" s="5">
        <f t="shared" si="45"/>
        <v>1268</v>
      </c>
      <c r="S158" s="6">
        <f t="shared" si="46"/>
        <v>828</v>
      </c>
      <c r="T158" s="6">
        <f t="shared" si="47"/>
        <v>685</v>
      </c>
      <c r="U158" s="6">
        <f t="shared" si="48"/>
        <v>658</v>
      </c>
      <c r="V158" s="5">
        <f t="shared" si="49"/>
        <v>578</v>
      </c>
      <c r="X158" s="5">
        <f t="shared" si="50"/>
        <v>1014.4000000000001</v>
      </c>
      <c r="Y158" s="5">
        <f t="shared" si="51"/>
        <v>662.40000000000009</v>
      </c>
      <c r="Z158" s="5">
        <f t="shared" si="52"/>
        <v>547.73333333333346</v>
      </c>
      <c r="AA158" s="5">
        <f t="shared" si="53"/>
        <v>526.40000000000009</v>
      </c>
      <c r="AB158" s="5">
        <f t="shared" si="54"/>
        <v>462.40000000000003</v>
      </c>
    </row>
    <row r="159" spans="1:28">
      <c r="A159" s="16"/>
      <c r="C159" s="6"/>
      <c r="D159" s="1"/>
      <c r="E159" t="s">
        <v>408</v>
      </c>
      <c r="H159">
        <v>1428</v>
      </c>
      <c r="I159">
        <v>938</v>
      </c>
      <c r="J159">
        <v>438</v>
      </c>
      <c r="K159">
        <v>618</v>
      </c>
      <c r="M159" s="6">
        <f t="shared" si="41"/>
        <v>1142.4000000000001</v>
      </c>
      <c r="N159" s="6">
        <f t="shared" si="42"/>
        <v>750.40000000000009</v>
      </c>
      <c r="O159" s="6">
        <f t="shared" si="43"/>
        <v>350.40000000000003</v>
      </c>
      <c r="P159" s="6">
        <f t="shared" si="44"/>
        <v>494.40000000000003</v>
      </c>
      <c r="R159" s="5">
        <f t="shared" si="45"/>
        <v>1428</v>
      </c>
      <c r="S159" s="6">
        <f t="shared" si="46"/>
        <v>938</v>
      </c>
      <c r="T159" s="6">
        <f t="shared" si="47"/>
        <v>772</v>
      </c>
      <c r="U159" s="6">
        <f t="shared" si="48"/>
        <v>733</v>
      </c>
      <c r="V159" s="5">
        <f t="shared" si="49"/>
        <v>618</v>
      </c>
      <c r="X159" s="5">
        <f t="shared" si="50"/>
        <v>1142.4000000000001</v>
      </c>
      <c r="Y159" s="5">
        <f t="shared" si="51"/>
        <v>750.40000000000009</v>
      </c>
      <c r="Z159" s="5">
        <f t="shared" si="52"/>
        <v>617.06666666666672</v>
      </c>
      <c r="AA159" s="5">
        <f t="shared" si="53"/>
        <v>586.40000000000009</v>
      </c>
      <c r="AB159" s="5">
        <f t="shared" si="54"/>
        <v>494.40000000000003</v>
      </c>
    </row>
    <row r="160" spans="1:28">
      <c r="A160" s="26" t="s">
        <v>30</v>
      </c>
      <c r="B160" t="s">
        <v>301</v>
      </c>
      <c r="C160" s="6"/>
      <c r="D160" s="1"/>
      <c r="H160">
        <v>1288</v>
      </c>
      <c r="I160">
        <v>888</v>
      </c>
      <c r="J160">
        <v>558</v>
      </c>
      <c r="K160">
        <v>778</v>
      </c>
      <c r="M160" s="6">
        <f t="shared" si="41"/>
        <v>1030.4000000000001</v>
      </c>
      <c r="N160" s="6">
        <f t="shared" si="42"/>
        <v>710.40000000000009</v>
      </c>
      <c r="O160" s="6">
        <f t="shared" si="43"/>
        <v>446.40000000000003</v>
      </c>
      <c r="P160" s="6">
        <f t="shared" si="44"/>
        <v>622.40000000000009</v>
      </c>
      <c r="R160" s="5">
        <f t="shared" si="45"/>
        <v>1288</v>
      </c>
      <c r="S160" s="6">
        <f t="shared" si="46"/>
        <v>888</v>
      </c>
      <c r="T160" s="6">
        <f t="shared" si="47"/>
        <v>778</v>
      </c>
      <c r="U160" s="6">
        <f t="shared" si="48"/>
        <v>778</v>
      </c>
      <c r="V160" s="5">
        <f t="shared" si="49"/>
        <v>778</v>
      </c>
      <c r="X160" s="5">
        <f t="shared" si="50"/>
        <v>1030.4000000000001</v>
      </c>
      <c r="Y160" s="5">
        <f t="shared" si="51"/>
        <v>710.40000000000009</v>
      </c>
      <c r="Z160" s="5">
        <f t="shared" si="52"/>
        <v>622.40000000000009</v>
      </c>
      <c r="AA160" s="5">
        <f t="shared" si="53"/>
        <v>622.40000000000009</v>
      </c>
      <c r="AB160" s="5">
        <f t="shared" si="54"/>
        <v>622.40000000000009</v>
      </c>
    </row>
    <row r="161" spans="1:28">
      <c r="A161" s="16" t="s">
        <v>444</v>
      </c>
      <c r="B161" t="s">
        <v>363</v>
      </c>
      <c r="C161" s="6" t="s">
        <v>445</v>
      </c>
      <c r="D161" s="1">
        <v>9</v>
      </c>
      <c r="E161" t="s">
        <v>86</v>
      </c>
      <c r="H161">
        <v>1288</v>
      </c>
      <c r="I161">
        <v>888</v>
      </c>
      <c r="J161">
        <v>558</v>
      </c>
      <c r="K161">
        <v>778</v>
      </c>
      <c r="M161" s="6">
        <f t="shared" si="41"/>
        <v>1030.4000000000001</v>
      </c>
      <c r="N161" s="6">
        <f t="shared" si="42"/>
        <v>710.40000000000009</v>
      </c>
      <c r="O161" s="6">
        <f t="shared" si="43"/>
        <v>446.40000000000003</v>
      </c>
      <c r="P161" s="6">
        <f t="shared" si="44"/>
        <v>622.40000000000009</v>
      </c>
      <c r="R161" s="5">
        <f t="shared" si="45"/>
        <v>1288</v>
      </c>
      <c r="S161" s="6">
        <f t="shared" si="46"/>
        <v>888</v>
      </c>
      <c r="T161" s="6">
        <f t="shared" si="47"/>
        <v>778</v>
      </c>
      <c r="U161" s="6">
        <f t="shared" si="48"/>
        <v>778</v>
      </c>
      <c r="V161" s="5">
        <f t="shared" si="49"/>
        <v>778</v>
      </c>
      <c r="X161" s="5">
        <f t="shared" si="50"/>
        <v>1030.4000000000001</v>
      </c>
      <c r="Y161" s="5">
        <f t="shared" si="51"/>
        <v>710.40000000000009</v>
      </c>
      <c r="Z161" s="5">
        <f t="shared" si="52"/>
        <v>622.40000000000009</v>
      </c>
      <c r="AA161" s="5">
        <f t="shared" si="53"/>
        <v>622.40000000000009</v>
      </c>
      <c r="AB161" s="5">
        <f t="shared" si="54"/>
        <v>622.40000000000009</v>
      </c>
    </row>
    <row r="162" spans="1:28">
      <c r="A162" s="26" t="s">
        <v>30</v>
      </c>
      <c r="B162" t="s">
        <v>446</v>
      </c>
      <c r="C162" s="6"/>
      <c r="D162" s="1"/>
      <c r="H162">
        <v>1398</v>
      </c>
      <c r="I162">
        <v>898</v>
      </c>
      <c r="J162">
        <v>428</v>
      </c>
      <c r="K162">
        <v>628</v>
      </c>
      <c r="M162" s="6">
        <f t="shared" si="41"/>
        <v>1118.4000000000001</v>
      </c>
      <c r="N162" s="6">
        <f t="shared" si="42"/>
        <v>718.40000000000009</v>
      </c>
      <c r="O162" s="6">
        <f t="shared" si="43"/>
        <v>342.40000000000003</v>
      </c>
      <c r="P162" s="6">
        <f t="shared" si="44"/>
        <v>502.40000000000003</v>
      </c>
      <c r="R162" s="5">
        <f t="shared" si="45"/>
        <v>1398</v>
      </c>
      <c r="S162" s="6">
        <f t="shared" si="46"/>
        <v>898</v>
      </c>
      <c r="T162" s="6">
        <f t="shared" si="47"/>
        <v>742</v>
      </c>
      <c r="U162" s="6">
        <f t="shared" si="48"/>
        <v>713</v>
      </c>
      <c r="V162" s="5">
        <f t="shared" si="49"/>
        <v>628</v>
      </c>
      <c r="X162" s="5">
        <f t="shared" si="50"/>
        <v>1118.4000000000001</v>
      </c>
      <c r="Y162" s="5">
        <f t="shared" si="51"/>
        <v>718.40000000000009</v>
      </c>
      <c r="Z162" s="5">
        <f t="shared" si="52"/>
        <v>593.06666666666672</v>
      </c>
      <c r="AA162" s="5">
        <f t="shared" si="53"/>
        <v>570.40000000000009</v>
      </c>
      <c r="AB162" s="5">
        <f t="shared" si="54"/>
        <v>502.40000000000003</v>
      </c>
    </row>
    <row r="163" spans="1:28">
      <c r="A163" s="26"/>
      <c r="C163" s="6"/>
      <c r="D163" s="1"/>
      <c r="M163" s="6">
        <f t="shared" si="41"/>
        <v>0</v>
      </c>
      <c r="N163" s="6">
        <f t="shared" si="42"/>
        <v>0</v>
      </c>
      <c r="O163" s="6">
        <f t="shared" si="43"/>
        <v>0</v>
      </c>
      <c r="P163" s="6">
        <f t="shared" si="44"/>
        <v>0</v>
      </c>
      <c r="R163" s="5">
        <f t="shared" si="45"/>
        <v>0</v>
      </c>
      <c r="S163" s="6">
        <f t="shared" si="46"/>
        <v>0</v>
      </c>
      <c r="T163" s="6">
        <f t="shared" si="47"/>
        <v>0</v>
      </c>
      <c r="U163" s="6">
        <f t="shared" si="48"/>
        <v>0</v>
      </c>
      <c r="V163" s="5">
        <f t="shared" si="49"/>
        <v>0</v>
      </c>
      <c r="X163" s="5">
        <f t="shared" si="50"/>
        <v>0</v>
      </c>
      <c r="Y163" s="5">
        <f t="shared" si="51"/>
        <v>0</v>
      </c>
      <c r="Z163" s="5">
        <f t="shared" si="52"/>
        <v>0</v>
      </c>
      <c r="AA163" s="5">
        <f t="shared" si="53"/>
        <v>0</v>
      </c>
      <c r="AB163" s="5">
        <f t="shared" si="54"/>
        <v>0</v>
      </c>
    </row>
    <row r="164" spans="1:28">
      <c r="A164" s="17" t="s">
        <v>447</v>
      </c>
      <c r="C164" s="6"/>
      <c r="D164" s="1"/>
      <c r="M164" s="6">
        <f t="shared" si="41"/>
        <v>0</v>
      </c>
      <c r="N164" s="6">
        <f t="shared" si="42"/>
        <v>0</v>
      </c>
      <c r="O164" s="6">
        <f t="shared" si="43"/>
        <v>0</v>
      </c>
      <c r="P164" s="6">
        <f t="shared" si="44"/>
        <v>0</v>
      </c>
      <c r="R164" s="5">
        <f t="shared" si="45"/>
        <v>0</v>
      </c>
      <c r="S164" s="6">
        <f t="shared" si="46"/>
        <v>0</v>
      </c>
      <c r="T164" s="6">
        <f t="shared" si="47"/>
        <v>0</v>
      </c>
      <c r="U164" s="6">
        <f t="shared" si="48"/>
        <v>0</v>
      </c>
      <c r="V164" s="5">
        <f t="shared" si="49"/>
        <v>0</v>
      </c>
      <c r="X164" s="5">
        <f t="shared" si="50"/>
        <v>0</v>
      </c>
      <c r="Y164" s="5">
        <f t="shared" si="51"/>
        <v>0</v>
      </c>
      <c r="Z164" s="5">
        <f t="shared" si="52"/>
        <v>0</v>
      </c>
      <c r="AA164" s="5">
        <f t="shared" si="53"/>
        <v>0</v>
      </c>
      <c r="AB164" s="5">
        <f t="shared" si="54"/>
        <v>0</v>
      </c>
    </row>
    <row r="165" spans="1:28">
      <c r="A165" s="16" t="s">
        <v>448</v>
      </c>
      <c r="B165" t="s">
        <v>449</v>
      </c>
      <c r="C165" s="6" t="s">
        <v>450</v>
      </c>
      <c r="D165" s="1">
        <v>7</v>
      </c>
      <c r="E165" t="s">
        <v>199</v>
      </c>
      <c r="H165">
        <v>1048</v>
      </c>
      <c r="I165">
        <v>728</v>
      </c>
      <c r="J165">
        <v>368</v>
      </c>
      <c r="K165">
        <v>598</v>
      </c>
      <c r="M165" s="6">
        <f t="shared" si="41"/>
        <v>838.40000000000009</v>
      </c>
      <c r="N165" s="6">
        <f t="shared" si="42"/>
        <v>582.4</v>
      </c>
      <c r="O165" s="6">
        <f t="shared" si="43"/>
        <v>294.40000000000003</v>
      </c>
      <c r="P165" s="6">
        <f t="shared" si="44"/>
        <v>478.40000000000003</v>
      </c>
      <c r="R165" s="5">
        <f t="shared" si="45"/>
        <v>1048</v>
      </c>
      <c r="S165" s="6">
        <f t="shared" si="46"/>
        <v>728</v>
      </c>
      <c r="T165" s="6">
        <f t="shared" si="47"/>
        <v>608</v>
      </c>
      <c r="U165" s="6">
        <f t="shared" si="48"/>
        <v>606</v>
      </c>
      <c r="V165" s="5">
        <f t="shared" si="49"/>
        <v>598</v>
      </c>
      <c r="X165" s="5">
        <f t="shared" si="50"/>
        <v>838.40000000000009</v>
      </c>
      <c r="Y165" s="5">
        <f t="shared" si="51"/>
        <v>582.4</v>
      </c>
      <c r="Z165" s="5">
        <f t="shared" si="52"/>
        <v>486.40000000000003</v>
      </c>
      <c r="AA165" s="5">
        <f t="shared" si="53"/>
        <v>484.40000000000003</v>
      </c>
      <c r="AB165" s="5">
        <f t="shared" si="54"/>
        <v>478.40000000000003</v>
      </c>
    </row>
    <row r="166" spans="1:28">
      <c r="A166" s="16" t="s">
        <v>451</v>
      </c>
      <c r="B166" t="s">
        <v>452</v>
      </c>
      <c r="C166" s="6" t="s">
        <v>453</v>
      </c>
      <c r="D166" s="1">
        <v>8</v>
      </c>
      <c r="E166" t="s">
        <v>199</v>
      </c>
      <c r="H166">
        <v>1198</v>
      </c>
      <c r="I166">
        <v>828</v>
      </c>
      <c r="J166">
        <v>428</v>
      </c>
      <c r="K166">
        <v>698</v>
      </c>
      <c r="M166" s="6">
        <f t="shared" si="41"/>
        <v>958.40000000000009</v>
      </c>
      <c r="N166" s="6">
        <f t="shared" si="42"/>
        <v>662.40000000000009</v>
      </c>
      <c r="O166" s="6">
        <f t="shared" si="43"/>
        <v>342.40000000000003</v>
      </c>
      <c r="P166" s="6">
        <f t="shared" si="44"/>
        <v>558.4</v>
      </c>
      <c r="R166" s="5">
        <f t="shared" si="45"/>
        <v>1198</v>
      </c>
      <c r="S166" s="6">
        <f t="shared" si="46"/>
        <v>828</v>
      </c>
      <c r="T166" s="6">
        <f t="shared" si="47"/>
        <v>695</v>
      </c>
      <c r="U166" s="6">
        <f t="shared" si="48"/>
        <v>696</v>
      </c>
      <c r="V166" s="5">
        <f t="shared" si="49"/>
        <v>698</v>
      </c>
      <c r="X166" s="5">
        <f t="shared" si="50"/>
        <v>958.40000000000009</v>
      </c>
      <c r="Y166" s="5">
        <f t="shared" si="51"/>
        <v>662.40000000000009</v>
      </c>
      <c r="Z166" s="5">
        <f t="shared" si="52"/>
        <v>555.73333333333346</v>
      </c>
      <c r="AA166" s="5">
        <f t="shared" si="53"/>
        <v>556.40000000000009</v>
      </c>
      <c r="AB166" s="5">
        <f t="shared" si="54"/>
        <v>558.4</v>
      </c>
    </row>
    <row r="167" spans="1:28">
      <c r="A167" s="16" t="s">
        <v>454</v>
      </c>
      <c r="B167" t="s">
        <v>455</v>
      </c>
      <c r="C167" s="6" t="s">
        <v>456</v>
      </c>
      <c r="D167" s="1">
        <v>8</v>
      </c>
      <c r="E167" t="s">
        <v>184</v>
      </c>
      <c r="H167">
        <v>1198</v>
      </c>
      <c r="I167">
        <v>828</v>
      </c>
      <c r="J167">
        <v>428</v>
      </c>
      <c r="K167">
        <v>698</v>
      </c>
      <c r="M167" s="6">
        <f t="shared" si="41"/>
        <v>958.40000000000009</v>
      </c>
      <c r="N167" s="6">
        <f t="shared" si="42"/>
        <v>662.40000000000009</v>
      </c>
      <c r="O167" s="6">
        <f t="shared" si="43"/>
        <v>342.40000000000003</v>
      </c>
      <c r="P167" s="6">
        <f t="shared" si="44"/>
        <v>558.4</v>
      </c>
      <c r="R167" s="5">
        <f t="shared" si="45"/>
        <v>1198</v>
      </c>
      <c r="S167" s="6">
        <f t="shared" si="46"/>
        <v>828</v>
      </c>
      <c r="T167" s="6">
        <f t="shared" si="47"/>
        <v>695</v>
      </c>
      <c r="U167" s="6">
        <f t="shared" si="48"/>
        <v>696</v>
      </c>
      <c r="V167" s="5">
        <f t="shared" si="49"/>
        <v>698</v>
      </c>
      <c r="X167" s="5">
        <f t="shared" si="50"/>
        <v>958.40000000000009</v>
      </c>
      <c r="Y167" s="5">
        <f t="shared" si="51"/>
        <v>662.40000000000009</v>
      </c>
      <c r="Z167" s="5">
        <f t="shared" si="52"/>
        <v>555.73333333333346</v>
      </c>
      <c r="AA167" s="5">
        <f t="shared" si="53"/>
        <v>556.40000000000009</v>
      </c>
      <c r="AB167" s="5">
        <f t="shared" si="54"/>
        <v>558.4</v>
      </c>
    </row>
    <row r="168" spans="1:28" ht="45">
      <c r="A168" s="16" t="s">
        <v>457</v>
      </c>
      <c r="B168" t="s">
        <v>458</v>
      </c>
      <c r="C168" s="6" t="s">
        <v>459</v>
      </c>
      <c r="D168" s="1">
        <v>8</v>
      </c>
      <c r="E168" s="13" t="s">
        <v>460</v>
      </c>
      <c r="H168">
        <v>1198</v>
      </c>
      <c r="I168">
        <v>828</v>
      </c>
      <c r="J168">
        <v>428</v>
      </c>
      <c r="K168">
        <v>698</v>
      </c>
      <c r="M168" s="6">
        <f t="shared" si="41"/>
        <v>958.40000000000009</v>
      </c>
      <c r="N168" s="6">
        <f t="shared" si="42"/>
        <v>662.40000000000009</v>
      </c>
      <c r="O168" s="6">
        <f t="shared" si="43"/>
        <v>342.40000000000003</v>
      </c>
      <c r="P168" s="6">
        <f t="shared" si="44"/>
        <v>558.4</v>
      </c>
      <c r="R168" s="5">
        <f t="shared" si="45"/>
        <v>1198</v>
      </c>
      <c r="S168" s="6">
        <f t="shared" si="46"/>
        <v>828</v>
      </c>
      <c r="T168" s="6">
        <f t="shared" si="47"/>
        <v>695</v>
      </c>
      <c r="U168" s="6">
        <f t="shared" si="48"/>
        <v>696</v>
      </c>
      <c r="V168" s="5">
        <f t="shared" si="49"/>
        <v>698</v>
      </c>
      <c r="X168" s="5">
        <f t="shared" si="50"/>
        <v>958.40000000000009</v>
      </c>
      <c r="Y168" s="5">
        <f t="shared" si="51"/>
        <v>662.40000000000009</v>
      </c>
      <c r="Z168" s="5">
        <f t="shared" si="52"/>
        <v>555.73333333333346</v>
      </c>
      <c r="AA168" s="5">
        <f t="shared" si="53"/>
        <v>556.40000000000009</v>
      </c>
      <c r="AB168" s="5">
        <f t="shared" si="54"/>
        <v>558.4</v>
      </c>
    </row>
    <row r="169" spans="1:28" ht="45">
      <c r="A169" s="16" t="s">
        <v>461</v>
      </c>
      <c r="B169" t="s">
        <v>462</v>
      </c>
      <c r="C169" s="6" t="s">
        <v>463</v>
      </c>
      <c r="D169" s="1">
        <v>9</v>
      </c>
      <c r="E169" s="13" t="s">
        <v>460</v>
      </c>
      <c r="H169">
        <v>1388</v>
      </c>
      <c r="I169">
        <v>968</v>
      </c>
      <c r="J169">
        <v>568</v>
      </c>
      <c r="K169">
        <v>788</v>
      </c>
      <c r="M169" s="6">
        <f t="shared" si="41"/>
        <v>1110.4000000000001</v>
      </c>
      <c r="N169" s="6">
        <f t="shared" si="42"/>
        <v>774.40000000000009</v>
      </c>
      <c r="O169" s="6">
        <f t="shared" si="43"/>
        <v>454.40000000000003</v>
      </c>
      <c r="P169" s="6">
        <f t="shared" si="44"/>
        <v>630.40000000000009</v>
      </c>
      <c r="R169" s="5">
        <f t="shared" si="45"/>
        <v>1388</v>
      </c>
      <c r="S169" s="6">
        <f t="shared" si="46"/>
        <v>968</v>
      </c>
      <c r="T169" s="6">
        <f t="shared" si="47"/>
        <v>835</v>
      </c>
      <c r="U169" s="6">
        <f t="shared" si="48"/>
        <v>823</v>
      </c>
      <c r="V169" s="5">
        <f t="shared" si="49"/>
        <v>788</v>
      </c>
      <c r="X169" s="5">
        <f t="shared" si="50"/>
        <v>1110.4000000000001</v>
      </c>
      <c r="Y169" s="5">
        <f t="shared" si="51"/>
        <v>774.40000000000009</v>
      </c>
      <c r="Z169" s="5">
        <f t="shared" si="52"/>
        <v>667.73333333333346</v>
      </c>
      <c r="AA169" s="5">
        <f t="shared" si="53"/>
        <v>658.40000000000009</v>
      </c>
      <c r="AB169" s="5">
        <f t="shared" si="54"/>
        <v>630.40000000000009</v>
      </c>
    </row>
    <row r="170" spans="1:28" ht="45">
      <c r="A170" s="16" t="s">
        <v>178</v>
      </c>
      <c r="B170" t="s">
        <v>464</v>
      </c>
      <c r="C170" s="6" t="s">
        <v>465</v>
      </c>
      <c r="D170" s="1">
        <v>10</v>
      </c>
      <c r="E170" s="13" t="s">
        <v>460</v>
      </c>
      <c r="H170">
        <v>1388</v>
      </c>
      <c r="I170">
        <v>998</v>
      </c>
      <c r="J170">
        <v>568</v>
      </c>
      <c r="K170">
        <v>788</v>
      </c>
      <c r="M170" s="6">
        <f t="shared" si="41"/>
        <v>1110.4000000000001</v>
      </c>
      <c r="N170" s="6">
        <f t="shared" si="42"/>
        <v>798.40000000000009</v>
      </c>
      <c r="O170" s="6">
        <f t="shared" si="43"/>
        <v>454.40000000000003</v>
      </c>
      <c r="P170" s="6">
        <f t="shared" si="44"/>
        <v>630.40000000000009</v>
      </c>
      <c r="R170" s="5">
        <f t="shared" si="45"/>
        <v>1388</v>
      </c>
      <c r="S170" s="6">
        <f t="shared" si="46"/>
        <v>998</v>
      </c>
      <c r="T170" s="6">
        <f t="shared" si="47"/>
        <v>855</v>
      </c>
      <c r="U170" s="6">
        <f t="shared" si="48"/>
        <v>838</v>
      </c>
      <c r="V170" s="5">
        <f t="shared" si="49"/>
        <v>788</v>
      </c>
      <c r="X170" s="5">
        <f t="shared" si="50"/>
        <v>1110.4000000000001</v>
      </c>
      <c r="Y170" s="5">
        <f t="shared" si="51"/>
        <v>798.40000000000009</v>
      </c>
      <c r="Z170" s="5">
        <f t="shared" si="52"/>
        <v>683.73333333333346</v>
      </c>
      <c r="AA170" s="5">
        <f t="shared" si="53"/>
        <v>670.40000000000009</v>
      </c>
      <c r="AB170" s="5">
        <f t="shared" si="54"/>
        <v>630.40000000000009</v>
      </c>
    </row>
    <row r="171" spans="1:28">
      <c r="A171" s="25" t="s">
        <v>31</v>
      </c>
      <c r="B171" t="s">
        <v>466</v>
      </c>
      <c r="C171" s="6"/>
      <c r="D171" s="1">
        <v>11</v>
      </c>
      <c r="E171" s="13" t="s">
        <v>199</v>
      </c>
      <c r="H171">
        <v>1528</v>
      </c>
      <c r="I171">
        <v>1078</v>
      </c>
      <c r="J171">
        <v>628</v>
      </c>
      <c r="K171">
        <v>868</v>
      </c>
      <c r="M171" s="6">
        <f t="shared" si="41"/>
        <v>1222.4000000000001</v>
      </c>
      <c r="N171" s="6">
        <f t="shared" si="42"/>
        <v>862.40000000000009</v>
      </c>
      <c r="O171" s="6">
        <f t="shared" si="43"/>
        <v>502.40000000000003</v>
      </c>
      <c r="P171" s="6">
        <f t="shared" si="44"/>
        <v>694.40000000000009</v>
      </c>
      <c r="R171" s="5">
        <f t="shared" si="45"/>
        <v>1528</v>
      </c>
      <c r="S171" s="6">
        <f t="shared" si="46"/>
        <v>1078</v>
      </c>
      <c r="T171" s="6">
        <f t="shared" si="47"/>
        <v>928</v>
      </c>
      <c r="U171" s="6">
        <f t="shared" si="48"/>
        <v>913</v>
      </c>
      <c r="V171" s="5">
        <f t="shared" si="49"/>
        <v>868</v>
      </c>
      <c r="X171" s="5">
        <f t="shared" si="50"/>
        <v>1222.4000000000001</v>
      </c>
      <c r="Y171" s="5">
        <f t="shared" si="51"/>
        <v>862.40000000000009</v>
      </c>
      <c r="Z171" s="5">
        <f t="shared" si="52"/>
        <v>742.40000000000009</v>
      </c>
      <c r="AA171" s="5">
        <f t="shared" si="53"/>
        <v>730.40000000000009</v>
      </c>
      <c r="AB171" s="5">
        <f t="shared" si="54"/>
        <v>694.40000000000009</v>
      </c>
    </row>
    <row r="172" spans="1:28">
      <c r="A172" s="25" t="s">
        <v>31</v>
      </c>
      <c r="B172" t="s">
        <v>467</v>
      </c>
      <c r="C172" s="6"/>
      <c r="D172" s="1">
        <v>11</v>
      </c>
      <c r="E172" s="13" t="s">
        <v>199</v>
      </c>
      <c r="H172">
        <v>1528</v>
      </c>
      <c r="I172">
        <v>1078</v>
      </c>
      <c r="J172">
        <v>628</v>
      </c>
      <c r="K172">
        <v>868</v>
      </c>
      <c r="M172" s="6">
        <f t="shared" si="41"/>
        <v>1222.4000000000001</v>
      </c>
      <c r="N172" s="6">
        <f t="shared" si="42"/>
        <v>862.40000000000009</v>
      </c>
      <c r="O172" s="6">
        <f t="shared" si="43"/>
        <v>502.40000000000003</v>
      </c>
      <c r="P172" s="6">
        <f t="shared" si="44"/>
        <v>694.40000000000009</v>
      </c>
      <c r="R172" s="5">
        <f t="shared" si="45"/>
        <v>1528</v>
      </c>
      <c r="S172" s="6">
        <f t="shared" si="46"/>
        <v>1078</v>
      </c>
      <c r="T172" s="6">
        <f t="shared" si="47"/>
        <v>928</v>
      </c>
      <c r="U172" s="6">
        <f t="shared" si="48"/>
        <v>913</v>
      </c>
      <c r="V172" s="5">
        <f t="shared" si="49"/>
        <v>868</v>
      </c>
      <c r="X172" s="5">
        <f t="shared" si="50"/>
        <v>1222.4000000000001</v>
      </c>
      <c r="Y172" s="5">
        <f t="shared" si="51"/>
        <v>862.40000000000009</v>
      </c>
      <c r="Z172" s="5">
        <f t="shared" si="52"/>
        <v>742.40000000000009</v>
      </c>
      <c r="AA172" s="5">
        <f t="shared" si="53"/>
        <v>730.40000000000009</v>
      </c>
      <c r="AB172" s="5">
        <f t="shared" si="54"/>
        <v>694.40000000000009</v>
      </c>
    </row>
    <row r="173" spans="1:28">
      <c r="A173" s="16" t="s">
        <v>468</v>
      </c>
      <c r="B173" t="s">
        <v>469</v>
      </c>
      <c r="C173" s="6" t="s">
        <v>470</v>
      </c>
      <c r="D173" s="1">
        <v>12</v>
      </c>
      <c r="E173" s="13" t="s">
        <v>471</v>
      </c>
      <c r="H173">
        <v>1668</v>
      </c>
      <c r="I173">
        <v>1148</v>
      </c>
      <c r="J173">
        <v>678</v>
      </c>
      <c r="K173">
        <v>918</v>
      </c>
      <c r="M173" s="6">
        <f t="shared" si="41"/>
        <v>1334.4</v>
      </c>
      <c r="N173" s="6">
        <f t="shared" si="42"/>
        <v>918.40000000000009</v>
      </c>
      <c r="O173" s="6">
        <f t="shared" si="43"/>
        <v>542.4</v>
      </c>
      <c r="P173" s="6">
        <f t="shared" si="44"/>
        <v>734.40000000000009</v>
      </c>
      <c r="R173" s="5">
        <f t="shared" si="45"/>
        <v>1668</v>
      </c>
      <c r="S173" s="6">
        <f t="shared" si="46"/>
        <v>1148</v>
      </c>
      <c r="T173" s="6">
        <f t="shared" si="47"/>
        <v>992</v>
      </c>
      <c r="U173" s="6">
        <f t="shared" si="48"/>
        <v>973</v>
      </c>
      <c r="V173" s="5">
        <f t="shared" si="49"/>
        <v>918</v>
      </c>
      <c r="X173" s="5">
        <f t="shared" si="50"/>
        <v>1334.4</v>
      </c>
      <c r="Y173" s="5">
        <f t="shared" si="51"/>
        <v>918.40000000000009</v>
      </c>
      <c r="Z173" s="5">
        <f t="shared" si="52"/>
        <v>793.06666666666672</v>
      </c>
      <c r="AA173" s="5">
        <f t="shared" si="53"/>
        <v>778.40000000000009</v>
      </c>
      <c r="AB173" s="5">
        <f t="shared" si="54"/>
        <v>734.40000000000009</v>
      </c>
    </row>
    <row r="174" spans="1:28" ht="45">
      <c r="A174" s="25" t="s">
        <v>31</v>
      </c>
      <c r="B174" t="s">
        <v>472</v>
      </c>
      <c r="C174" s="6"/>
      <c r="D174" s="1">
        <v>12</v>
      </c>
      <c r="E174" s="13" t="s">
        <v>473</v>
      </c>
      <c r="H174">
        <v>1668</v>
      </c>
      <c r="I174">
        <v>1148</v>
      </c>
      <c r="J174">
        <v>678</v>
      </c>
      <c r="K174">
        <v>918</v>
      </c>
      <c r="M174" s="6">
        <f t="shared" si="41"/>
        <v>1334.4</v>
      </c>
      <c r="N174" s="6">
        <f t="shared" si="42"/>
        <v>918.40000000000009</v>
      </c>
      <c r="O174" s="6">
        <f t="shared" si="43"/>
        <v>542.4</v>
      </c>
      <c r="P174" s="6">
        <f t="shared" si="44"/>
        <v>734.40000000000009</v>
      </c>
      <c r="R174" s="5">
        <f t="shared" si="45"/>
        <v>1668</v>
      </c>
      <c r="S174" s="6">
        <f t="shared" si="46"/>
        <v>1148</v>
      </c>
      <c r="T174" s="6">
        <f t="shared" si="47"/>
        <v>992</v>
      </c>
      <c r="U174" s="6">
        <f t="shared" si="48"/>
        <v>973</v>
      </c>
      <c r="V174" s="5">
        <f t="shared" si="49"/>
        <v>918</v>
      </c>
      <c r="X174" s="5">
        <f t="shared" si="50"/>
        <v>1334.4</v>
      </c>
      <c r="Y174" s="5">
        <f t="shared" si="51"/>
        <v>918.40000000000009</v>
      </c>
      <c r="Z174" s="5">
        <f t="shared" si="52"/>
        <v>793.06666666666672</v>
      </c>
      <c r="AA174" s="5">
        <f t="shared" si="53"/>
        <v>778.40000000000009</v>
      </c>
      <c r="AB174" s="5">
        <f t="shared" si="54"/>
        <v>734.40000000000009</v>
      </c>
    </row>
    <row r="175" spans="1:28">
      <c r="A175" s="25" t="s">
        <v>31</v>
      </c>
      <c r="B175" t="s">
        <v>474</v>
      </c>
      <c r="C175" s="6"/>
      <c r="D175" s="1">
        <v>12</v>
      </c>
      <c r="E175" s="13" t="s">
        <v>199</v>
      </c>
      <c r="H175">
        <v>1668</v>
      </c>
      <c r="I175">
        <v>1148</v>
      </c>
      <c r="J175">
        <v>678</v>
      </c>
      <c r="K175">
        <v>918</v>
      </c>
      <c r="M175" s="6">
        <f t="shared" si="41"/>
        <v>1334.4</v>
      </c>
      <c r="N175" s="6">
        <f t="shared" si="42"/>
        <v>918.40000000000009</v>
      </c>
      <c r="O175" s="6">
        <f t="shared" si="43"/>
        <v>542.4</v>
      </c>
      <c r="P175" s="6">
        <f t="shared" si="44"/>
        <v>734.40000000000009</v>
      </c>
      <c r="R175" s="5">
        <f t="shared" si="45"/>
        <v>1668</v>
      </c>
      <c r="S175" s="6">
        <f t="shared" si="46"/>
        <v>1148</v>
      </c>
      <c r="T175" s="6">
        <f t="shared" si="47"/>
        <v>992</v>
      </c>
      <c r="U175" s="6">
        <f t="shared" si="48"/>
        <v>973</v>
      </c>
      <c r="V175" s="5">
        <f t="shared" si="49"/>
        <v>918</v>
      </c>
      <c r="X175" s="5">
        <f t="shared" si="50"/>
        <v>1334.4</v>
      </c>
      <c r="Y175" s="5">
        <f t="shared" si="51"/>
        <v>918.40000000000009</v>
      </c>
      <c r="Z175" s="5">
        <f t="shared" si="52"/>
        <v>793.06666666666672</v>
      </c>
      <c r="AA175" s="5">
        <f t="shared" si="53"/>
        <v>778.40000000000009</v>
      </c>
      <c r="AB175" s="5">
        <f t="shared" si="54"/>
        <v>734.40000000000009</v>
      </c>
    </row>
    <row r="176" spans="1:28">
      <c r="A176" s="25" t="s">
        <v>31</v>
      </c>
      <c r="B176" t="s">
        <v>475</v>
      </c>
      <c r="C176" s="6"/>
      <c r="D176" s="1">
        <v>12</v>
      </c>
      <c r="E176" s="13" t="s">
        <v>296</v>
      </c>
      <c r="H176">
        <v>1668</v>
      </c>
      <c r="I176">
        <v>1148</v>
      </c>
      <c r="J176">
        <v>678</v>
      </c>
      <c r="K176">
        <v>918</v>
      </c>
      <c r="M176" s="6">
        <f t="shared" si="41"/>
        <v>1334.4</v>
      </c>
      <c r="N176" s="6">
        <f t="shared" si="42"/>
        <v>918.40000000000009</v>
      </c>
      <c r="O176" s="6">
        <f t="shared" si="43"/>
        <v>542.4</v>
      </c>
      <c r="P176" s="6">
        <f t="shared" si="44"/>
        <v>734.40000000000009</v>
      </c>
      <c r="R176" s="5">
        <f t="shared" si="45"/>
        <v>1668</v>
      </c>
      <c r="S176" s="6">
        <f t="shared" si="46"/>
        <v>1148</v>
      </c>
      <c r="T176" s="6">
        <f t="shared" si="47"/>
        <v>992</v>
      </c>
      <c r="U176" s="6">
        <f t="shared" si="48"/>
        <v>973</v>
      </c>
      <c r="V176" s="5">
        <f t="shared" si="49"/>
        <v>918</v>
      </c>
      <c r="X176" s="5">
        <f t="shared" si="50"/>
        <v>1334.4</v>
      </c>
      <c r="Y176" s="5">
        <f t="shared" si="51"/>
        <v>918.40000000000009</v>
      </c>
      <c r="Z176" s="5">
        <f t="shared" si="52"/>
        <v>793.06666666666672</v>
      </c>
      <c r="AA176" s="5">
        <f t="shared" si="53"/>
        <v>778.40000000000009</v>
      </c>
      <c r="AB176" s="5">
        <f t="shared" si="54"/>
        <v>734.40000000000009</v>
      </c>
    </row>
    <row r="177" spans="1:28" ht="45">
      <c r="A177" s="25" t="s">
        <v>31</v>
      </c>
      <c r="B177" t="s">
        <v>476</v>
      </c>
      <c r="C177" s="6"/>
      <c r="D177" s="1">
        <v>12</v>
      </c>
      <c r="E177" s="13" t="s">
        <v>460</v>
      </c>
      <c r="H177">
        <v>1668</v>
      </c>
      <c r="I177">
        <v>1148</v>
      </c>
      <c r="J177">
        <v>678</v>
      </c>
      <c r="K177">
        <v>918</v>
      </c>
      <c r="M177" s="6">
        <f t="shared" si="41"/>
        <v>1334.4</v>
      </c>
      <c r="N177" s="6">
        <f t="shared" si="42"/>
        <v>918.40000000000009</v>
      </c>
      <c r="O177" s="6">
        <f t="shared" si="43"/>
        <v>542.4</v>
      </c>
      <c r="P177" s="6">
        <f t="shared" si="44"/>
        <v>734.40000000000009</v>
      </c>
      <c r="R177" s="5">
        <f t="shared" si="45"/>
        <v>1668</v>
      </c>
      <c r="S177" s="6">
        <f t="shared" si="46"/>
        <v>1148</v>
      </c>
      <c r="T177" s="6">
        <f t="shared" si="47"/>
        <v>992</v>
      </c>
      <c r="U177" s="6">
        <f t="shared" si="48"/>
        <v>973</v>
      </c>
      <c r="V177" s="5">
        <f t="shared" si="49"/>
        <v>918</v>
      </c>
      <c r="X177" s="5">
        <f t="shared" si="50"/>
        <v>1334.4</v>
      </c>
      <c r="Y177" s="5">
        <f t="shared" si="51"/>
        <v>918.40000000000009</v>
      </c>
      <c r="Z177" s="5">
        <f t="shared" si="52"/>
        <v>793.06666666666672</v>
      </c>
      <c r="AA177" s="5">
        <f t="shared" si="53"/>
        <v>778.40000000000009</v>
      </c>
      <c r="AB177" s="5">
        <f t="shared" si="54"/>
        <v>734.40000000000009</v>
      </c>
    </row>
    <row r="178" spans="1:28" ht="285">
      <c r="A178" s="16" t="s">
        <v>477</v>
      </c>
      <c r="B178" t="s">
        <v>478</v>
      </c>
      <c r="C178" s="12" t="s">
        <v>479</v>
      </c>
      <c r="D178" s="1">
        <v>13</v>
      </c>
      <c r="E178" s="13" t="s">
        <v>460</v>
      </c>
      <c r="H178">
        <v>1808</v>
      </c>
      <c r="I178">
        <v>1248</v>
      </c>
      <c r="J178">
        <v>738</v>
      </c>
      <c r="K178">
        <v>998</v>
      </c>
      <c r="M178" s="6">
        <f t="shared" si="41"/>
        <v>1446.4</v>
      </c>
      <c r="N178" s="6">
        <f t="shared" si="42"/>
        <v>998.40000000000009</v>
      </c>
      <c r="O178" s="6">
        <f t="shared" si="43"/>
        <v>590.4</v>
      </c>
      <c r="P178" s="6">
        <f t="shared" si="44"/>
        <v>798.40000000000009</v>
      </c>
      <c r="R178" s="5">
        <f t="shared" si="45"/>
        <v>1808</v>
      </c>
      <c r="S178" s="6">
        <f t="shared" si="46"/>
        <v>1248</v>
      </c>
      <c r="T178" s="6">
        <f t="shared" si="47"/>
        <v>1078</v>
      </c>
      <c r="U178" s="6">
        <f t="shared" si="48"/>
        <v>1058</v>
      </c>
      <c r="V178" s="5">
        <f t="shared" si="49"/>
        <v>998</v>
      </c>
      <c r="X178" s="5">
        <f t="shared" si="50"/>
        <v>1446.4</v>
      </c>
      <c r="Y178" s="5">
        <f t="shared" si="51"/>
        <v>998.40000000000009</v>
      </c>
      <c r="Z178" s="5">
        <f t="shared" si="52"/>
        <v>862.40000000000009</v>
      </c>
      <c r="AA178" s="5">
        <f t="shared" si="53"/>
        <v>846.40000000000009</v>
      </c>
      <c r="AB178" s="5">
        <f t="shared" si="54"/>
        <v>798.40000000000009</v>
      </c>
    </row>
    <row r="179" spans="1:28">
      <c r="A179" s="25" t="s">
        <v>31</v>
      </c>
      <c r="B179" t="s">
        <v>480</v>
      </c>
      <c r="C179" s="6"/>
      <c r="D179" s="1">
        <v>15</v>
      </c>
      <c r="E179" s="13" t="s">
        <v>471</v>
      </c>
      <c r="H179">
        <v>2088</v>
      </c>
      <c r="I179">
        <v>1448</v>
      </c>
      <c r="J179">
        <v>858</v>
      </c>
      <c r="K179">
        <v>1158</v>
      </c>
      <c r="M179" s="6">
        <f t="shared" si="41"/>
        <v>1670.4</v>
      </c>
      <c r="N179" s="6">
        <f t="shared" si="42"/>
        <v>1158.4000000000001</v>
      </c>
      <c r="O179" s="6">
        <f t="shared" si="43"/>
        <v>686.40000000000009</v>
      </c>
      <c r="P179" s="6">
        <f t="shared" si="44"/>
        <v>926.40000000000009</v>
      </c>
      <c r="R179" s="5">
        <f t="shared" si="45"/>
        <v>2088</v>
      </c>
      <c r="S179" s="6">
        <f t="shared" si="46"/>
        <v>1448</v>
      </c>
      <c r="T179" s="6">
        <f>ROUNDUP((I179*2+J179)/3,0)</f>
        <v>1252</v>
      </c>
      <c r="U179" s="6">
        <f t="shared" si="48"/>
        <v>1228</v>
      </c>
      <c r="V179" s="5">
        <f t="shared" si="49"/>
        <v>1158</v>
      </c>
      <c r="X179" s="5">
        <f t="shared" ref="X179" si="55">M179</f>
        <v>1670.4</v>
      </c>
      <c r="Y179" s="5">
        <f t="shared" ref="Y179" si="56">N179</f>
        <v>1158.4000000000001</v>
      </c>
      <c r="Z179" s="5">
        <f t="shared" ref="Z179" si="57">(N179*2+O179)/3</f>
        <v>1001.0666666666667</v>
      </c>
      <c r="AA179" s="5">
        <f t="shared" ref="AA179" si="58">(N179*2+O179+P179)/4</f>
        <v>982.40000000000009</v>
      </c>
      <c r="AB179" s="5">
        <f t="shared" ref="AB179" si="59">P179</f>
        <v>926.40000000000009</v>
      </c>
    </row>
    <row r="180" spans="1:28">
      <c r="A180" s="25"/>
      <c r="C180" s="6"/>
      <c r="D180" s="1"/>
      <c r="E180" s="13"/>
      <c r="R180" s="5"/>
    </row>
    <row r="181" spans="1:28">
      <c r="A181" s="25"/>
      <c r="C181" s="6"/>
      <c r="D181" s="1"/>
      <c r="E181" s="13"/>
      <c r="R181" s="5"/>
    </row>
  </sheetData>
  <hyperlinks>
    <hyperlink ref="C8" r:id="rId1" display="http://www.usitrip.com/lasiweijiasi-bulaisixiagu-zionnationalpark-4d-lvyou.html"/>
    <hyperlink ref="C11" r:id="rId2" display="http://www.usitrip.com/jiujinshan-17milesdrive-montereybay-jinmendaqiao-4d-lvyou.html"/>
    <hyperlink ref="C32" r:id="rId3" display="http://www.usitrip.com/huangshigongyuan-luoshanji-lasiweijiasi-daxiagu-jiujinshan-9d-lvyou.html"/>
    <hyperlink ref="C33" r:id="rId4" display="http://www.usitrip.com/huangshigongyuan-luoshanji-jiujinshan-lasiweijiasi-daxiagu-9d-lvyou.html"/>
    <hyperlink ref="C45" r:id="rId5" display="http://www.usitrip.com/jiujinshan-fresno-youshengmeidi-heshigubao-3d-lvyou.html"/>
    <hyperlink ref="C46" r:id="rId6" display="http://www.usitrip.com/jiujinshan-yurenmatou-17miledrive-3d-lvyou.html"/>
    <hyperlink ref="C47" r:id="rId7" display="http://www.usitrip.com/jiujinshan-17milesdrive-roaringcamp-3d-lvyou.html"/>
    <hyperlink ref="C48" r:id="rId8" display="http://www.usitrip.com/jiujinshan-17milesdrive-yurenmatou-jinmendaqiao-4d-lvyou.html"/>
    <hyperlink ref="C49" r:id="rId9" display="http://www.usitrip.com/jiujinshan-luoshanji-haolaiwu-dishini-4d-lvyou.html"/>
    <hyperlink ref="C51" r:id="rId10" display="http://www.usitrip.com/jiujinshan-17milesdrive-yurenmatou-jinmendaqiao-5d-lvyou.html"/>
    <hyperlink ref="C54" r:id="rId11" display="http://www.usitrip.com/jiujinshan-youshengmeidi-daxiagu-5d-lvyou.html"/>
    <hyperlink ref="C56" r:id="rId12" display="http://www.usitrip.com/jiujinshan-bayarea-lavabedsnationalmonument-5d-lvyou.html"/>
    <hyperlink ref="C61" r:id="rId13" display="http://www.usitrip.com/jiujinshan-luoshanji-daxiagu-youshengmeidi-6d-lvyou.html"/>
    <hyperlink ref="C102" r:id="rId14" display="http://www.usitrip.com/luoshanji-lasiweijiasi-daxiagu-6d-lvyou.html"/>
    <hyperlink ref="C119" r:id="rId15" display="http://www.usitrip.com/lasiweijiasi-bulaisixiagu-dishini-huanqiuyingcheng-8d-lvyou.html"/>
    <hyperlink ref="C128" r:id="rId16" display="http://www.usitrip.com/jiujinshan-siwanggu-daxiagu-huanqiuyingcheng-10d-lvyou.html"/>
    <hyperlink ref="C129" r:id="rId17" display="http://www.usitrip.com/jiujinshan-daxiagu-dishini-huanqiuyingcheng-10d-lvyou.html"/>
    <hyperlink ref="C131" r:id="rId18" display="http://www.usitrip.com/jiujinshan-siwanggu-daxiagu-huanqiuyingcheng-11d-lvyou.html"/>
    <hyperlink ref="C132" r:id="rId19" display="http://www.usitrip.com/jiujinshan-daxiagu-dishini-huanqiuyingcheng-11d-lvyou.html"/>
    <hyperlink ref="C133" r:id="rId20" display="http://www.usitrip.com/luoshanji-daxiagu-antelopecanyon-dishini-11d-lvyou.html"/>
    <hyperlink ref="C144" r:id="rId21" display="http://www.usitrip.com/lashi-daxiagu-huanqiuyingcheng-5d-lvyou.html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12%</vt:lpstr>
      <vt:lpstr>20%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2013-12-12T23:19:02Z</dcterms:modified>
</cp:coreProperties>
</file>