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2875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6" i="1" l="1"/>
  <c r="K8" i="1"/>
  <c r="K7" i="1"/>
  <c r="K9" i="1"/>
  <c r="K10" i="1"/>
  <c r="K11" i="1"/>
  <c r="K12" i="1"/>
  <c r="K13" i="1"/>
  <c r="K5" i="1"/>
  <c r="M7" i="1"/>
</calcChain>
</file>

<file path=xl/sharedStrings.xml><?xml version="1.0" encoding="utf-8"?>
<sst xmlns="http://schemas.openxmlformats.org/spreadsheetml/2006/main" count="145" uniqueCount="84">
  <si>
    <t>卖价</t>
  </si>
  <si>
    <t>底价</t>
  </si>
  <si>
    <t>團號</t>
  </si>
  <si>
    <t>天數</t>
  </si>
  <si>
    <t>出發日期</t>
  </si>
  <si>
    <t>售價(每人)</t>
  </si>
  <si>
    <t>底價（每人）</t>
  </si>
  <si>
    <t>单人房差</t>
  </si>
  <si>
    <t>单人</t>
  </si>
  <si>
    <t>双人房/人</t>
  </si>
  <si>
    <t>三人房/人</t>
  </si>
  <si>
    <t>四人房/人</t>
  </si>
  <si>
    <t>儿童</t>
  </si>
  <si>
    <t>SF3</t>
  </si>
  <si>
    <t>週三、六</t>
  </si>
  <si>
    <t>$150 / 105</t>
  </si>
  <si>
    <t>$125 / 90</t>
  </si>
  <si>
    <t>LA209-574</t>
  </si>
  <si>
    <t>GW3</t>
  </si>
  <si>
    <t>週三、日</t>
  </si>
  <si>
    <t>LV209-586</t>
  </si>
  <si>
    <t>GW3LV</t>
  </si>
  <si>
    <t>LA209-566</t>
  </si>
  <si>
    <t>GC3</t>
  </si>
  <si>
    <t>LV209-587</t>
  </si>
  <si>
    <t>GC3LV</t>
  </si>
  <si>
    <t>成人</t>
  </si>
  <si>
    <t>GC1W</t>
  </si>
  <si>
    <t>週一、四</t>
  </si>
  <si>
    <t>2歲以下 $35 Seat  only</t>
  </si>
  <si>
    <t>GC1</t>
  </si>
  <si>
    <t>DL</t>
  </si>
  <si>
    <t>週二、四、日</t>
  </si>
  <si>
    <t>含門票</t>
  </si>
  <si>
    <t>SD</t>
  </si>
  <si>
    <t>週二、五、日</t>
  </si>
  <si>
    <t>US</t>
  </si>
  <si>
    <t>週一、三、六</t>
  </si>
  <si>
    <t>LA</t>
  </si>
  <si>
    <t>未上</t>
  </si>
  <si>
    <t>PA</t>
  </si>
  <si>
    <t>周六</t>
  </si>
  <si>
    <t>四人以上出發</t>
  </si>
  <si>
    <t>LA209-578</t>
  </si>
  <si>
    <t>$ 100 / 95</t>
  </si>
  <si>
    <t>天天（4人以上）</t>
  </si>
  <si>
    <t>$ 85 / 80</t>
  </si>
  <si>
    <t>$ 80 / 75</t>
  </si>
  <si>
    <t>CA</t>
  </si>
  <si>
    <t>$ 109/ 85</t>
  </si>
  <si>
    <t>$ 89 / 75</t>
  </si>
  <si>
    <t>$ 109 / 85</t>
  </si>
  <si>
    <t>$109 / 85</t>
  </si>
  <si>
    <t>$109/ 85</t>
  </si>
  <si>
    <t>$ 89 /75</t>
  </si>
  <si>
    <t>$127(西)</t>
  </si>
  <si>
    <t>$112(西)</t>
  </si>
  <si>
    <t>$75(南)</t>
  </si>
  <si>
    <t>$60(南)</t>
  </si>
  <si>
    <t>地接价格</t>
  </si>
  <si>
    <t>GC3LV (节日）</t>
  </si>
  <si>
    <t>GC3 (节日）</t>
  </si>
  <si>
    <t>GW3LV (节日）</t>
  </si>
  <si>
    <t>GW3 (节日）</t>
  </si>
  <si>
    <t>GC3LV (非节日）</t>
  </si>
  <si>
    <t>GC3 (非节日）</t>
  </si>
  <si>
    <t>GW3LV (非节日）</t>
  </si>
  <si>
    <t>GW3       (非节日）</t>
  </si>
  <si>
    <t xml:space="preserve"> 附註</t>
  </si>
  <si>
    <t>优惠方式</t>
  </si>
  <si>
    <t>买二送一</t>
  </si>
  <si>
    <t>ID</t>
  </si>
  <si>
    <t>CODE</t>
  </si>
  <si>
    <t>三人以上出發</t>
  </si>
  <si>
    <t>$ 65 / 60</t>
  </si>
  <si>
    <t>$ 60/ 55</t>
  </si>
  <si>
    <t>底價(每人)</t>
  </si>
  <si>
    <t>129/85</t>
  </si>
  <si>
    <t>114/75</t>
  </si>
  <si>
    <t>FRANKY 的核对</t>
  </si>
  <si>
    <t>X</t>
  </si>
  <si>
    <t xml:space="preserve"> X</t>
  </si>
  <si>
    <t>COMISSION 是按地接给的   （售价-底价） 计算的， 地接的出团日还没最终确认下来， 到时候要提醒产品部</t>
  </si>
  <si>
    <r>
      <t>Bravo Travel</t>
    </r>
    <r>
      <rPr>
        <sz val="20"/>
        <color indexed="8"/>
        <rFont val="金梅毛張楷"/>
      </rPr>
      <t>喜悅假期</t>
    </r>
    <r>
      <rPr>
        <sz val="20"/>
        <color indexed="8"/>
        <rFont val="Times New Roman"/>
        <family val="1"/>
      </rPr>
      <t xml:space="preserve"> -LOCAL TOUR PRICE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</si>
</sst>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72" formatCode="m/d;@"/>
  </numFmts>
  <fonts count="20">
    <font>
      <sz val="11"/>
      <color theme="1"/>
      <name val="Calibri"/>
      <family val="2"/>
      <charset val="134"/>
      <scheme val="minor"/>
    </font>
    <font>
      <sz val="20"/>
      <color indexed="8"/>
      <name val="金梅毛張楷"/>
    </font>
    <font>
      <sz val="2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PMingLiU"/>
      <family val="1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9">
    <xf numFmtId="0" fontId="0" fillId="0" borderId="0" xfId="0"/>
    <xf numFmtId="0" fontId="3" fillId="0" borderId="0" xfId="1"/>
    <xf numFmtId="0" fontId="4" fillId="0" borderId="0" xfId="1" applyFont="1"/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1" applyFont="1"/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38" fontId="4" fillId="0" borderId="1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0" fontId="7" fillId="0" borderId="0" xfId="1" applyFont="1"/>
    <xf numFmtId="0" fontId="8" fillId="0" borderId="0" xfId="1" applyFont="1" applyBorder="1" applyAlignment="1">
      <alignment wrapText="1"/>
    </xf>
    <xf numFmtId="0" fontId="4" fillId="0" borderId="0" xfId="1" applyFont="1" applyBorder="1" applyAlignment="1">
      <alignment wrapText="1"/>
    </xf>
    <xf numFmtId="0" fontId="4" fillId="0" borderId="0" xfId="1" applyFont="1" applyBorder="1" applyAlignment="1">
      <alignment horizontal="center" wrapText="1"/>
    </xf>
    <xf numFmtId="38" fontId="4" fillId="0" borderId="0" xfId="1" applyNumberFormat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38" fontId="4" fillId="0" borderId="3" xfId="1" applyNumberFormat="1" applyFont="1" applyBorder="1" applyAlignment="1">
      <alignment horizontal="center" wrapText="1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3" fillId="0" borderId="0" xfId="1" applyNumberFormat="1" applyFill="1" applyBorder="1" applyAlignment="1">
      <alignment horizontal="center"/>
    </xf>
    <xf numFmtId="0" fontId="4" fillId="0" borderId="0" xfId="1" applyFont="1" applyFill="1"/>
    <xf numFmtId="2" fontId="9" fillId="0" borderId="1" xfId="1" applyNumberFormat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 wrapText="1"/>
    </xf>
    <xf numFmtId="2" fontId="4" fillId="3" borderId="1" xfId="1" applyNumberFormat="1" applyFont="1" applyFill="1" applyBorder="1" applyAlignment="1">
      <alignment horizontal="center"/>
    </xf>
    <xf numFmtId="2" fontId="9" fillId="3" borderId="1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 wrapText="1"/>
    </xf>
    <xf numFmtId="38" fontId="4" fillId="3" borderId="5" xfId="1" applyNumberFormat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wrapText="1"/>
    </xf>
    <xf numFmtId="6" fontId="4" fillId="5" borderId="1" xfId="1" applyNumberFormat="1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/>
    </xf>
    <xf numFmtId="0" fontId="3" fillId="0" borderId="6" xfId="1" applyBorder="1"/>
    <xf numFmtId="38" fontId="4" fillId="3" borderId="7" xfId="1" applyNumberFormat="1" applyFont="1" applyFill="1" applyBorder="1" applyAlignment="1">
      <alignment horizontal="center" wrapText="1"/>
    </xf>
    <xf numFmtId="38" fontId="4" fillId="0" borderId="1" xfId="1" applyNumberFormat="1" applyFont="1" applyBorder="1" applyAlignment="1">
      <alignment horizontal="center"/>
    </xf>
    <xf numFmtId="0" fontId="0" fillId="5" borderId="1" xfId="0" applyFill="1" applyBorder="1"/>
    <xf numFmtId="0" fontId="10" fillId="0" borderId="0" xfId="1" applyFont="1"/>
    <xf numFmtId="0" fontId="11" fillId="0" borderId="1" xfId="1" applyFont="1" applyBorder="1" applyAlignment="1">
      <alignment wrapText="1"/>
    </xf>
    <xf numFmtId="0" fontId="11" fillId="0" borderId="1" xfId="1" applyFont="1" applyBorder="1" applyAlignment="1">
      <alignment horizontal="center" wrapText="1"/>
    </xf>
    <xf numFmtId="0" fontId="11" fillId="0" borderId="1" xfId="1" applyFont="1" applyFill="1" applyBorder="1" applyAlignment="1">
      <alignment horizontal="center" wrapText="1"/>
    </xf>
    <xf numFmtId="0" fontId="11" fillId="5" borderId="1" xfId="1" applyFont="1" applyFill="1" applyBorder="1" applyAlignment="1">
      <alignment horizontal="center" wrapText="1"/>
    </xf>
    <xf numFmtId="0" fontId="11" fillId="3" borderId="8" xfId="1" applyFont="1" applyFill="1" applyBorder="1" applyAlignment="1">
      <alignment horizontal="center" wrapText="1"/>
    </xf>
    <xf numFmtId="0" fontId="12" fillId="3" borderId="9" xfId="1" applyFont="1" applyFill="1" applyBorder="1" applyAlignment="1">
      <alignment horizontal="center" wrapText="1"/>
    </xf>
    <xf numFmtId="0" fontId="11" fillId="0" borderId="10" xfId="1" applyFont="1" applyBorder="1" applyAlignment="1">
      <alignment horizontal="center" wrapText="1"/>
    </xf>
    <xf numFmtId="0" fontId="12" fillId="0" borderId="9" xfId="1" applyFont="1" applyBorder="1" applyAlignment="1">
      <alignment horizontal="center" wrapText="1"/>
    </xf>
    <xf numFmtId="0" fontId="11" fillId="3" borderId="11" xfId="1" applyFont="1" applyFill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1" xfId="1" applyFont="1" applyBorder="1" applyAlignment="1">
      <alignment horizontal="center" wrapText="1"/>
    </xf>
    <xf numFmtId="0" fontId="16" fillId="0" borderId="1" xfId="1" applyFont="1" applyBorder="1" applyAlignment="1">
      <alignment horizontal="center" wrapText="1"/>
    </xf>
    <xf numFmtId="0" fontId="1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Border="1" applyAlignment="1"/>
    <xf numFmtId="0" fontId="3" fillId="0" borderId="1" xfId="1" applyBorder="1"/>
    <xf numFmtId="0" fontId="13" fillId="0" borderId="12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6" fillId="4" borderId="1" xfId="1" applyFont="1" applyFill="1" applyBorder="1" applyAlignment="1">
      <alignment horizontal="center" wrapText="1"/>
    </xf>
    <xf numFmtId="0" fontId="16" fillId="0" borderId="0" xfId="1" applyFont="1"/>
    <xf numFmtId="0" fontId="18" fillId="4" borderId="1" xfId="1" applyFont="1" applyFill="1" applyBorder="1" applyAlignment="1">
      <alignment horizontal="center" wrapText="1"/>
    </xf>
    <xf numFmtId="0" fontId="3" fillId="5" borderId="1" xfId="1" applyFill="1" applyBorder="1"/>
    <xf numFmtId="0" fontId="12" fillId="3" borderId="13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3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172" fontId="8" fillId="3" borderId="4" xfId="1" applyNumberFormat="1" applyFont="1" applyFill="1" applyBorder="1" applyAlignment="1">
      <alignment horizontal="center" wrapText="1"/>
    </xf>
    <xf numFmtId="172" fontId="8" fillId="0" borderId="4" xfId="1" applyNumberFormat="1" applyFont="1" applyFill="1" applyBorder="1" applyAlignment="1">
      <alignment horizontal="center" wrapText="1"/>
    </xf>
    <xf numFmtId="172" fontId="8" fillId="3" borderId="6" xfId="1" applyNumberFormat="1" applyFont="1" applyFill="1" applyBorder="1" applyAlignment="1">
      <alignment horizontal="center" wrapText="1"/>
    </xf>
    <xf numFmtId="172" fontId="8" fillId="0" borderId="1" xfId="1" applyNumberFormat="1" applyFont="1" applyFill="1" applyBorder="1" applyAlignment="1">
      <alignment horizontal="center" wrapText="1"/>
    </xf>
    <xf numFmtId="0" fontId="8" fillId="3" borderId="4" xfId="1" applyFont="1" applyFill="1" applyBorder="1" applyAlignment="1">
      <alignment horizontal="center" wrapText="1"/>
    </xf>
    <xf numFmtId="0" fontId="8" fillId="0" borderId="4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wrapText="1"/>
    </xf>
    <xf numFmtId="38" fontId="8" fillId="3" borderId="14" xfId="1" applyNumberFormat="1" applyFont="1" applyFill="1" applyBorder="1" applyAlignment="1">
      <alignment horizontal="center" wrapText="1"/>
    </xf>
    <xf numFmtId="0" fontId="8" fillId="0" borderId="0" xfId="1" applyFont="1"/>
    <xf numFmtId="2" fontId="8" fillId="3" borderId="1" xfId="1" applyNumberFormat="1" applyFont="1" applyFill="1" applyBorder="1" applyAlignment="1">
      <alignment horizontal="center"/>
    </xf>
    <xf numFmtId="2" fontId="19" fillId="3" borderId="1" xfId="1" applyNumberFormat="1" applyFont="1" applyFill="1" applyBorder="1" applyAlignment="1">
      <alignment horizontal="center"/>
    </xf>
    <xf numFmtId="38" fontId="8" fillId="0" borderId="14" xfId="1" applyNumberFormat="1" applyFont="1" applyFill="1" applyBorder="1" applyAlignment="1">
      <alignment horizontal="center" wrapText="1"/>
    </xf>
    <xf numFmtId="0" fontId="8" fillId="0" borderId="0" xfId="1" applyFont="1" applyFill="1"/>
    <xf numFmtId="38" fontId="8" fillId="3" borderId="1" xfId="1" applyNumberFormat="1" applyFont="1" applyFill="1" applyBorder="1" applyAlignment="1">
      <alignment horizontal="center" wrapText="1"/>
    </xf>
    <xf numFmtId="38" fontId="8" fillId="0" borderId="1" xfId="1" applyNumberFormat="1" applyFont="1" applyFill="1" applyBorder="1" applyAlignment="1">
      <alignment horizontal="center" wrapText="1"/>
    </xf>
    <xf numFmtId="0" fontId="3" fillId="0" borderId="1" xfId="1" applyFont="1" applyBorder="1"/>
    <xf numFmtId="0" fontId="16" fillId="4" borderId="15" xfId="1" applyFont="1" applyFill="1" applyBorder="1" applyAlignment="1">
      <alignment horizontal="center" wrapText="1"/>
    </xf>
    <xf numFmtId="2" fontId="4" fillId="3" borderId="5" xfId="1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2" fontId="8" fillId="3" borderId="4" xfId="1" applyNumberFormat="1" applyFont="1" applyFill="1" applyBorder="1" applyAlignment="1">
      <alignment horizontal="center"/>
    </xf>
    <xf numFmtId="2" fontId="8" fillId="3" borderId="14" xfId="1" applyNumberFormat="1" applyFont="1" applyFill="1" applyBorder="1" applyAlignment="1">
      <alignment horizontal="center"/>
    </xf>
    <xf numFmtId="2" fontId="4" fillId="0" borderId="5" xfId="1" applyNumberFormat="1" applyFont="1" applyFill="1" applyBorder="1" applyAlignment="1">
      <alignment horizontal="center"/>
    </xf>
    <xf numFmtId="2" fontId="4" fillId="0" borderId="7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ill="1"/>
    <xf numFmtId="2" fontId="4" fillId="6" borderId="8" xfId="1" applyNumberFormat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13" fillId="0" borderId="16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tabSelected="1" workbookViewId="0">
      <selection activeCell="Z7" sqref="Z7"/>
    </sheetView>
  </sheetViews>
  <sheetFormatPr defaultRowHeight="15"/>
  <cols>
    <col min="1" max="1" width="4.42578125" customWidth="1"/>
    <col min="2" max="2" width="11.42578125" customWidth="1"/>
    <col min="3" max="3" width="7.7109375" customWidth="1"/>
    <col min="4" max="4" width="10.5703125" customWidth="1"/>
    <col min="5" max="5" width="7.28515625" customWidth="1"/>
    <col min="6" max="6" width="17.42578125" bestFit="1" customWidth="1"/>
    <col min="7" max="7" width="11.7109375" customWidth="1"/>
    <col min="8" max="8" width="11.28515625" customWidth="1"/>
    <col min="10" max="10" width="3.28515625" customWidth="1"/>
    <col min="14" max="14" width="11.7109375" customWidth="1"/>
    <col min="16" max="16" width="3.140625" customWidth="1"/>
  </cols>
  <sheetData>
    <row r="2" spans="2:22" ht="26.25">
      <c r="B2" s="1"/>
      <c r="C2" s="1"/>
      <c r="D2" s="5" t="s">
        <v>83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0" t="s">
        <v>82</v>
      </c>
      <c r="S2" s="1"/>
      <c r="T2" s="1"/>
    </row>
    <row r="3" spans="2:22" ht="18.75">
      <c r="B3" s="1"/>
      <c r="C3" s="1"/>
      <c r="D3" s="1"/>
      <c r="E3" s="1"/>
      <c r="F3" s="1"/>
      <c r="G3" s="40" t="s">
        <v>59</v>
      </c>
      <c r="H3" s="1"/>
      <c r="I3" s="1"/>
      <c r="J3" s="1"/>
      <c r="K3" s="4" t="s">
        <v>0</v>
      </c>
      <c r="L3" s="1"/>
      <c r="M3" s="1"/>
      <c r="N3" s="1"/>
      <c r="O3" s="1"/>
      <c r="P3" s="1"/>
      <c r="Q3" s="4" t="s">
        <v>1</v>
      </c>
      <c r="R3" s="1"/>
      <c r="S3" s="1"/>
      <c r="T3" s="1"/>
      <c r="U3" s="99"/>
    </row>
    <row r="4" spans="2:22" ht="28.5">
      <c r="B4" s="62" t="s">
        <v>71</v>
      </c>
      <c r="C4" s="61" t="s">
        <v>72</v>
      </c>
      <c r="D4" s="54" t="s">
        <v>2</v>
      </c>
      <c r="E4" s="54" t="s">
        <v>3</v>
      </c>
      <c r="F4" s="54" t="s">
        <v>4</v>
      </c>
      <c r="G4" s="55" t="s">
        <v>5</v>
      </c>
      <c r="H4" s="56" t="s">
        <v>76</v>
      </c>
      <c r="I4" s="55" t="s">
        <v>7</v>
      </c>
      <c r="J4" s="2"/>
      <c r="K4" s="63" t="s">
        <v>8</v>
      </c>
      <c r="L4" s="63" t="s">
        <v>9</v>
      </c>
      <c r="M4" s="63" t="s">
        <v>10</v>
      </c>
      <c r="N4" s="63" t="s">
        <v>11</v>
      </c>
      <c r="O4" s="63" t="s">
        <v>12</v>
      </c>
      <c r="P4" s="64"/>
      <c r="Q4" s="63" t="s">
        <v>8</v>
      </c>
      <c r="R4" s="63" t="s">
        <v>9</v>
      </c>
      <c r="S4" s="63" t="s">
        <v>10</v>
      </c>
      <c r="T4" s="65" t="s">
        <v>11</v>
      </c>
      <c r="U4" s="52" t="s">
        <v>69</v>
      </c>
      <c r="V4" s="89" t="s">
        <v>79</v>
      </c>
    </row>
    <row r="5" spans="2:22" ht="31.5" customHeight="1">
      <c r="B5" s="58" t="s">
        <v>43</v>
      </c>
      <c r="C5" s="60" t="s">
        <v>13</v>
      </c>
      <c r="D5" s="43" t="s">
        <v>13</v>
      </c>
      <c r="E5" s="7">
        <v>3</v>
      </c>
      <c r="F5" s="7" t="s">
        <v>14</v>
      </c>
      <c r="G5" s="7" t="s">
        <v>15</v>
      </c>
      <c r="H5" s="7" t="s">
        <v>16</v>
      </c>
      <c r="I5" s="38">
        <v>80</v>
      </c>
      <c r="J5" s="2"/>
      <c r="K5" s="21">
        <f>L5+80*1.2</f>
        <v>246</v>
      </c>
      <c r="L5" s="21">
        <v>150</v>
      </c>
      <c r="M5" s="21">
        <v>100</v>
      </c>
      <c r="N5" s="21">
        <v>102</v>
      </c>
      <c r="O5" s="21">
        <v>105</v>
      </c>
      <c r="P5" s="2"/>
      <c r="Q5" s="21">
        <v>205</v>
      </c>
      <c r="R5" s="21">
        <v>125</v>
      </c>
      <c r="S5" s="21">
        <v>83.333333333333329</v>
      </c>
      <c r="T5" s="25">
        <v>85</v>
      </c>
      <c r="U5" s="53" t="s">
        <v>70</v>
      </c>
      <c r="V5" s="96" t="s">
        <v>80</v>
      </c>
    </row>
    <row r="6" spans="2:22" ht="33" customHeight="1">
      <c r="B6" s="88" t="s">
        <v>17</v>
      </c>
      <c r="C6" s="103" t="s">
        <v>18</v>
      </c>
      <c r="D6" s="45" t="s">
        <v>67</v>
      </c>
      <c r="E6" s="29">
        <v>3</v>
      </c>
      <c r="F6" s="29" t="s">
        <v>19</v>
      </c>
      <c r="G6" s="29" t="s">
        <v>49</v>
      </c>
      <c r="H6" s="29" t="s">
        <v>50</v>
      </c>
      <c r="I6" s="37">
        <v>60</v>
      </c>
      <c r="J6" s="2"/>
      <c r="K6" s="100">
        <f>L6+I6*1.2</f>
        <v>181</v>
      </c>
      <c r="L6" s="90">
        <v>109</v>
      </c>
      <c r="M6" s="90">
        <v>73</v>
      </c>
      <c r="N6" s="90">
        <v>76</v>
      </c>
      <c r="O6" s="91">
        <v>85</v>
      </c>
      <c r="P6" s="2"/>
      <c r="Q6" s="27">
        <v>149</v>
      </c>
      <c r="R6" s="27">
        <v>89</v>
      </c>
      <c r="S6" s="27">
        <v>59.3</v>
      </c>
      <c r="T6" s="28">
        <v>63.25</v>
      </c>
      <c r="U6" s="53" t="s">
        <v>70</v>
      </c>
      <c r="V6" s="96" t="s">
        <v>80</v>
      </c>
    </row>
    <row r="7" spans="2:22" ht="36" customHeight="1" thickBot="1">
      <c r="B7" s="59"/>
      <c r="C7" s="104"/>
      <c r="D7" s="46" t="s">
        <v>63</v>
      </c>
      <c r="E7" s="26">
        <v>3</v>
      </c>
      <c r="F7" s="72">
        <v>41420</v>
      </c>
      <c r="G7" s="76" t="s">
        <v>77</v>
      </c>
      <c r="H7" s="76" t="s">
        <v>78</v>
      </c>
      <c r="I7" s="80">
        <v>80</v>
      </c>
      <c r="J7" s="81"/>
      <c r="K7" s="100">
        <f t="shared" ref="K7:K13" si="0">L7+I7*1.2</f>
        <v>225</v>
      </c>
      <c r="L7" s="92">
        <v>129</v>
      </c>
      <c r="M7" s="92">
        <f>L7*2/3</f>
        <v>86</v>
      </c>
      <c r="N7" s="92">
        <v>86</v>
      </c>
      <c r="O7" s="93">
        <v>85</v>
      </c>
      <c r="P7" s="81"/>
      <c r="Q7" s="82">
        <v>194</v>
      </c>
      <c r="R7" s="82">
        <v>114</v>
      </c>
      <c r="S7" s="82">
        <v>76</v>
      </c>
      <c r="T7" s="83">
        <v>75.75</v>
      </c>
      <c r="U7" s="53" t="s">
        <v>70</v>
      </c>
      <c r="V7" s="96" t="s">
        <v>80</v>
      </c>
    </row>
    <row r="8" spans="2:22" ht="34.5" customHeight="1">
      <c r="B8" s="88" t="s">
        <v>20</v>
      </c>
      <c r="C8" s="105" t="s">
        <v>21</v>
      </c>
      <c r="D8" s="47" t="s">
        <v>66</v>
      </c>
      <c r="E8" s="17">
        <v>3</v>
      </c>
      <c r="F8" s="17" t="s">
        <v>19</v>
      </c>
      <c r="G8" s="17" t="s">
        <v>52</v>
      </c>
      <c r="H8" s="17" t="s">
        <v>50</v>
      </c>
      <c r="I8" s="18">
        <v>60</v>
      </c>
      <c r="J8" s="2"/>
      <c r="K8" s="100">
        <f>L8+I8*1.2</f>
        <v>181</v>
      </c>
      <c r="L8" s="94">
        <v>109</v>
      </c>
      <c r="M8" s="94">
        <v>73</v>
      </c>
      <c r="N8" s="94">
        <v>76</v>
      </c>
      <c r="O8" s="95">
        <v>85</v>
      </c>
      <c r="P8" s="24"/>
      <c r="Q8" s="21">
        <v>149</v>
      </c>
      <c r="R8" s="21">
        <v>89</v>
      </c>
      <c r="S8" s="21">
        <v>59.3</v>
      </c>
      <c r="T8" s="25">
        <v>63.25</v>
      </c>
      <c r="U8" s="53" t="s">
        <v>70</v>
      </c>
      <c r="V8" s="96" t="s">
        <v>80</v>
      </c>
    </row>
    <row r="9" spans="2:22" ht="30.75" customHeight="1" thickBot="1">
      <c r="B9" s="59"/>
      <c r="C9" s="104"/>
      <c r="D9" s="48" t="s">
        <v>62</v>
      </c>
      <c r="E9" s="50">
        <v>3</v>
      </c>
      <c r="F9" s="73">
        <v>41420</v>
      </c>
      <c r="G9" s="76" t="s">
        <v>77</v>
      </c>
      <c r="H9" s="77" t="s">
        <v>78</v>
      </c>
      <c r="I9" s="84">
        <v>80</v>
      </c>
      <c r="J9" s="85"/>
      <c r="K9" s="100">
        <f t="shared" si="0"/>
        <v>225</v>
      </c>
      <c r="L9" s="92">
        <v>129</v>
      </c>
      <c r="M9" s="92">
        <v>86</v>
      </c>
      <c r="N9" s="92">
        <v>86</v>
      </c>
      <c r="O9" s="93">
        <v>85</v>
      </c>
      <c r="P9" s="85"/>
      <c r="Q9" s="82">
        <v>194</v>
      </c>
      <c r="R9" s="82">
        <v>114</v>
      </c>
      <c r="S9" s="82">
        <v>76</v>
      </c>
      <c r="T9" s="83">
        <v>75.75</v>
      </c>
      <c r="U9" s="53" t="s">
        <v>70</v>
      </c>
      <c r="V9" s="96" t="s">
        <v>80</v>
      </c>
    </row>
    <row r="10" spans="2:22" ht="32.25" customHeight="1">
      <c r="B10" s="88" t="s">
        <v>22</v>
      </c>
      <c r="C10" s="106" t="s">
        <v>23</v>
      </c>
      <c r="D10" s="49" t="s">
        <v>65</v>
      </c>
      <c r="E10" s="29">
        <v>3</v>
      </c>
      <c r="F10" s="29" t="s">
        <v>19</v>
      </c>
      <c r="G10" s="29" t="s">
        <v>51</v>
      </c>
      <c r="H10" s="29" t="s">
        <v>50</v>
      </c>
      <c r="I10" s="30">
        <v>60</v>
      </c>
      <c r="J10" s="2"/>
      <c r="K10" s="100">
        <f t="shared" si="0"/>
        <v>181</v>
      </c>
      <c r="L10" s="90">
        <v>109</v>
      </c>
      <c r="M10" s="90">
        <v>73</v>
      </c>
      <c r="N10" s="90">
        <v>76</v>
      </c>
      <c r="O10" s="91">
        <v>85</v>
      </c>
      <c r="P10" s="2"/>
      <c r="Q10" s="27">
        <v>149</v>
      </c>
      <c r="R10" s="27">
        <v>89</v>
      </c>
      <c r="S10" s="27">
        <v>59.3</v>
      </c>
      <c r="T10" s="28">
        <v>63.25</v>
      </c>
      <c r="U10" s="53" t="s">
        <v>70</v>
      </c>
      <c r="V10" s="96" t="s">
        <v>80</v>
      </c>
    </row>
    <row r="11" spans="2:22" ht="31.5" customHeight="1" thickBot="1">
      <c r="B11" s="36"/>
      <c r="C11" s="107"/>
      <c r="D11" s="67" t="s">
        <v>61</v>
      </c>
      <c r="E11" s="68">
        <v>3</v>
      </c>
      <c r="F11" s="74">
        <v>41420</v>
      </c>
      <c r="G11" s="76" t="s">
        <v>77</v>
      </c>
      <c r="H11" s="78" t="s">
        <v>78</v>
      </c>
      <c r="I11" s="86">
        <v>80</v>
      </c>
      <c r="J11" s="81"/>
      <c r="K11" s="100">
        <f t="shared" si="0"/>
        <v>225</v>
      </c>
      <c r="L11" s="92">
        <v>129</v>
      </c>
      <c r="M11" s="92">
        <v>86</v>
      </c>
      <c r="N11" s="92">
        <v>86</v>
      </c>
      <c r="O11" s="93">
        <v>85</v>
      </c>
      <c r="P11" s="81"/>
      <c r="Q11" s="82">
        <v>194</v>
      </c>
      <c r="R11" s="82">
        <v>114</v>
      </c>
      <c r="S11" s="82">
        <v>76</v>
      </c>
      <c r="T11" s="83">
        <v>75.75</v>
      </c>
      <c r="U11" s="53" t="s">
        <v>70</v>
      </c>
      <c r="V11" s="96" t="s">
        <v>80</v>
      </c>
    </row>
    <row r="12" spans="2:22" ht="38.25" customHeight="1">
      <c r="B12" s="88" t="s">
        <v>24</v>
      </c>
      <c r="C12" s="108" t="s">
        <v>25</v>
      </c>
      <c r="D12" s="42" t="s">
        <v>64</v>
      </c>
      <c r="E12" s="7">
        <v>3</v>
      </c>
      <c r="F12" s="7" t="s">
        <v>19</v>
      </c>
      <c r="G12" s="7" t="s">
        <v>53</v>
      </c>
      <c r="H12" s="7" t="s">
        <v>54</v>
      </c>
      <c r="I12" s="10">
        <v>60</v>
      </c>
      <c r="J12" s="2"/>
      <c r="K12" s="100">
        <f t="shared" si="0"/>
        <v>181</v>
      </c>
      <c r="L12" s="94">
        <v>109</v>
      </c>
      <c r="M12" s="94">
        <v>73</v>
      </c>
      <c r="N12" s="94">
        <v>76</v>
      </c>
      <c r="O12" s="95">
        <v>85</v>
      </c>
      <c r="P12" s="24"/>
      <c r="Q12" s="21">
        <v>149</v>
      </c>
      <c r="R12" s="21">
        <v>89</v>
      </c>
      <c r="S12" s="21">
        <v>59.3</v>
      </c>
      <c r="T12" s="25">
        <v>63.25</v>
      </c>
      <c r="U12" s="53" t="s">
        <v>70</v>
      </c>
      <c r="V12" s="96" t="s">
        <v>80</v>
      </c>
    </row>
    <row r="13" spans="2:22" ht="31.5" customHeight="1" thickBot="1">
      <c r="B13" s="59"/>
      <c r="C13" s="108"/>
      <c r="D13" s="69" t="s">
        <v>60</v>
      </c>
      <c r="E13" s="7">
        <v>3</v>
      </c>
      <c r="F13" s="75">
        <v>41420</v>
      </c>
      <c r="G13" s="76" t="s">
        <v>77</v>
      </c>
      <c r="H13" s="79" t="s">
        <v>78</v>
      </c>
      <c r="I13" s="87">
        <v>80</v>
      </c>
      <c r="J13" s="85"/>
      <c r="K13" s="100">
        <f t="shared" si="0"/>
        <v>225</v>
      </c>
      <c r="L13" s="92">
        <v>129</v>
      </c>
      <c r="M13" s="92">
        <v>86</v>
      </c>
      <c r="N13" s="92">
        <v>86</v>
      </c>
      <c r="O13" s="93">
        <v>85</v>
      </c>
      <c r="P13" s="85"/>
      <c r="Q13" s="82">
        <v>194</v>
      </c>
      <c r="R13" s="82">
        <v>114</v>
      </c>
      <c r="S13" s="82">
        <v>76</v>
      </c>
      <c r="T13" s="83">
        <v>75.75</v>
      </c>
      <c r="U13" s="53" t="s">
        <v>70</v>
      </c>
      <c r="V13" s="97" t="s">
        <v>80</v>
      </c>
    </row>
    <row r="14" spans="2:22">
      <c r="B14" s="1"/>
      <c r="C14" s="1"/>
      <c r="D14" s="13"/>
      <c r="E14" s="14"/>
      <c r="F14" s="15"/>
      <c r="G14" s="15"/>
      <c r="H14" s="15"/>
      <c r="I14" s="16"/>
      <c r="J14" s="2"/>
      <c r="K14" s="19"/>
      <c r="L14" s="19"/>
      <c r="M14" s="20"/>
      <c r="N14" s="20"/>
      <c r="O14" s="19"/>
      <c r="P14" s="2"/>
      <c r="Q14" s="22"/>
      <c r="R14" s="22"/>
      <c r="S14" s="22"/>
      <c r="T14" s="23"/>
    </row>
    <row r="15" spans="2:22">
      <c r="B15" s="1"/>
      <c r="C15" s="1"/>
      <c r="D15" s="13"/>
      <c r="E15" s="14"/>
      <c r="F15" s="15"/>
      <c r="G15" s="15"/>
      <c r="H15" s="15"/>
      <c r="I15" s="16"/>
      <c r="J15" s="2"/>
      <c r="K15" s="19"/>
      <c r="L15" s="19"/>
      <c r="M15" s="20"/>
      <c r="N15" s="20"/>
      <c r="O15" s="19"/>
      <c r="P15" s="2"/>
      <c r="Q15" s="22"/>
      <c r="R15" s="22"/>
      <c r="S15" s="22"/>
      <c r="T15" s="23"/>
    </row>
    <row r="16" spans="2:22" ht="23.25" customHeight="1">
      <c r="B16" s="1"/>
      <c r="C16" s="1"/>
      <c r="D16" s="13"/>
      <c r="E16" s="14"/>
      <c r="F16" s="15"/>
      <c r="G16" s="15"/>
      <c r="H16" s="15"/>
      <c r="I16" s="16"/>
      <c r="J16" s="2"/>
      <c r="K16" s="19"/>
      <c r="L16" s="19"/>
      <c r="M16" s="20"/>
      <c r="N16" s="20"/>
      <c r="O16" s="19"/>
      <c r="P16" s="2"/>
      <c r="Q16" s="22"/>
      <c r="R16" s="22"/>
      <c r="S16" s="22"/>
      <c r="T16" s="23"/>
    </row>
    <row r="17" spans="2:20"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</row>
    <row r="18" spans="2:20">
      <c r="B18" s="1"/>
      <c r="C18" s="1"/>
      <c r="D18" s="102"/>
      <c r="E18" s="102"/>
      <c r="F18" s="102"/>
      <c r="G18" s="102"/>
      <c r="H18" s="102"/>
      <c r="I18" s="10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</row>
    <row r="19" spans="2:20" ht="18">
      <c r="B19" s="1"/>
      <c r="C19" s="1"/>
      <c r="D19" s="11"/>
      <c r="E19" s="11"/>
      <c r="F19" s="11"/>
      <c r="G19" s="11"/>
      <c r="H19" s="11"/>
      <c r="I19" s="11"/>
      <c r="K19" s="12" t="s">
        <v>0</v>
      </c>
      <c r="L19" s="2"/>
      <c r="M19" s="2"/>
      <c r="N19" s="12" t="s">
        <v>1</v>
      </c>
      <c r="O19" s="2"/>
      <c r="P19" s="2"/>
      <c r="Q19" s="2"/>
      <c r="R19" s="2"/>
      <c r="S19" s="2"/>
      <c r="T19" s="1"/>
    </row>
    <row r="20" spans="2:20">
      <c r="B20" s="1"/>
      <c r="C20" s="57" t="s">
        <v>71</v>
      </c>
      <c r="D20" s="7" t="s">
        <v>2</v>
      </c>
      <c r="E20" s="7" t="s">
        <v>3</v>
      </c>
      <c r="F20" s="7" t="s">
        <v>4</v>
      </c>
      <c r="G20" s="7" t="s">
        <v>5</v>
      </c>
      <c r="H20" s="8" t="s">
        <v>6</v>
      </c>
      <c r="I20" s="7" t="s">
        <v>68</v>
      </c>
      <c r="K20" s="31" t="s">
        <v>26</v>
      </c>
      <c r="L20" s="31" t="s">
        <v>12</v>
      </c>
      <c r="M20" s="2"/>
      <c r="N20" s="31" t="s">
        <v>26</v>
      </c>
      <c r="O20" s="31" t="s">
        <v>12</v>
      </c>
      <c r="P20" s="2"/>
      <c r="Q20" s="2"/>
      <c r="R20" s="2"/>
      <c r="S20" s="2"/>
      <c r="T20" s="1"/>
    </row>
    <row r="21" spans="2:20" ht="39">
      <c r="B21" s="1"/>
      <c r="C21" s="70">
        <v>585</v>
      </c>
      <c r="D21" s="6" t="s">
        <v>27</v>
      </c>
      <c r="E21" s="7">
        <v>1</v>
      </c>
      <c r="F21" s="42" t="s">
        <v>28</v>
      </c>
      <c r="G21" s="7" t="s">
        <v>55</v>
      </c>
      <c r="H21" s="7" t="s">
        <v>56</v>
      </c>
      <c r="I21" s="41" t="s">
        <v>29</v>
      </c>
      <c r="K21" s="9">
        <v>127</v>
      </c>
      <c r="L21" s="9">
        <v>127</v>
      </c>
      <c r="M21" s="3"/>
      <c r="N21" s="9">
        <v>112</v>
      </c>
      <c r="O21" s="9">
        <v>112</v>
      </c>
      <c r="P21" s="2"/>
      <c r="Q21" s="3" t="s">
        <v>81</v>
      </c>
      <c r="R21" s="2"/>
      <c r="S21" s="2"/>
      <c r="T21" s="1"/>
    </row>
    <row r="22" spans="2:20" ht="39">
      <c r="B22" s="1"/>
      <c r="C22" s="70">
        <v>584</v>
      </c>
      <c r="D22" s="6" t="s">
        <v>30</v>
      </c>
      <c r="E22" s="7">
        <v>1</v>
      </c>
      <c r="F22" s="42" t="s">
        <v>28</v>
      </c>
      <c r="G22" s="7" t="s">
        <v>57</v>
      </c>
      <c r="H22" s="7" t="s">
        <v>58</v>
      </c>
      <c r="I22" s="41" t="s">
        <v>29</v>
      </c>
      <c r="K22" s="9">
        <v>75</v>
      </c>
      <c r="L22" s="9">
        <v>75</v>
      </c>
      <c r="M22" s="3"/>
      <c r="N22" s="9">
        <v>60</v>
      </c>
      <c r="O22" s="9">
        <v>60</v>
      </c>
      <c r="P22" s="2"/>
      <c r="Q22" s="3" t="s">
        <v>80</v>
      </c>
      <c r="R22" s="2"/>
      <c r="S22" s="2"/>
      <c r="T22" s="1"/>
    </row>
    <row r="23" spans="2:20" ht="20.100000000000001" customHeight="1">
      <c r="B23" s="1"/>
      <c r="C23" s="57">
        <v>564</v>
      </c>
      <c r="D23" s="6" t="s">
        <v>31</v>
      </c>
      <c r="E23" s="7">
        <v>1</v>
      </c>
      <c r="F23" s="42" t="s">
        <v>32</v>
      </c>
      <c r="G23" s="7" t="s">
        <v>44</v>
      </c>
      <c r="H23" s="7" t="s">
        <v>46</v>
      </c>
      <c r="I23" s="42" t="s">
        <v>33</v>
      </c>
      <c r="K23" s="9">
        <v>100</v>
      </c>
      <c r="L23" s="9">
        <v>95</v>
      </c>
      <c r="M23" s="3"/>
      <c r="N23" s="101">
        <v>90</v>
      </c>
      <c r="O23" s="101">
        <v>85</v>
      </c>
      <c r="P23" s="2"/>
      <c r="Q23" s="3" t="s">
        <v>80</v>
      </c>
      <c r="R23" s="2"/>
      <c r="S23" s="2"/>
      <c r="T23" s="1"/>
    </row>
    <row r="24" spans="2:20" ht="20.100000000000001" customHeight="1">
      <c r="B24" s="1"/>
      <c r="C24" s="71">
        <v>576</v>
      </c>
      <c r="D24" s="6" t="s">
        <v>34</v>
      </c>
      <c r="E24" s="7">
        <v>1</v>
      </c>
      <c r="F24" s="42" t="s">
        <v>35</v>
      </c>
      <c r="G24" s="7" t="s">
        <v>44</v>
      </c>
      <c r="H24" s="7" t="s">
        <v>47</v>
      </c>
      <c r="I24" s="42" t="s">
        <v>33</v>
      </c>
      <c r="K24" s="9">
        <v>100</v>
      </c>
      <c r="L24" s="9">
        <v>95</v>
      </c>
      <c r="M24" s="3"/>
      <c r="N24" s="101">
        <v>81</v>
      </c>
      <c r="O24" s="101">
        <v>76</v>
      </c>
      <c r="P24" s="2"/>
      <c r="Q24" s="3" t="s">
        <v>80</v>
      </c>
      <c r="R24" s="2"/>
      <c r="S24" s="2"/>
      <c r="T24" s="1"/>
    </row>
    <row r="25" spans="2:20" ht="20.100000000000001" customHeight="1">
      <c r="B25" s="1"/>
      <c r="C25" s="71">
        <v>577</v>
      </c>
      <c r="D25" s="6" t="s">
        <v>36</v>
      </c>
      <c r="E25" s="7">
        <v>1</v>
      </c>
      <c r="F25" s="42" t="s">
        <v>37</v>
      </c>
      <c r="G25" s="7" t="s">
        <v>44</v>
      </c>
      <c r="H25" s="7" t="s">
        <v>47</v>
      </c>
      <c r="I25" s="42" t="s">
        <v>33</v>
      </c>
      <c r="K25" s="9">
        <v>100</v>
      </c>
      <c r="L25" s="9">
        <v>95</v>
      </c>
      <c r="M25" s="3"/>
      <c r="N25" s="101">
        <v>83</v>
      </c>
      <c r="O25" s="101">
        <v>78</v>
      </c>
      <c r="P25" s="2"/>
      <c r="Q25" s="3" t="s">
        <v>80</v>
      </c>
      <c r="R25" s="2"/>
      <c r="S25" s="2"/>
      <c r="T25" s="1"/>
    </row>
    <row r="26" spans="2:20" ht="32.25" customHeight="1">
      <c r="B26" s="1"/>
      <c r="C26" s="71">
        <v>575</v>
      </c>
      <c r="D26" s="6" t="s">
        <v>38</v>
      </c>
      <c r="E26" s="7">
        <v>1</v>
      </c>
      <c r="F26" s="42" t="s">
        <v>45</v>
      </c>
      <c r="G26" s="7" t="s">
        <v>74</v>
      </c>
      <c r="H26" s="7" t="s">
        <v>75</v>
      </c>
      <c r="I26" s="43" t="s">
        <v>73</v>
      </c>
      <c r="K26" s="9">
        <v>65</v>
      </c>
      <c r="L26" s="9">
        <v>65</v>
      </c>
      <c r="M26" s="3"/>
      <c r="N26" s="9">
        <v>60</v>
      </c>
      <c r="O26" s="9">
        <v>55</v>
      </c>
      <c r="P26" s="2"/>
      <c r="Q26" s="3" t="s">
        <v>80</v>
      </c>
      <c r="R26" s="2"/>
      <c r="S26" s="2"/>
      <c r="T26" s="1"/>
    </row>
    <row r="27" spans="2:20" ht="26.25">
      <c r="B27" s="1"/>
      <c r="C27" s="66" t="s">
        <v>39</v>
      </c>
      <c r="D27" s="32" t="s">
        <v>40</v>
      </c>
      <c r="E27" s="34">
        <v>1</v>
      </c>
      <c r="F27" s="44" t="s">
        <v>41</v>
      </c>
      <c r="G27" s="33">
        <v>65</v>
      </c>
      <c r="H27" s="33">
        <v>60</v>
      </c>
      <c r="I27" s="44" t="s">
        <v>42</v>
      </c>
      <c r="K27" s="35">
        <v>65</v>
      </c>
      <c r="L27" s="35">
        <v>65</v>
      </c>
      <c r="M27" s="3"/>
      <c r="N27" s="35">
        <v>60</v>
      </c>
      <c r="O27" s="35">
        <v>55</v>
      </c>
      <c r="P27" s="2"/>
      <c r="Q27" s="3" t="s">
        <v>80</v>
      </c>
      <c r="R27" s="2"/>
      <c r="S27" s="2"/>
      <c r="T27" s="1"/>
    </row>
    <row r="28" spans="2:20" ht="19.899999999999999" customHeight="1">
      <c r="C28" s="66" t="s">
        <v>39</v>
      </c>
      <c r="D28" s="39" t="s">
        <v>48</v>
      </c>
      <c r="E28" s="51"/>
      <c r="F28" s="44" t="s">
        <v>32</v>
      </c>
      <c r="G28" s="34" t="s">
        <v>44</v>
      </c>
      <c r="H28" s="34" t="s">
        <v>46</v>
      </c>
      <c r="I28" s="44" t="s">
        <v>33</v>
      </c>
      <c r="K28" s="35">
        <v>100</v>
      </c>
      <c r="L28" s="35">
        <v>95</v>
      </c>
      <c r="M28" s="3"/>
      <c r="N28" s="35">
        <v>85</v>
      </c>
      <c r="O28" s="35">
        <v>80</v>
      </c>
      <c r="Q28" s="98" t="s">
        <v>80</v>
      </c>
    </row>
  </sheetData>
  <mergeCells count="5">
    <mergeCell ref="D18:I18"/>
    <mergeCell ref="C6:C7"/>
    <mergeCell ref="C8:C9"/>
    <mergeCell ref="C10:C11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Sisi-Huang</cp:lastModifiedBy>
  <dcterms:created xsi:type="dcterms:W3CDTF">2012-10-15T23:18:33Z</dcterms:created>
  <dcterms:modified xsi:type="dcterms:W3CDTF">2013-12-31T23:20:46Z</dcterms:modified>
</cp:coreProperties>
</file>