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8720" windowHeight="11700" activeTab="1"/>
  </bookViews>
  <sheets>
    <sheet name="local Tour" sheetId="1" r:id="rId1"/>
    <sheet name="Package" sheetId="2" r:id="rId2"/>
    <sheet name="羚羊彩穴" sheetId="3" r:id="rId3"/>
    <sheet name="黄石" sheetId="4" r:id="rId4"/>
  </sheets>
  <calcPr calcId="145621"/>
</workbook>
</file>

<file path=xl/calcChain.xml><?xml version="1.0" encoding="utf-8"?>
<calcChain xmlns="http://schemas.openxmlformats.org/spreadsheetml/2006/main">
  <c r="P150" i="2" l="1"/>
  <c r="P151" i="2"/>
  <c r="AN183" i="2" l="1"/>
  <c r="AM183" i="2"/>
  <c r="AL183" i="2"/>
  <c r="AK183" i="2"/>
  <c r="AJ183" i="2"/>
  <c r="AH183" i="2"/>
  <c r="AG183" i="2"/>
  <c r="AF183" i="2"/>
  <c r="AE183" i="2"/>
  <c r="AD183" i="2"/>
  <c r="R182" i="2"/>
  <c r="S182" i="2"/>
  <c r="T182" i="2"/>
  <c r="U182" i="2"/>
  <c r="V182" i="2"/>
  <c r="X182" i="2"/>
  <c r="Y182" i="2"/>
  <c r="Z182" i="2"/>
  <c r="AA182" i="2"/>
  <c r="AB182" i="2"/>
  <c r="R183" i="2"/>
  <c r="S183" i="2"/>
  <c r="T183" i="2"/>
  <c r="U183" i="2"/>
  <c r="V183" i="2"/>
  <c r="X183" i="2"/>
  <c r="Y183" i="2"/>
  <c r="Z183" i="2"/>
  <c r="AA183" i="2"/>
  <c r="AB183" i="2"/>
  <c r="P183" i="2"/>
  <c r="P182" i="2"/>
  <c r="N183" i="2"/>
  <c r="N182" i="2"/>
  <c r="M183" i="2"/>
  <c r="J183" i="2"/>
  <c r="F183" i="2"/>
  <c r="H183" i="2" s="1"/>
  <c r="J182" i="2"/>
  <c r="F182" i="2"/>
  <c r="M182" i="2" s="1"/>
  <c r="AN179" i="2"/>
  <c r="AM179" i="2"/>
  <c r="AL179" i="2"/>
  <c r="AK179" i="2"/>
  <c r="AJ179" i="2"/>
  <c r="AH179" i="2"/>
  <c r="AG179" i="2"/>
  <c r="AF179" i="2"/>
  <c r="AE179" i="2"/>
  <c r="AD179" i="2"/>
  <c r="P179" i="2"/>
  <c r="P178" i="2"/>
  <c r="N179" i="2"/>
  <c r="M179" i="2" s="1"/>
  <c r="X179" i="2" s="1"/>
  <c r="N178" i="2"/>
  <c r="AA178" i="2" s="1"/>
  <c r="R178" i="2"/>
  <c r="S178" i="2"/>
  <c r="T178" i="2"/>
  <c r="U178" i="2"/>
  <c r="V178" i="2"/>
  <c r="Y178" i="2"/>
  <c r="Z178" i="2"/>
  <c r="AB178" i="2"/>
  <c r="R179" i="2"/>
  <c r="S179" i="2"/>
  <c r="T179" i="2"/>
  <c r="U179" i="2"/>
  <c r="V179" i="2"/>
  <c r="Y179" i="2"/>
  <c r="Z179" i="2"/>
  <c r="AA179" i="2"/>
  <c r="AB179" i="2"/>
  <c r="J179" i="2"/>
  <c r="F179" i="2"/>
  <c r="H179" i="2" s="1"/>
  <c r="J178" i="2"/>
  <c r="F178" i="2"/>
  <c r="H178" i="2" s="1"/>
  <c r="AK175" i="2"/>
  <c r="AH175" i="2"/>
  <c r="S174" i="2"/>
  <c r="T174" i="2"/>
  <c r="U174" i="2"/>
  <c r="V174" i="2"/>
  <c r="Y174" i="2"/>
  <c r="Z174" i="2"/>
  <c r="AA174" i="2"/>
  <c r="AB174" i="2"/>
  <c r="R175" i="2"/>
  <c r="S175" i="2"/>
  <c r="AE175" i="2" s="1"/>
  <c r="V175" i="2"/>
  <c r="Y175" i="2"/>
  <c r="Z175" i="2"/>
  <c r="AL175" i="2" s="1"/>
  <c r="AA175" i="2"/>
  <c r="AM175" i="2" s="1"/>
  <c r="AB175" i="2"/>
  <c r="AN175" i="2" s="1"/>
  <c r="P175" i="2"/>
  <c r="P174" i="2"/>
  <c r="N175" i="2"/>
  <c r="N174" i="2"/>
  <c r="M175" i="2"/>
  <c r="X175" i="2" s="1"/>
  <c r="J175" i="2"/>
  <c r="T175" i="2" s="1"/>
  <c r="AF175" i="2" s="1"/>
  <c r="F175" i="2"/>
  <c r="H175" i="2" s="1"/>
  <c r="M174" i="2"/>
  <c r="X174" i="2" s="1"/>
  <c r="J174" i="2"/>
  <c r="F174" i="2"/>
  <c r="H174" i="2" s="1"/>
  <c r="R174" i="2" s="1"/>
  <c r="S170" i="2"/>
  <c r="V170" i="2"/>
  <c r="Y170" i="2"/>
  <c r="Z170" i="2"/>
  <c r="AA170" i="2"/>
  <c r="AB170" i="2"/>
  <c r="S171" i="2"/>
  <c r="AE171" i="2" s="1"/>
  <c r="V171" i="2"/>
  <c r="Y171" i="2"/>
  <c r="AK171" i="2" s="1"/>
  <c r="Z171" i="2"/>
  <c r="AL171" i="2" s="1"/>
  <c r="AA171" i="2"/>
  <c r="AB171" i="2"/>
  <c r="AN171" i="2" s="1"/>
  <c r="P171" i="2"/>
  <c r="P170" i="2"/>
  <c r="N171" i="2"/>
  <c r="N170" i="2"/>
  <c r="M171" i="2"/>
  <c r="X171" i="2" s="1"/>
  <c r="J171" i="2"/>
  <c r="T171" i="2" s="1"/>
  <c r="F171" i="2"/>
  <c r="H171" i="2" s="1"/>
  <c r="R171" i="2" s="1"/>
  <c r="J170" i="2"/>
  <c r="U170" i="2" s="1"/>
  <c r="F170" i="2"/>
  <c r="H170" i="2" s="1"/>
  <c r="R170" i="2" s="1"/>
  <c r="AA166" i="2"/>
  <c r="S166" i="2"/>
  <c r="V166" i="2"/>
  <c r="AH167" i="2" s="1"/>
  <c r="Y166" i="2"/>
  <c r="Z166" i="2"/>
  <c r="AB166" i="2"/>
  <c r="S167" i="2"/>
  <c r="V167" i="2"/>
  <c r="X167" i="2"/>
  <c r="Y167" i="2"/>
  <c r="Z167" i="2"/>
  <c r="AL167" i="2" s="1"/>
  <c r="AA167" i="2"/>
  <c r="AM167" i="2" s="1"/>
  <c r="AB167" i="2"/>
  <c r="P167" i="2"/>
  <c r="P166" i="2"/>
  <c r="N167" i="2"/>
  <c r="M167" i="2" s="1"/>
  <c r="N166" i="2"/>
  <c r="J167" i="2"/>
  <c r="T167" i="2" s="1"/>
  <c r="F167" i="2"/>
  <c r="H167" i="2" s="1"/>
  <c r="R167" i="2" s="1"/>
  <c r="J166" i="2"/>
  <c r="T166" i="2" s="1"/>
  <c r="F166" i="2"/>
  <c r="H166" i="2" s="1"/>
  <c r="R166" i="2" s="1"/>
  <c r="S162" i="2"/>
  <c r="T162" i="2"/>
  <c r="V162" i="2"/>
  <c r="Y162" i="2"/>
  <c r="Z162" i="2"/>
  <c r="AA162" i="2"/>
  <c r="AB162" i="2"/>
  <c r="S163" i="2"/>
  <c r="U163" i="2"/>
  <c r="AG163" i="2" s="1"/>
  <c r="V163" i="2"/>
  <c r="Y163" i="2"/>
  <c r="Z163" i="2"/>
  <c r="AA163" i="2"/>
  <c r="AB163" i="2"/>
  <c r="P163" i="2"/>
  <c r="P162" i="2"/>
  <c r="N163" i="2"/>
  <c r="N162" i="2"/>
  <c r="M163" i="2"/>
  <c r="X163" i="2" s="1"/>
  <c r="J163" i="2"/>
  <c r="T163" i="2" s="1"/>
  <c r="H163" i="2"/>
  <c r="R163" i="2" s="1"/>
  <c r="F163" i="2"/>
  <c r="M162" i="2"/>
  <c r="X162" i="2" s="1"/>
  <c r="J162" i="2"/>
  <c r="U162" i="2" s="1"/>
  <c r="F162" i="2"/>
  <c r="H162" i="2" s="1"/>
  <c r="R162" i="2" s="1"/>
  <c r="S158" i="2"/>
  <c r="V158" i="2"/>
  <c r="Y158" i="2"/>
  <c r="Z158" i="2"/>
  <c r="AA158" i="2"/>
  <c r="AB158" i="2"/>
  <c r="S159" i="2"/>
  <c r="V159" i="2"/>
  <c r="Y159" i="2"/>
  <c r="Z159" i="2"/>
  <c r="AA159" i="2"/>
  <c r="AB159" i="2"/>
  <c r="P159" i="2"/>
  <c r="P158" i="2"/>
  <c r="N159" i="2"/>
  <c r="N158" i="2"/>
  <c r="M159" i="2"/>
  <c r="X159" i="2" s="1"/>
  <c r="J159" i="2"/>
  <c r="T159" i="2" s="1"/>
  <c r="F159" i="2"/>
  <c r="H159" i="2" s="1"/>
  <c r="R159" i="2" s="1"/>
  <c r="J158" i="2"/>
  <c r="T158" i="2" s="1"/>
  <c r="F158" i="2"/>
  <c r="H158" i="2" s="1"/>
  <c r="R158" i="2" s="1"/>
  <c r="S154" i="2"/>
  <c r="V154" i="2"/>
  <c r="Y154" i="2"/>
  <c r="Z154" i="2"/>
  <c r="AA154" i="2"/>
  <c r="AB154" i="2"/>
  <c r="S155" i="2"/>
  <c r="V155" i="2"/>
  <c r="Y155" i="2"/>
  <c r="AK155" i="2" s="1"/>
  <c r="Z155" i="2"/>
  <c r="AA155" i="2"/>
  <c r="AB155" i="2"/>
  <c r="P155" i="2"/>
  <c r="P154" i="2"/>
  <c r="N155" i="2"/>
  <c r="N154" i="2"/>
  <c r="M155" i="2"/>
  <c r="X155" i="2" s="1"/>
  <c r="J155" i="2"/>
  <c r="T155" i="2" s="1"/>
  <c r="F155" i="2"/>
  <c r="H155" i="2" s="1"/>
  <c r="R155" i="2" s="1"/>
  <c r="J154" i="2"/>
  <c r="T154" i="2" s="1"/>
  <c r="F154" i="2"/>
  <c r="H154" i="2" s="1"/>
  <c r="R154" i="2" s="1"/>
  <c r="S150" i="2"/>
  <c r="V150" i="2"/>
  <c r="Y150" i="2"/>
  <c r="Z150" i="2"/>
  <c r="S151" i="2"/>
  <c r="V151" i="2"/>
  <c r="Y151" i="2"/>
  <c r="Z151" i="2"/>
  <c r="AA151" i="2"/>
  <c r="AB151" i="2"/>
  <c r="N151" i="2"/>
  <c r="N150" i="2"/>
  <c r="M151" i="2"/>
  <c r="X151" i="2" s="1"/>
  <c r="J151" i="2"/>
  <c r="T151" i="2" s="1"/>
  <c r="F151" i="2"/>
  <c r="H151" i="2" s="1"/>
  <c r="R151" i="2" s="1"/>
  <c r="AB150" i="2"/>
  <c r="J150" i="2"/>
  <c r="T150" i="2" s="1"/>
  <c r="F150" i="2"/>
  <c r="H150" i="2" s="1"/>
  <c r="R150" i="2" s="1"/>
  <c r="S146" i="2"/>
  <c r="V146" i="2"/>
  <c r="Y146" i="2"/>
  <c r="Z146" i="2"/>
  <c r="AA146" i="2"/>
  <c r="AB146" i="2"/>
  <c r="S147" i="2"/>
  <c r="V147" i="2"/>
  <c r="Y147" i="2"/>
  <c r="Z147" i="2"/>
  <c r="AA147" i="2"/>
  <c r="AB147" i="2"/>
  <c r="P147" i="2"/>
  <c r="P146" i="2"/>
  <c r="N147" i="2"/>
  <c r="N146" i="2"/>
  <c r="M146" i="2" s="1"/>
  <c r="X146" i="2" s="1"/>
  <c r="J147" i="2"/>
  <c r="U147" i="2" s="1"/>
  <c r="F147" i="2"/>
  <c r="H147" i="2" s="1"/>
  <c r="R147" i="2" s="1"/>
  <c r="J146" i="2"/>
  <c r="T146" i="2" s="1"/>
  <c r="F146" i="2"/>
  <c r="H146" i="2" s="1"/>
  <c r="R146" i="2" s="1"/>
  <c r="S142" i="2"/>
  <c r="V142" i="2"/>
  <c r="Y142" i="2"/>
  <c r="Z142" i="2"/>
  <c r="AA142" i="2"/>
  <c r="AB142" i="2"/>
  <c r="S143" i="2"/>
  <c r="V143" i="2"/>
  <c r="Y143" i="2"/>
  <c r="Z143" i="2"/>
  <c r="AA143" i="2"/>
  <c r="AB143" i="2"/>
  <c r="P143" i="2"/>
  <c r="P142" i="2"/>
  <c r="N143" i="2"/>
  <c r="N142" i="2"/>
  <c r="M143" i="2"/>
  <c r="X143" i="2" s="1"/>
  <c r="J143" i="2"/>
  <c r="T143" i="2" s="1"/>
  <c r="F143" i="2"/>
  <c r="H143" i="2" s="1"/>
  <c r="R143" i="2" s="1"/>
  <c r="J142" i="2"/>
  <c r="T142" i="2" s="1"/>
  <c r="F142" i="2"/>
  <c r="H142" i="2" s="1"/>
  <c r="R142" i="2" s="1"/>
  <c r="S138" i="2"/>
  <c r="V138" i="2"/>
  <c r="Y138" i="2"/>
  <c r="Z138" i="2"/>
  <c r="AA138" i="2"/>
  <c r="AB138" i="2"/>
  <c r="S139" i="2"/>
  <c r="V139" i="2"/>
  <c r="Y139" i="2"/>
  <c r="Z139" i="2"/>
  <c r="AA139" i="2"/>
  <c r="AB139" i="2"/>
  <c r="P139" i="2"/>
  <c r="P138" i="2"/>
  <c r="N139" i="2"/>
  <c r="N138" i="2"/>
  <c r="M138" i="2" s="1"/>
  <c r="X138" i="2" s="1"/>
  <c r="M139" i="2"/>
  <c r="X139" i="2" s="1"/>
  <c r="J139" i="2"/>
  <c r="T139" i="2" s="1"/>
  <c r="F139" i="2"/>
  <c r="H139" i="2" s="1"/>
  <c r="R139" i="2" s="1"/>
  <c r="J138" i="2"/>
  <c r="T138" i="2" s="1"/>
  <c r="F138" i="2"/>
  <c r="H138" i="2" s="1"/>
  <c r="R138" i="2" s="1"/>
  <c r="S134" i="2"/>
  <c r="V134" i="2"/>
  <c r="Y134" i="2"/>
  <c r="Z134" i="2"/>
  <c r="AA134" i="2"/>
  <c r="AB134" i="2"/>
  <c r="S135" i="2"/>
  <c r="V135" i="2"/>
  <c r="Y135" i="2"/>
  <c r="Z135" i="2"/>
  <c r="AA135" i="2"/>
  <c r="AB135" i="2"/>
  <c r="P135" i="2"/>
  <c r="P134" i="2"/>
  <c r="N135" i="2"/>
  <c r="N134" i="2"/>
  <c r="J135" i="2"/>
  <c r="T135" i="2" s="1"/>
  <c r="F135" i="2"/>
  <c r="M134" i="2"/>
  <c r="X134" i="2" s="1"/>
  <c r="J134" i="2"/>
  <c r="U134" i="2" s="1"/>
  <c r="F134" i="2"/>
  <c r="H134" i="2" s="1"/>
  <c r="R134" i="2" s="1"/>
  <c r="S130" i="2"/>
  <c r="V130" i="2"/>
  <c r="X130" i="2"/>
  <c r="Y130" i="2"/>
  <c r="Z130" i="2"/>
  <c r="AA130" i="2"/>
  <c r="AB130" i="2"/>
  <c r="S131" i="2"/>
  <c r="V131" i="2"/>
  <c r="X131" i="2"/>
  <c r="Y131" i="2"/>
  <c r="Z131" i="2"/>
  <c r="AA131" i="2"/>
  <c r="AB131" i="2"/>
  <c r="P131" i="2"/>
  <c r="P130" i="2"/>
  <c r="N131" i="2"/>
  <c r="N130" i="2"/>
  <c r="M131" i="2"/>
  <c r="J131" i="2"/>
  <c r="T131" i="2" s="1"/>
  <c r="F131" i="2"/>
  <c r="H131" i="2" s="1"/>
  <c r="R131" i="2" s="1"/>
  <c r="M130" i="2"/>
  <c r="J130" i="2"/>
  <c r="T130" i="2" s="1"/>
  <c r="F130" i="2"/>
  <c r="H130" i="2" s="1"/>
  <c r="R130" i="2" s="1"/>
  <c r="S119" i="2"/>
  <c r="V119" i="2"/>
  <c r="Y119" i="2"/>
  <c r="Z119" i="2"/>
  <c r="AA119" i="2"/>
  <c r="AB119" i="2"/>
  <c r="S120" i="2"/>
  <c r="V120" i="2"/>
  <c r="Y120" i="2"/>
  <c r="Z120" i="2"/>
  <c r="AA120" i="2"/>
  <c r="AB120" i="2"/>
  <c r="P120" i="2"/>
  <c r="P119" i="2"/>
  <c r="N120" i="2"/>
  <c r="N119" i="2"/>
  <c r="M120" i="2"/>
  <c r="X120" i="2" s="1"/>
  <c r="J120" i="2"/>
  <c r="T120" i="2" s="1"/>
  <c r="F120" i="2"/>
  <c r="H120" i="2" s="1"/>
  <c r="R120" i="2" s="1"/>
  <c r="J119" i="2"/>
  <c r="T119" i="2" s="1"/>
  <c r="F119" i="2"/>
  <c r="H119" i="2" s="1"/>
  <c r="R119" i="2" s="1"/>
  <c r="S123" i="2"/>
  <c r="V123" i="2"/>
  <c r="Y123" i="2"/>
  <c r="Z123" i="2"/>
  <c r="AA123" i="2"/>
  <c r="AB123" i="2"/>
  <c r="S124" i="2"/>
  <c r="V124" i="2"/>
  <c r="Y124" i="2"/>
  <c r="Z124" i="2"/>
  <c r="AA124" i="2"/>
  <c r="AB124" i="2"/>
  <c r="P124" i="2"/>
  <c r="P123" i="2"/>
  <c r="N124" i="2"/>
  <c r="N123" i="2"/>
  <c r="J124" i="2"/>
  <c r="U124" i="2" s="1"/>
  <c r="F124" i="2"/>
  <c r="M124" i="2" s="1"/>
  <c r="X124" i="2" s="1"/>
  <c r="J123" i="2"/>
  <c r="T123" i="2" s="1"/>
  <c r="F123" i="2"/>
  <c r="H123" i="2" s="1"/>
  <c r="R123" i="2" s="1"/>
  <c r="S115" i="2"/>
  <c r="V115" i="2"/>
  <c r="Y115" i="2"/>
  <c r="Z115" i="2"/>
  <c r="AA115" i="2"/>
  <c r="AB115" i="2"/>
  <c r="S116" i="2"/>
  <c r="V116" i="2"/>
  <c r="Y116" i="2"/>
  <c r="Z116" i="2"/>
  <c r="AA116" i="2"/>
  <c r="AB116" i="2"/>
  <c r="P116" i="2"/>
  <c r="P115" i="2"/>
  <c r="N116" i="2"/>
  <c r="N115" i="2"/>
  <c r="M116" i="2"/>
  <c r="X116" i="2" s="1"/>
  <c r="J116" i="2"/>
  <c r="T116" i="2" s="1"/>
  <c r="F116" i="2"/>
  <c r="H116" i="2" s="1"/>
  <c r="R116" i="2" s="1"/>
  <c r="J115" i="2"/>
  <c r="T115" i="2" s="1"/>
  <c r="F115" i="2"/>
  <c r="H115" i="2" s="1"/>
  <c r="R115" i="2" s="1"/>
  <c r="S111" i="2"/>
  <c r="V111" i="2"/>
  <c r="Y111" i="2"/>
  <c r="Z111" i="2"/>
  <c r="AA111" i="2"/>
  <c r="AB111" i="2"/>
  <c r="S112" i="2"/>
  <c r="V112" i="2"/>
  <c r="Y112" i="2"/>
  <c r="Z112" i="2"/>
  <c r="AA112" i="2"/>
  <c r="AB112" i="2"/>
  <c r="P112" i="2"/>
  <c r="P111" i="2"/>
  <c r="N112" i="2"/>
  <c r="N111" i="2"/>
  <c r="J112" i="2"/>
  <c r="T112" i="2" s="1"/>
  <c r="F112" i="2"/>
  <c r="J111" i="2"/>
  <c r="T111" i="2" s="1"/>
  <c r="F111" i="2"/>
  <c r="H111" i="2" s="1"/>
  <c r="R111" i="2" s="1"/>
  <c r="S107" i="2"/>
  <c r="V107" i="2"/>
  <c r="Y107" i="2"/>
  <c r="Z107" i="2"/>
  <c r="AA107" i="2"/>
  <c r="AB107" i="2"/>
  <c r="S108" i="2"/>
  <c r="V108" i="2"/>
  <c r="Y108" i="2"/>
  <c r="Z108" i="2"/>
  <c r="AA108" i="2"/>
  <c r="AB108" i="2"/>
  <c r="P108" i="2"/>
  <c r="P107" i="2"/>
  <c r="N108" i="2"/>
  <c r="N107" i="2"/>
  <c r="M108" i="2"/>
  <c r="X108" i="2" s="1"/>
  <c r="J108" i="2"/>
  <c r="T108" i="2" s="1"/>
  <c r="F108" i="2"/>
  <c r="H108" i="2" s="1"/>
  <c r="R108" i="2" s="1"/>
  <c r="J107" i="2"/>
  <c r="T107" i="2" s="1"/>
  <c r="F107" i="2"/>
  <c r="H107" i="2" s="1"/>
  <c r="R107" i="2" s="1"/>
  <c r="S103" i="2"/>
  <c r="V103" i="2"/>
  <c r="Y103" i="2"/>
  <c r="Z103" i="2"/>
  <c r="AA103" i="2"/>
  <c r="AB103" i="2"/>
  <c r="S104" i="2"/>
  <c r="V104" i="2"/>
  <c r="Y104" i="2"/>
  <c r="Z104" i="2"/>
  <c r="AA104" i="2"/>
  <c r="AB104" i="2"/>
  <c r="P104" i="2"/>
  <c r="P103" i="2"/>
  <c r="N104" i="2"/>
  <c r="N103" i="2"/>
  <c r="M104" i="2"/>
  <c r="X104" i="2" s="1"/>
  <c r="J104" i="2"/>
  <c r="T104" i="2" s="1"/>
  <c r="F104" i="2"/>
  <c r="H104" i="2" s="1"/>
  <c r="R104" i="2" s="1"/>
  <c r="M103" i="2"/>
  <c r="X103" i="2" s="1"/>
  <c r="J103" i="2"/>
  <c r="T103" i="2" s="1"/>
  <c r="F103" i="2"/>
  <c r="H103" i="2" s="1"/>
  <c r="R103" i="2" s="1"/>
  <c r="S99" i="2"/>
  <c r="V99" i="2"/>
  <c r="X99" i="2"/>
  <c r="Y99" i="2"/>
  <c r="Z99" i="2"/>
  <c r="AA99" i="2"/>
  <c r="AB99" i="2"/>
  <c r="S100" i="2"/>
  <c r="V100" i="2"/>
  <c r="X100" i="2"/>
  <c r="Y100" i="2"/>
  <c r="Z100" i="2"/>
  <c r="AA100" i="2"/>
  <c r="AB100" i="2"/>
  <c r="P100" i="2"/>
  <c r="P99" i="2"/>
  <c r="N100" i="2"/>
  <c r="N99" i="2"/>
  <c r="M99" i="2" s="1"/>
  <c r="M100" i="2"/>
  <c r="J100" i="2"/>
  <c r="T100" i="2" s="1"/>
  <c r="F100" i="2"/>
  <c r="H100" i="2" s="1"/>
  <c r="R100" i="2" s="1"/>
  <c r="J99" i="2"/>
  <c r="T99" i="2" s="1"/>
  <c r="F99" i="2"/>
  <c r="H99" i="2" s="1"/>
  <c r="R99" i="2" s="1"/>
  <c r="S95" i="2"/>
  <c r="V95" i="2"/>
  <c r="Y95" i="2"/>
  <c r="Z95" i="2"/>
  <c r="AA95" i="2"/>
  <c r="AB95" i="2"/>
  <c r="S96" i="2"/>
  <c r="V96" i="2"/>
  <c r="Y96" i="2"/>
  <c r="Z96" i="2"/>
  <c r="AA96" i="2"/>
  <c r="AB96" i="2"/>
  <c r="P96" i="2"/>
  <c r="P95" i="2"/>
  <c r="N96" i="2"/>
  <c r="N95" i="2"/>
  <c r="M96" i="2"/>
  <c r="X96" i="2" s="1"/>
  <c r="J96" i="2"/>
  <c r="T96" i="2" s="1"/>
  <c r="F96" i="2"/>
  <c r="H96" i="2" s="1"/>
  <c r="R96" i="2" s="1"/>
  <c r="M95" i="2"/>
  <c r="X95" i="2" s="1"/>
  <c r="J95" i="2"/>
  <c r="U95" i="2" s="1"/>
  <c r="F95" i="2"/>
  <c r="H95" i="2" s="1"/>
  <c r="R95" i="2" s="1"/>
  <c r="S80" i="2"/>
  <c r="V80" i="2"/>
  <c r="Y80" i="2"/>
  <c r="Z80" i="2"/>
  <c r="AA80" i="2"/>
  <c r="AB80" i="2"/>
  <c r="S81" i="2"/>
  <c r="V81" i="2"/>
  <c r="Y81" i="2"/>
  <c r="Z81" i="2"/>
  <c r="AA81" i="2"/>
  <c r="AB81" i="2"/>
  <c r="P81" i="2"/>
  <c r="P80" i="2"/>
  <c r="N81" i="2"/>
  <c r="N80" i="2"/>
  <c r="M81" i="2"/>
  <c r="X81" i="2" s="1"/>
  <c r="J81" i="2"/>
  <c r="T81" i="2" s="1"/>
  <c r="F81" i="2"/>
  <c r="H81" i="2" s="1"/>
  <c r="R81" i="2" s="1"/>
  <c r="J80" i="2"/>
  <c r="T80" i="2" s="1"/>
  <c r="F80" i="2"/>
  <c r="H80" i="2" s="1"/>
  <c r="R80" i="2" s="1"/>
  <c r="S76" i="2"/>
  <c r="V76" i="2"/>
  <c r="Y76" i="2"/>
  <c r="Z76" i="2"/>
  <c r="AA76" i="2"/>
  <c r="AB76" i="2"/>
  <c r="S77" i="2"/>
  <c r="V77" i="2"/>
  <c r="Y77" i="2"/>
  <c r="Z77" i="2"/>
  <c r="AA77" i="2"/>
  <c r="AB77" i="2"/>
  <c r="P77" i="2"/>
  <c r="P76" i="2"/>
  <c r="N77" i="2"/>
  <c r="M77" i="2" s="1"/>
  <c r="X77" i="2" s="1"/>
  <c r="N76" i="2"/>
  <c r="J77" i="2"/>
  <c r="U77" i="2" s="1"/>
  <c r="F77" i="2"/>
  <c r="H77" i="2" s="1"/>
  <c r="R77" i="2" s="1"/>
  <c r="J76" i="2"/>
  <c r="T76" i="2" s="1"/>
  <c r="F76" i="2"/>
  <c r="H76" i="2" s="1"/>
  <c r="R76" i="2" s="1"/>
  <c r="S72" i="2"/>
  <c r="V72" i="2"/>
  <c r="Y72" i="2"/>
  <c r="Z72" i="2"/>
  <c r="AA72" i="2"/>
  <c r="AB72" i="2"/>
  <c r="S73" i="2"/>
  <c r="V73" i="2"/>
  <c r="Y73" i="2"/>
  <c r="Z73" i="2"/>
  <c r="AA73" i="2"/>
  <c r="AB73" i="2"/>
  <c r="P73" i="2"/>
  <c r="P72" i="2"/>
  <c r="N73" i="2"/>
  <c r="N72" i="2"/>
  <c r="M73" i="2"/>
  <c r="X73" i="2" s="1"/>
  <c r="J73" i="2"/>
  <c r="T73" i="2" s="1"/>
  <c r="F73" i="2"/>
  <c r="H73" i="2" s="1"/>
  <c r="R73" i="2" s="1"/>
  <c r="M72" i="2"/>
  <c r="X72" i="2" s="1"/>
  <c r="J72" i="2"/>
  <c r="T72" i="2" s="1"/>
  <c r="F72" i="2"/>
  <c r="H72" i="2" s="1"/>
  <c r="R72" i="2" s="1"/>
  <c r="Y68" i="2"/>
  <c r="S68" i="2"/>
  <c r="V68" i="2"/>
  <c r="Z68" i="2"/>
  <c r="AA68" i="2"/>
  <c r="AB68" i="2"/>
  <c r="S69" i="2"/>
  <c r="V69" i="2"/>
  <c r="Y69" i="2"/>
  <c r="AK69" i="2" s="1"/>
  <c r="Z69" i="2"/>
  <c r="AA69" i="2"/>
  <c r="AB69" i="2"/>
  <c r="P69" i="2"/>
  <c r="P68" i="2"/>
  <c r="N69" i="2"/>
  <c r="N68" i="2"/>
  <c r="M68" i="2" s="1"/>
  <c r="X68" i="2" s="1"/>
  <c r="M69" i="2"/>
  <c r="X69" i="2" s="1"/>
  <c r="J69" i="2"/>
  <c r="T69" i="2" s="1"/>
  <c r="F69" i="2"/>
  <c r="H69" i="2" s="1"/>
  <c r="R69" i="2" s="1"/>
  <c r="J68" i="2"/>
  <c r="T68" i="2" s="1"/>
  <c r="F68" i="2"/>
  <c r="H68" i="2" s="1"/>
  <c r="R68" i="2" s="1"/>
  <c r="S64" i="2"/>
  <c r="V64" i="2"/>
  <c r="Y64" i="2"/>
  <c r="Z64" i="2"/>
  <c r="AA64" i="2"/>
  <c r="AB64" i="2"/>
  <c r="S65" i="2"/>
  <c r="V65" i="2"/>
  <c r="Y65" i="2"/>
  <c r="Z65" i="2"/>
  <c r="AA65" i="2"/>
  <c r="AB65" i="2"/>
  <c r="P65" i="2"/>
  <c r="P64" i="2"/>
  <c r="N65" i="2"/>
  <c r="N64" i="2"/>
  <c r="J65" i="2"/>
  <c r="T65" i="2" s="1"/>
  <c r="F65" i="2"/>
  <c r="J64" i="2"/>
  <c r="U64" i="2" s="1"/>
  <c r="F64" i="2"/>
  <c r="H64" i="2" s="1"/>
  <c r="R64" i="2" s="1"/>
  <c r="F66" i="2"/>
  <c r="H66" i="2" s="1"/>
  <c r="J66" i="2"/>
  <c r="S60" i="2"/>
  <c r="V60" i="2"/>
  <c r="Y60" i="2"/>
  <c r="Z60" i="2"/>
  <c r="AA60" i="2"/>
  <c r="AB60" i="2"/>
  <c r="S61" i="2"/>
  <c r="V61" i="2"/>
  <c r="Y61" i="2"/>
  <c r="Z61" i="2"/>
  <c r="AA61" i="2"/>
  <c r="AB61" i="2"/>
  <c r="P61" i="2"/>
  <c r="P60" i="2"/>
  <c r="N61" i="2"/>
  <c r="M61" i="2" s="1"/>
  <c r="X61" i="2" s="1"/>
  <c r="N60" i="2"/>
  <c r="M60" i="2" s="1"/>
  <c r="X60" i="2" s="1"/>
  <c r="J61" i="2"/>
  <c r="T61" i="2" s="1"/>
  <c r="H61" i="2"/>
  <c r="R61" i="2" s="1"/>
  <c r="F61" i="2"/>
  <c r="J60" i="2"/>
  <c r="U60" i="2" s="1"/>
  <c r="F60" i="2"/>
  <c r="H60" i="2" s="1"/>
  <c r="R60" i="2" s="1"/>
  <c r="S56" i="2"/>
  <c r="V56" i="2"/>
  <c r="Y56" i="2"/>
  <c r="Z56" i="2"/>
  <c r="AA56" i="2"/>
  <c r="AB56" i="2"/>
  <c r="S57" i="2"/>
  <c r="V57" i="2"/>
  <c r="Y57" i="2"/>
  <c r="Z57" i="2"/>
  <c r="AA57" i="2"/>
  <c r="AB57" i="2"/>
  <c r="P57" i="2"/>
  <c r="P56" i="2"/>
  <c r="N57" i="2"/>
  <c r="N56" i="2"/>
  <c r="J57" i="2"/>
  <c r="T57" i="2" s="1"/>
  <c r="H57" i="2"/>
  <c r="R57" i="2" s="1"/>
  <c r="F57" i="2"/>
  <c r="J56" i="2"/>
  <c r="T56" i="2" s="1"/>
  <c r="F56" i="2"/>
  <c r="M56" i="2" s="1"/>
  <c r="X56" i="2" s="1"/>
  <c r="AB53" i="2"/>
  <c r="AA53" i="2"/>
  <c r="Z53" i="2"/>
  <c r="Y53" i="2"/>
  <c r="V53" i="2"/>
  <c r="S53" i="2"/>
  <c r="AB52" i="2"/>
  <c r="AA52" i="2"/>
  <c r="Z52" i="2"/>
  <c r="Y52" i="2"/>
  <c r="V52" i="2"/>
  <c r="S52" i="2"/>
  <c r="P53" i="2"/>
  <c r="P52" i="2"/>
  <c r="N53" i="2"/>
  <c r="M53" i="2" s="1"/>
  <c r="X53" i="2" s="1"/>
  <c r="N52" i="2"/>
  <c r="M52" i="2" s="1"/>
  <c r="X52" i="2" s="1"/>
  <c r="J53" i="2"/>
  <c r="U53" i="2" s="1"/>
  <c r="F53" i="2"/>
  <c r="H53" i="2" s="1"/>
  <c r="R53" i="2" s="1"/>
  <c r="J52" i="2"/>
  <c r="U52" i="2" s="1"/>
  <c r="F52" i="2"/>
  <c r="H52" i="2" s="1"/>
  <c r="R52" i="2" s="1"/>
  <c r="S48" i="2"/>
  <c r="V48" i="2"/>
  <c r="Y48" i="2"/>
  <c r="Z48" i="2"/>
  <c r="AA48" i="2"/>
  <c r="AB48" i="2"/>
  <c r="S49" i="2"/>
  <c r="V49" i="2"/>
  <c r="Y49" i="2"/>
  <c r="Z49" i="2"/>
  <c r="AA49" i="2"/>
  <c r="AB49" i="2"/>
  <c r="P49" i="2"/>
  <c r="P48" i="2"/>
  <c r="N49" i="2"/>
  <c r="M49" i="2" s="1"/>
  <c r="X49" i="2" s="1"/>
  <c r="N48" i="2"/>
  <c r="J49" i="2"/>
  <c r="T49" i="2" s="1"/>
  <c r="F49" i="2"/>
  <c r="H49" i="2" s="1"/>
  <c r="R49" i="2" s="1"/>
  <c r="J48" i="2"/>
  <c r="T48" i="2" s="1"/>
  <c r="F48" i="2"/>
  <c r="H48" i="2" s="1"/>
  <c r="R48" i="2" s="1"/>
  <c r="Z45" i="2"/>
  <c r="S44" i="2"/>
  <c r="V44" i="2"/>
  <c r="Y44" i="2"/>
  <c r="Z44" i="2"/>
  <c r="AL45" i="2" s="1"/>
  <c r="AA44" i="2"/>
  <c r="AB44" i="2"/>
  <c r="S45" i="2"/>
  <c r="V45" i="2"/>
  <c r="Y45" i="2"/>
  <c r="AA45" i="2"/>
  <c r="AB45" i="2"/>
  <c r="P45" i="2"/>
  <c r="P44" i="2"/>
  <c r="N45" i="2"/>
  <c r="N44" i="2"/>
  <c r="J45" i="2"/>
  <c r="T45" i="2" s="1"/>
  <c r="F45" i="2"/>
  <c r="J44" i="2"/>
  <c r="T44" i="2" s="1"/>
  <c r="F44" i="2"/>
  <c r="H44" i="2" s="1"/>
  <c r="R44" i="2" s="1"/>
  <c r="S40" i="2"/>
  <c r="V40" i="2"/>
  <c r="Y40" i="2"/>
  <c r="Z40" i="2"/>
  <c r="AA40" i="2"/>
  <c r="AB40" i="2"/>
  <c r="S41" i="2"/>
  <c r="V41" i="2"/>
  <c r="Y41" i="2"/>
  <c r="Z41" i="2"/>
  <c r="AA41" i="2"/>
  <c r="AB41" i="2"/>
  <c r="P41" i="2"/>
  <c r="P40" i="2"/>
  <c r="N41" i="2"/>
  <c r="N40" i="2"/>
  <c r="J41" i="2"/>
  <c r="U41" i="2" s="1"/>
  <c r="F41" i="2"/>
  <c r="H41" i="2" s="1"/>
  <c r="R41" i="2" s="1"/>
  <c r="J40" i="2"/>
  <c r="T40" i="2" s="1"/>
  <c r="F40" i="2"/>
  <c r="S36" i="2"/>
  <c r="V36" i="2"/>
  <c r="Y36" i="2"/>
  <c r="Z36" i="2"/>
  <c r="AA36" i="2"/>
  <c r="AB36" i="2"/>
  <c r="S37" i="2"/>
  <c r="V37" i="2"/>
  <c r="Y37" i="2"/>
  <c r="Z37" i="2"/>
  <c r="AA37" i="2"/>
  <c r="AB37" i="2"/>
  <c r="P37" i="2"/>
  <c r="P36" i="2"/>
  <c r="N37" i="2"/>
  <c r="N36" i="2"/>
  <c r="J37" i="2"/>
  <c r="T37" i="2" s="1"/>
  <c r="F37" i="2"/>
  <c r="H37" i="2" s="1"/>
  <c r="R37" i="2" s="1"/>
  <c r="J36" i="2"/>
  <c r="T36" i="2" s="1"/>
  <c r="F36" i="2"/>
  <c r="S18" i="2"/>
  <c r="V18" i="2"/>
  <c r="Y18" i="2"/>
  <c r="Z18" i="2"/>
  <c r="AA18" i="2"/>
  <c r="AB18" i="2"/>
  <c r="S19" i="2"/>
  <c r="V19" i="2"/>
  <c r="Y19" i="2"/>
  <c r="Z19" i="2"/>
  <c r="AA19" i="2"/>
  <c r="AB19" i="2"/>
  <c r="P19" i="2"/>
  <c r="P18" i="2"/>
  <c r="N19" i="2"/>
  <c r="M19" i="2" s="1"/>
  <c r="X19" i="2" s="1"/>
  <c r="N18" i="2"/>
  <c r="J19" i="2"/>
  <c r="T19" i="2" s="1"/>
  <c r="F19" i="2"/>
  <c r="H19" i="2" s="1"/>
  <c r="R19" i="2" s="1"/>
  <c r="J18" i="2"/>
  <c r="T18" i="2" s="1"/>
  <c r="F18" i="2"/>
  <c r="H18" i="2" s="1"/>
  <c r="R18" i="2" s="1"/>
  <c r="S14" i="2"/>
  <c r="V14" i="2"/>
  <c r="Y14" i="2"/>
  <c r="Z14" i="2"/>
  <c r="AA14" i="2"/>
  <c r="AB14" i="2"/>
  <c r="S15" i="2"/>
  <c r="V15" i="2"/>
  <c r="Y15" i="2"/>
  <c r="Z15" i="2"/>
  <c r="AA15" i="2"/>
  <c r="AB15" i="2"/>
  <c r="P15" i="2"/>
  <c r="P14" i="2"/>
  <c r="N15" i="2"/>
  <c r="N14" i="2"/>
  <c r="M15" i="2"/>
  <c r="X15" i="2" s="1"/>
  <c r="J15" i="2"/>
  <c r="U15" i="2" s="1"/>
  <c r="F15" i="2"/>
  <c r="H15" i="2" s="1"/>
  <c r="R15" i="2" s="1"/>
  <c r="J14" i="2"/>
  <c r="T14" i="2" s="1"/>
  <c r="F14" i="2"/>
  <c r="H14" i="2" s="1"/>
  <c r="R14" i="2" s="1"/>
  <c r="AE11" i="2"/>
  <c r="AB11" i="2"/>
  <c r="AA11" i="2"/>
  <c r="Z11" i="2"/>
  <c r="Y11" i="2"/>
  <c r="V11" i="2"/>
  <c r="S11" i="2"/>
  <c r="AB10" i="2"/>
  <c r="AA10" i="2"/>
  <c r="Z10" i="2"/>
  <c r="Y10" i="2"/>
  <c r="V10" i="2"/>
  <c r="S10" i="2"/>
  <c r="P11" i="2"/>
  <c r="P10" i="2"/>
  <c r="N11" i="2"/>
  <c r="N10" i="2"/>
  <c r="M10" i="2" s="1"/>
  <c r="X10" i="2" s="1"/>
  <c r="M11" i="2"/>
  <c r="X11" i="2" s="1"/>
  <c r="J11" i="2"/>
  <c r="U11" i="2" s="1"/>
  <c r="F11" i="2"/>
  <c r="H11" i="2" s="1"/>
  <c r="R11" i="2" s="1"/>
  <c r="J10" i="2"/>
  <c r="U10" i="2" s="1"/>
  <c r="F10" i="2"/>
  <c r="H10" i="2" s="1"/>
  <c r="R10" i="2" s="1"/>
  <c r="S6" i="2"/>
  <c r="U6" i="2"/>
  <c r="V6" i="2"/>
  <c r="S7" i="2"/>
  <c r="T7" i="2"/>
  <c r="U7" i="2"/>
  <c r="V7" i="2"/>
  <c r="Y7" i="2"/>
  <c r="Z7" i="2"/>
  <c r="P7" i="2"/>
  <c r="AA7" i="2" s="1"/>
  <c r="P6" i="2"/>
  <c r="AA6" i="2" s="1"/>
  <c r="N7" i="2"/>
  <c r="N6" i="2"/>
  <c r="J7" i="2"/>
  <c r="J6" i="2"/>
  <c r="T6" i="2" s="1"/>
  <c r="F7" i="2"/>
  <c r="H7" i="2" s="1"/>
  <c r="R7" i="2" s="1"/>
  <c r="F6" i="2"/>
  <c r="H6" i="2" s="1"/>
  <c r="R6" i="2" s="1"/>
  <c r="F5" i="2"/>
  <c r="H182" i="2" l="1"/>
  <c r="M178" i="2"/>
  <c r="X178" i="2" s="1"/>
  <c r="AJ175" i="2"/>
  <c r="AD175" i="2"/>
  <c r="AM171" i="2"/>
  <c r="U175" i="2"/>
  <c r="AG175" i="2" s="1"/>
  <c r="AN167" i="2"/>
  <c r="AH171" i="2"/>
  <c r="AF167" i="2"/>
  <c r="U166" i="2"/>
  <c r="AK163" i="2"/>
  <c r="U171" i="2"/>
  <c r="AG171" i="2" s="1"/>
  <c r="AK167" i="2"/>
  <c r="AK151" i="2"/>
  <c r="AK159" i="2"/>
  <c r="AE167" i="2"/>
  <c r="AD171" i="2"/>
  <c r="U167" i="2"/>
  <c r="AG167" i="2" s="1"/>
  <c r="T170" i="2"/>
  <c r="AF171" i="2" s="1"/>
  <c r="AH163" i="2"/>
  <c r="U155" i="2"/>
  <c r="AN163" i="2"/>
  <c r="M170" i="2"/>
  <c r="X170" i="2" s="1"/>
  <c r="AJ171" i="2" s="1"/>
  <c r="AD167" i="2"/>
  <c r="AN159" i="2"/>
  <c r="AD163" i="2"/>
  <c r="AM163" i="2"/>
  <c r="AN155" i="2"/>
  <c r="AM159" i="2"/>
  <c r="AF163" i="2"/>
  <c r="AL163" i="2"/>
  <c r="AJ163" i="2"/>
  <c r="M166" i="2"/>
  <c r="X166" i="2" s="1"/>
  <c r="AJ167" i="2" s="1"/>
  <c r="AL159" i="2"/>
  <c r="AE163" i="2"/>
  <c r="AN151" i="2"/>
  <c r="U159" i="2"/>
  <c r="AE155" i="2"/>
  <c r="AH151" i="2"/>
  <c r="AF159" i="2"/>
  <c r="AE159" i="2"/>
  <c r="AH159" i="2"/>
  <c r="AK147" i="2"/>
  <c r="AE151" i="2"/>
  <c r="AD159" i="2"/>
  <c r="U158" i="2"/>
  <c r="AG159" i="2" s="1"/>
  <c r="AL155" i="2"/>
  <c r="AM155" i="2"/>
  <c r="AF155" i="2"/>
  <c r="AH155" i="2"/>
  <c r="M158" i="2"/>
  <c r="X158" i="2" s="1"/>
  <c r="AJ159" i="2" s="1"/>
  <c r="AD155" i="2"/>
  <c r="AD151" i="2"/>
  <c r="U154" i="2"/>
  <c r="AG155" i="2" s="1"/>
  <c r="AN143" i="2"/>
  <c r="AH147" i="2"/>
  <c r="AL151" i="2"/>
  <c r="AK131" i="2"/>
  <c r="T147" i="2"/>
  <c r="AF147" i="2" s="1"/>
  <c r="AE147" i="2"/>
  <c r="U146" i="2"/>
  <c r="AG147" i="2" s="1"/>
  <c r="M154" i="2"/>
  <c r="X154" i="2" s="1"/>
  <c r="AJ155" i="2" s="1"/>
  <c r="AH143" i="2"/>
  <c r="AN147" i="2"/>
  <c r="U151" i="2"/>
  <c r="AF151" i="2"/>
  <c r="AL131" i="2"/>
  <c r="AK143" i="2"/>
  <c r="AE143" i="2"/>
  <c r="AA150" i="2"/>
  <c r="AM151" i="2" s="1"/>
  <c r="U150" i="2"/>
  <c r="AJ131" i="2"/>
  <c r="AH131" i="2"/>
  <c r="AK139" i="2"/>
  <c r="AM147" i="2"/>
  <c r="AM135" i="2"/>
  <c r="AH139" i="2"/>
  <c r="AL147" i="2"/>
  <c r="M150" i="2"/>
  <c r="X150" i="2" s="1"/>
  <c r="AJ151" i="2" s="1"/>
  <c r="AD147" i="2"/>
  <c r="AE139" i="2"/>
  <c r="AN139" i="2"/>
  <c r="AL143" i="2"/>
  <c r="U120" i="2"/>
  <c r="U131" i="2"/>
  <c r="AM143" i="2"/>
  <c r="AH120" i="2"/>
  <c r="AL139" i="2"/>
  <c r="U142" i="2"/>
  <c r="AJ139" i="2"/>
  <c r="U143" i="2"/>
  <c r="M147" i="2"/>
  <c r="X147" i="2" s="1"/>
  <c r="AJ147" i="2" s="1"/>
  <c r="AD143" i="2"/>
  <c r="AF143" i="2"/>
  <c r="AD139" i="2"/>
  <c r="AE131" i="2"/>
  <c r="AM139" i="2"/>
  <c r="AL120" i="2"/>
  <c r="AK135" i="2"/>
  <c r="T134" i="2"/>
  <c r="AF135" i="2" s="1"/>
  <c r="AN131" i="2"/>
  <c r="AN120" i="2"/>
  <c r="AM131" i="2"/>
  <c r="AM120" i="2"/>
  <c r="AL135" i="2"/>
  <c r="AN124" i="2"/>
  <c r="AK120" i="2"/>
  <c r="AH135" i="2"/>
  <c r="M142" i="2"/>
  <c r="X142" i="2" s="1"/>
  <c r="AJ143" i="2" s="1"/>
  <c r="AE116" i="2"/>
  <c r="AM124" i="2"/>
  <c r="AF139" i="2"/>
  <c r="U138" i="2"/>
  <c r="U139" i="2"/>
  <c r="AN135" i="2"/>
  <c r="AE120" i="2"/>
  <c r="U130" i="2"/>
  <c r="AL124" i="2"/>
  <c r="U135" i="2"/>
  <c r="AG135" i="2" s="1"/>
  <c r="AE135" i="2"/>
  <c r="U119" i="2"/>
  <c r="AF120" i="2"/>
  <c r="AF131" i="2"/>
  <c r="M135" i="2"/>
  <c r="X135" i="2" s="1"/>
  <c r="AJ135" i="2" s="1"/>
  <c r="H135" i="2"/>
  <c r="R135" i="2" s="1"/>
  <c r="AD135" i="2" s="1"/>
  <c r="AD131" i="2"/>
  <c r="T124" i="2"/>
  <c r="AF124" i="2" s="1"/>
  <c r="AD120" i="2"/>
  <c r="AH108" i="2"/>
  <c r="AK116" i="2"/>
  <c r="AE124" i="2"/>
  <c r="AK124" i="2"/>
  <c r="AH124" i="2"/>
  <c r="AH116" i="2"/>
  <c r="AK112" i="2"/>
  <c r="U123" i="2"/>
  <c r="AG124" i="2" s="1"/>
  <c r="AE112" i="2"/>
  <c r="AN116" i="2"/>
  <c r="M123" i="2"/>
  <c r="X123" i="2" s="1"/>
  <c r="AJ124" i="2" s="1"/>
  <c r="AD116" i="2"/>
  <c r="M119" i="2"/>
  <c r="X119" i="2" s="1"/>
  <c r="AJ120" i="2" s="1"/>
  <c r="AH112" i="2"/>
  <c r="AL116" i="2"/>
  <c r="AK108" i="2"/>
  <c r="AM116" i="2"/>
  <c r="U115" i="2"/>
  <c r="AK100" i="2"/>
  <c r="U116" i="2"/>
  <c r="AH104" i="2"/>
  <c r="AM112" i="2"/>
  <c r="H124" i="2"/>
  <c r="R124" i="2" s="1"/>
  <c r="AD124" i="2" s="1"/>
  <c r="AF116" i="2"/>
  <c r="AL100" i="2"/>
  <c r="AE108" i="2"/>
  <c r="AN112" i="2"/>
  <c r="AL112" i="2"/>
  <c r="AN81" i="2"/>
  <c r="AH100" i="2"/>
  <c r="U111" i="2"/>
  <c r="AL96" i="2"/>
  <c r="AE104" i="2"/>
  <c r="AN108" i="2"/>
  <c r="U112" i="2"/>
  <c r="M115" i="2"/>
  <c r="X115" i="2" s="1"/>
  <c r="AJ116" i="2" s="1"/>
  <c r="AF112" i="2"/>
  <c r="AJ100" i="2"/>
  <c r="AN100" i="2"/>
  <c r="AN104" i="2"/>
  <c r="AM108" i="2"/>
  <c r="AM100" i="2"/>
  <c r="AD104" i="2"/>
  <c r="AM104" i="2"/>
  <c r="AK104" i="2"/>
  <c r="U107" i="2"/>
  <c r="M111" i="2"/>
  <c r="X111" i="2" s="1"/>
  <c r="AE100" i="2"/>
  <c r="AL108" i="2"/>
  <c r="AF100" i="2"/>
  <c r="AL104" i="2"/>
  <c r="U108" i="2"/>
  <c r="M112" i="2"/>
  <c r="X112" i="2" s="1"/>
  <c r="H112" i="2"/>
  <c r="R112" i="2" s="1"/>
  <c r="AD112" i="2" s="1"/>
  <c r="AD108" i="2"/>
  <c r="AF108" i="2"/>
  <c r="AF104" i="2"/>
  <c r="AH96" i="2"/>
  <c r="T95" i="2"/>
  <c r="AF96" i="2" s="1"/>
  <c r="U103" i="2"/>
  <c r="U80" i="2"/>
  <c r="AE73" i="2"/>
  <c r="AE96" i="2"/>
  <c r="M107" i="2"/>
  <c r="X107" i="2" s="1"/>
  <c r="AJ108" i="2" s="1"/>
  <c r="AH69" i="2"/>
  <c r="AJ104" i="2"/>
  <c r="U104" i="2"/>
  <c r="AL81" i="2"/>
  <c r="AK96" i="2"/>
  <c r="AD100" i="2"/>
  <c r="AN96" i="2"/>
  <c r="U99" i="2"/>
  <c r="U100" i="2"/>
  <c r="AK73" i="2"/>
  <c r="AM81" i="2"/>
  <c r="AD96" i="2"/>
  <c r="AM96" i="2"/>
  <c r="AK81" i="2"/>
  <c r="AL77" i="2"/>
  <c r="AK65" i="2"/>
  <c r="T64" i="2"/>
  <c r="AF65" i="2" s="1"/>
  <c r="AE69" i="2"/>
  <c r="AK77" i="2"/>
  <c r="U81" i="2"/>
  <c r="U96" i="2"/>
  <c r="AG96" i="2" s="1"/>
  <c r="AN61" i="2"/>
  <c r="AN73" i="2"/>
  <c r="AE81" i="2"/>
  <c r="AL65" i="2"/>
  <c r="AH81" i="2"/>
  <c r="AJ96" i="2"/>
  <c r="AH77" i="2"/>
  <c r="T77" i="2"/>
  <c r="AF77" i="2" s="1"/>
  <c r="AH73" i="2"/>
  <c r="AE65" i="2"/>
  <c r="AN77" i="2"/>
  <c r="AF81" i="2"/>
  <c r="AD81" i="2"/>
  <c r="AM77" i="2"/>
  <c r="U72" i="2"/>
  <c r="M80" i="2"/>
  <c r="X80" i="2" s="1"/>
  <c r="AJ81" i="2" s="1"/>
  <c r="AE77" i="2"/>
  <c r="AD77" i="2"/>
  <c r="AM73" i="2"/>
  <c r="AM69" i="2"/>
  <c r="AF73" i="2"/>
  <c r="AL73" i="2"/>
  <c r="U76" i="2"/>
  <c r="AG77" i="2" s="1"/>
  <c r="AJ73" i="2"/>
  <c r="M76" i="2"/>
  <c r="X76" i="2" s="1"/>
  <c r="AJ77" i="2" s="1"/>
  <c r="AL61" i="2"/>
  <c r="AN69" i="2"/>
  <c r="AD73" i="2"/>
  <c r="AE45" i="2"/>
  <c r="AM53" i="2"/>
  <c r="AD69" i="2"/>
  <c r="U73" i="2"/>
  <c r="AL11" i="2"/>
  <c r="AM65" i="2"/>
  <c r="AL69" i="2"/>
  <c r="AK61" i="2"/>
  <c r="AL57" i="2"/>
  <c r="AH61" i="2"/>
  <c r="AH49" i="2"/>
  <c r="AF57" i="2"/>
  <c r="AK57" i="2"/>
  <c r="AH65" i="2"/>
  <c r="AF69" i="2"/>
  <c r="AJ69" i="2"/>
  <c r="U69" i="2"/>
  <c r="AN65" i="2"/>
  <c r="U68" i="2"/>
  <c r="AJ61" i="2"/>
  <c r="AH57" i="2"/>
  <c r="U57" i="2"/>
  <c r="AM61" i="2"/>
  <c r="AM57" i="2"/>
  <c r="U65" i="2"/>
  <c r="AG65" i="2" s="1"/>
  <c r="AE61" i="2"/>
  <c r="AD61" i="2"/>
  <c r="AH53" i="2"/>
  <c r="AE57" i="2"/>
  <c r="AN57" i="2"/>
  <c r="M65" i="2"/>
  <c r="X65" i="2" s="1"/>
  <c r="H65" i="2"/>
  <c r="R65" i="2" s="1"/>
  <c r="AD65" i="2" s="1"/>
  <c r="M64" i="2"/>
  <c r="X64" i="2" s="1"/>
  <c r="T60" i="2"/>
  <c r="AF61" i="2" s="1"/>
  <c r="AM49" i="2"/>
  <c r="AL41" i="2"/>
  <c r="AD49" i="2"/>
  <c r="AL49" i="2"/>
  <c r="U61" i="2"/>
  <c r="AG61" i="2" s="1"/>
  <c r="AJ53" i="2"/>
  <c r="AK49" i="2"/>
  <c r="AN53" i="2"/>
  <c r="AD53" i="2"/>
  <c r="AE53" i="2"/>
  <c r="U56" i="2"/>
  <c r="AN49" i="2"/>
  <c r="AK53" i="2"/>
  <c r="AN45" i="2"/>
  <c r="AL53" i="2"/>
  <c r="M57" i="2"/>
  <c r="X57" i="2" s="1"/>
  <c r="AJ57" i="2" s="1"/>
  <c r="H56" i="2"/>
  <c r="R56" i="2" s="1"/>
  <c r="AD57" i="2" s="1"/>
  <c r="AG53" i="2"/>
  <c r="AE49" i="2"/>
  <c r="AF45" i="2"/>
  <c r="AH45" i="2"/>
  <c r="T52" i="2"/>
  <c r="T41" i="2"/>
  <c r="AF41" i="2" s="1"/>
  <c r="AF49" i="2"/>
  <c r="AM45" i="2"/>
  <c r="U48" i="2"/>
  <c r="T53" i="2"/>
  <c r="AK45" i="2"/>
  <c r="AM19" i="2"/>
  <c r="M48" i="2"/>
  <c r="X48" i="2" s="1"/>
  <c r="AJ49" i="2" s="1"/>
  <c r="U45" i="2"/>
  <c r="AH41" i="2"/>
  <c r="U49" i="2"/>
  <c r="AK11" i="2"/>
  <c r="AL15" i="2"/>
  <c r="AE19" i="2"/>
  <c r="AK37" i="2"/>
  <c r="U40" i="2"/>
  <c r="AG41" i="2" s="1"/>
  <c r="AE41" i="2"/>
  <c r="AN19" i="2"/>
  <c r="AH37" i="2"/>
  <c r="AE37" i="2"/>
  <c r="AN15" i="2"/>
  <c r="AM15" i="2"/>
  <c r="AN41" i="2"/>
  <c r="U44" i="2"/>
  <c r="AM41" i="2"/>
  <c r="AK41" i="2"/>
  <c r="M45" i="2"/>
  <c r="X45" i="2" s="1"/>
  <c r="H45" i="2"/>
  <c r="R45" i="2" s="1"/>
  <c r="AD45" i="2" s="1"/>
  <c r="M44" i="2"/>
  <c r="X44" i="2" s="1"/>
  <c r="AH19" i="2"/>
  <c r="AH15" i="2"/>
  <c r="AM37" i="2"/>
  <c r="AD19" i="2"/>
  <c r="AL37" i="2"/>
  <c r="AN37" i="2"/>
  <c r="U36" i="2"/>
  <c r="M40" i="2"/>
  <c r="X40" i="2" s="1"/>
  <c r="H40" i="2"/>
  <c r="R40" i="2" s="1"/>
  <c r="AD41" i="2" s="1"/>
  <c r="M41" i="2"/>
  <c r="X41" i="2" s="1"/>
  <c r="AF37" i="2"/>
  <c r="T15" i="2"/>
  <c r="AF15" i="2" s="1"/>
  <c r="AH11" i="2"/>
  <c r="AF19" i="2"/>
  <c r="U37" i="2"/>
  <c r="AG37" i="2" s="1"/>
  <c r="AL19" i="2"/>
  <c r="AK19" i="2"/>
  <c r="AE15" i="2"/>
  <c r="U19" i="2"/>
  <c r="M36" i="2"/>
  <c r="X36" i="2" s="1"/>
  <c r="H36" i="2"/>
  <c r="R36" i="2" s="1"/>
  <c r="AD37" i="2" s="1"/>
  <c r="M37" i="2"/>
  <c r="X37" i="2" s="1"/>
  <c r="U18" i="2"/>
  <c r="M18" i="2"/>
  <c r="X18" i="2" s="1"/>
  <c r="AJ19" i="2" s="1"/>
  <c r="AK15" i="2"/>
  <c r="AD15" i="2"/>
  <c r="U14" i="2"/>
  <c r="AG15" i="2" s="1"/>
  <c r="AJ11" i="2"/>
  <c r="AG7" i="2"/>
  <c r="AM11" i="2"/>
  <c r="M14" i="2"/>
  <c r="X14" i="2" s="1"/>
  <c r="AJ15" i="2" s="1"/>
  <c r="AN11" i="2"/>
  <c r="AD11" i="2"/>
  <c r="AG11" i="2"/>
  <c r="T10" i="2"/>
  <c r="T11" i="2"/>
  <c r="AD7" i="2"/>
  <c r="AH7" i="2"/>
  <c r="AM7" i="2"/>
  <c r="AF7" i="2"/>
  <c r="AB7" i="2"/>
  <c r="AB6" i="2"/>
  <c r="AE7" i="2"/>
  <c r="M6" i="2"/>
  <c r="X6" i="2" s="1"/>
  <c r="Z6" i="2"/>
  <c r="AL7" i="2" s="1"/>
  <c r="M7" i="2"/>
  <c r="X7" i="2" s="1"/>
  <c r="Y6" i="2"/>
  <c r="AK7" i="2" s="1"/>
  <c r="F180" i="2"/>
  <c r="H180" i="2" s="1"/>
  <c r="R180" i="2" s="1"/>
  <c r="J180" i="2"/>
  <c r="T180" i="2" s="1"/>
  <c r="N180" i="2"/>
  <c r="P180" i="2"/>
  <c r="AB180" i="2" s="1"/>
  <c r="S180" i="2"/>
  <c r="V180" i="2"/>
  <c r="AG151" i="2" l="1"/>
  <c r="AG120" i="2"/>
  <c r="AG143" i="2"/>
  <c r="AG131" i="2"/>
  <c r="AG139" i="2"/>
  <c r="AG81" i="2"/>
  <c r="AG104" i="2"/>
  <c r="AA180" i="2"/>
  <c r="AG116" i="2"/>
  <c r="AJ112" i="2"/>
  <c r="AG108" i="2"/>
  <c r="AG112" i="2"/>
  <c r="AG100" i="2"/>
  <c r="AG73" i="2"/>
  <c r="AG57" i="2"/>
  <c r="AG69" i="2"/>
  <c r="AJ65" i="2"/>
  <c r="AJ41" i="2"/>
  <c r="AF53" i="2"/>
  <c r="AG45" i="2"/>
  <c r="AG49" i="2"/>
  <c r="AJ45" i="2"/>
  <c r="AJ37" i="2"/>
  <c r="AF11" i="2"/>
  <c r="AN7" i="2"/>
  <c r="AG19" i="2"/>
  <c r="Z180" i="2"/>
  <c r="Y180" i="2"/>
  <c r="AJ7" i="2"/>
  <c r="M180" i="2"/>
  <c r="X180" i="2" s="1"/>
  <c r="U180" i="2"/>
  <c r="F79" i="2"/>
  <c r="AA13" i="1" l="1"/>
  <c r="AB13" i="1"/>
  <c r="Z13" i="1"/>
  <c r="M13" i="1"/>
  <c r="Y13" i="1"/>
  <c r="U13" i="1"/>
  <c r="V13" i="1"/>
  <c r="T13" i="1"/>
  <c r="H13" i="1"/>
  <c r="R13" i="1" s="1"/>
  <c r="S13" i="1"/>
  <c r="R12" i="1"/>
  <c r="M12" i="1"/>
  <c r="AA12" i="1"/>
  <c r="AB12" i="1"/>
  <c r="Z12" i="1"/>
  <c r="Y12" i="1"/>
  <c r="H12" i="1"/>
  <c r="U12" i="1"/>
  <c r="V12" i="1"/>
  <c r="T12" i="1"/>
  <c r="S12" i="1"/>
  <c r="AA17" i="1"/>
  <c r="AB17" i="1"/>
  <c r="Z17" i="1"/>
  <c r="M17" i="1"/>
  <c r="Y17" i="1"/>
  <c r="U17" i="1"/>
  <c r="V17" i="1"/>
  <c r="T17" i="1"/>
  <c r="H17" i="1"/>
  <c r="R17" i="1" s="1"/>
  <c r="S17" i="1"/>
  <c r="R16" i="1"/>
  <c r="AA16" i="1"/>
  <c r="AB16" i="1"/>
  <c r="Z16" i="1"/>
  <c r="Y16" i="1"/>
  <c r="M16" i="1"/>
  <c r="H16" i="1"/>
  <c r="U16" i="1"/>
  <c r="V16" i="1"/>
  <c r="T16" i="1"/>
  <c r="S16" i="1"/>
  <c r="X21" i="1"/>
  <c r="R21" i="1"/>
  <c r="AA21" i="1"/>
  <c r="AB21" i="1"/>
  <c r="Z21" i="1"/>
  <c r="Y21" i="1"/>
  <c r="M21" i="1"/>
  <c r="H21" i="1"/>
  <c r="U21" i="1"/>
  <c r="V21" i="1"/>
  <c r="T21" i="1"/>
  <c r="S21" i="1"/>
  <c r="AE179" i="4" l="1"/>
  <c r="AD179" i="4"/>
  <c r="S180" i="4"/>
  <c r="T180" i="4"/>
  <c r="AL189" i="4"/>
  <c r="AK189" i="4"/>
  <c r="AJ189" i="4"/>
  <c r="AF189" i="4"/>
  <c r="AE189" i="4"/>
  <c r="AD189" i="4"/>
  <c r="AL187" i="4"/>
  <c r="AK187" i="4"/>
  <c r="AJ187" i="4"/>
  <c r="AF187" i="4"/>
  <c r="AE187" i="4"/>
  <c r="AD187" i="4"/>
  <c r="AL149" i="4"/>
  <c r="AK149" i="4"/>
  <c r="AJ149" i="4"/>
  <c r="AF149" i="4"/>
  <c r="AE149" i="4"/>
  <c r="AD149" i="4"/>
  <c r="AL147" i="4"/>
  <c r="AK147" i="4"/>
  <c r="AJ147" i="4"/>
  <c r="AF147" i="4"/>
  <c r="AE147" i="4"/>
  <c r="AD147" i="4"/>
  <c r="AL109" i="4"/>
  <c r="AK109" i="4"/>
  <c r="AJ109" i="4"/>
  <c r="AF109" i="4"/>
  <c r="AE109" i="4"/>
  <c r="AD109" i="4"/>
  <c r="AL107" i="4"/>
  <c r="AK107" i="4"/>
  <c r="AJ107" i="4"/>
  <c r="AF107" i="4"/>
  <c r="AE107" i="4"/>
  <c r="AD107" i="4"/>
  <c r="AL105" i="4"/>
  <c r="AK105" i="4"/>
  <c r="AJ105" i="4"/>
  <c r="AF105" i="4"/>
  <c r="AE105" i="4"/>
  <c r="AD105" i="4"/>
  <c r="AL95" i="4"/>
  <c r="AK95" i="4"/>
  <c r="AJ95" i="4"/>
  <c r="AF95" i="4"/>
  <c r="AE95" i="4"/>
  <c r="AD95" i="4"/>
  <c r="AK185" i="4"/>
  <c r="AJ185" i="4"/>
  <c r="AE185" i="4"/>
  <c r="AD185" i="4"/>
  <c r="AN184" i="4"/>
  <c r="AM184" i="4"/>
  <c r="AL184" i="4"/>
  <c r="AK184" i="4"/>
  <c r="AJ184" i="4"/>
  <c r="AH184" i="4"/>
  <c r="AG184" i="4"/>
  <c r="AF184" i="4"/>
  <c r="AE184" i="4"/>
  <c r="AD184" i="4"/>
  <c r="AK183" i="4"/>
  <c r="AJ183" i="4"/>
  <c r="AE183" i="4"/>
  <c r="AD183" i="4"/>
  <c r="AK181" i="4"/>
  <c r="AJ181" i="4"/>
  <c r="AE181" i="4"/>
  <c r="AD181" i="4"/>
  <c r="AN180" i="4"/>
  <c r="AM180" i="4"/>
  <c r="AL180" i="4"/>
  <c r="AK180" i="4"/>
  <c r="AJ180" i="4"/>
  <c r="AH180" i="4"/>
  <c r="AG180" i="4"/>
  <c r="AF180" i="4"/>
  <c r="AE180" i="4"/>
  <c r="AD180" i="4"/>
  <c r="AK179" i="4"/>
  <c r="AJ179" i="4"/>
  <c r="AL177" i="4"/>
  <c r="AK177" i="4"/>
  <c r="AJ177" i="4"/>
  <c r="AF177" i="4"/>
  <c r="AE177" i="4"/>
  <c r="AD177" i="4"/>
  <c r="AN176" i="4"/>
  <c r="AM176" i="4"/>
  <c r="AL176" i="4"/>
  <c r="AK176" i="4"/>
  <c r="AJ176" i="4"/>
  <c r="AH176" i="4"/>
  <c r="AG176" i="4"/>
  <c r="AF176" i="4"/>
  <c r="AE176" i="4"/>
  <c r="AD176" i="4"/>
  <c r="AL175" i="4"/>
  <c r="AK175" i="4"/>
  <c r="AJ175" i="4"/>
  <c r="AF175" i="4"/>
  <c r="AE175" i="4"/>
  <c r="AD175" i="4"/>
  <c r="AK173" i="4"/>
  <c r="AJ173" i="4"/>
  <c r="AE173" i="4"/>
  <c r="AD173" i="4"/>
  <c r="AN172" i="4"/>
  <c r="AM172" i="4"/>
  <c r="AL172" i="4"/>
  <c r="AK172" i="4"/>
  <c r="AJ172" i="4"/>
  <c r="AH172" i="4"/>
  <c r="AG172" i="4"/>
  <c r="AF172" i="4"/>
  <c r="AE172" i="4"/>
  <c r="AD172" i="4"/>
  <c r="AK171" i="4"/>
  <c r="AJ171" i="4"/>
  <c r="AE171" i="4"/>
  <c r="AD171" i="4"/>
  <c r="AK169" i="4"/>
  <c r="AJ169" i="4"/>
  <c r="AE169" i="4"/>
  <c r="AD169" i="4"/>
  <c r="AN168" i="4"/>
  <c r="AM168" i="4"/>
  <c r="AL168" i="4"/>
  <c r="AK168" i="4"/>
  <c r="AJ168" i="4"/>
  <c r="AH168" i="4"/>
  <c r="AG168" i="4"/>
  <c r="AF168" i="4"/>
  <c r="AE168" i="4"/>
  <c r="AD168" i="4"/>
  <c r="AK167" i="4"/>
  <c r="AJ167" i="4"/>
  <c r="AE167" i="4"/>
  <c r="AD167" i="4"/>
  <c r="AL165" i="4"/>
  <c r="AK165" i="4"/>
  <c r="AJ165" i="4"/>
  <c r="AF165" i="4"/>
  <c r="AE165" i="4"/>
  <c r="AD165" i="4"/>
  <c r="AN164" i="4"/>
  <c r="AM164" i="4"/>
  <c r="AL164" i="4"/>
  <c r="AK164" i="4"/>
  <c r="AJ164" i="4"/>
  <c r="AH164" i="4"/>
  <c r="AG164" i="4"/>
  <c r="AF164" i="4"/>
  <c r="AE164" i="4"/>
  <c r="AD164" i="4"/>
  <c r="AL163" i="4"/>
  <c r="AK163" i="4"/>
  <c r="AJ163" i="4"/>
  <c r="AF163" i="4"/>
  <c r="AE163" i="4"/>
  <c r="AD163" i="4"/>
  <c r="AK161" i="4"/>
  <c r="AJ161" i="4"/>
  <c r="AE161" i="4"/>
  <c r="AD161" i="4"/>
  <c r="AN160" i="4"/>
  <c r="AM160" i="4"/>
  <c r="AL160" i="4"/>
  <c r="AK160" i="4"/>
  <c r="AJ160" i="4"/>
  <c r="AH160" i="4"/>
  <c r="AG160" i="4"/>
  <c r="AF160" i="4"/>
  <c r="AE160" i="4"/>
  <c r="AD160" i="4"/>
  <c r="AK159" i="4"/>
  <c r="AJ159" i="4"/>
  <c r="AE159" i="4"/>
  <c r="AD159" i="4"/>
  <c r="AK157" i="4"/>
  <c r="AJ157" i="4"/>
  <c r="AE157" i="4"/>
  <c r="AD157" i="4"/>
  <c r="AN156" i="4"/>
  <c r="AM156" i="4"/>
  <c r="AL156" i="4"/>
  <c r="AK156" i="4"/>
  <c r="AJ156" i="4"/>
  <c r="AH156" i="4"/>
  <c r="AG156" i="4"/>
  <c r="AF156" i="4"/>
  <c r="AE156" i="4"/>
  <c r="AD156" i="4"/>
  <c r="AK155" i="4"/>
  <c r="AJ155" i="4"/>
  <c r="AE155" i="4"/>
  <c r="AD155" i="4"/>
  <c r="AL153" i="4"/>
  <c r="AK153" i="4"/>
  <c r="AJ153" i="4"/>
  <c r="AF153" i="4"/>
  <c r="AE153" i="4"/>
  <c r="AD153" i="4"/>
  <c r="AN152" i="4"/>
  <c r="AM152" i="4"/>
  <c r="AL152" i="4"/>
  <c r="AK152" i="4"/>
  <c r="AJ152" i="4"/>
  <c r="AH152" i="4"/>
  <c r="AG152" i="4"/>
  <c r="AF152" i="4"/>
  <c r="AE152" i="4"/>
  <c r="AD152" i="4"/>
  <c r="AL151" i="4"/>
  <c r="AK151" i="4"/>
  <c r="AJ151" i="4"/>
  <c r="AF151" i="4"/>
  <c r="AE151" i="4"/>
  <c r="AD151" i="4"/>
  <c r="AK145" i="4"/>
  <c r="AJ145" i="4"/>
  <c r="AE145" i="4"/>
  <c r="AD145" i="4"/>
  <c r="AN144" i="4"/>
  <c r="AM144" i="4"/>
  <c r="AL144" i="4"/>
  <c r="AK144" i="4"/>
  <c r="AJ144" i="4"/>
  <c r="AH144" i="4"/>
  <c r="AG144" i="4"/>
  <c r="AF144" i="4"/>
  <c r="AE144" i="4"/>
  <c r="AD144" i="4"/>
  <c r="AK143" i="4"/>
  <c r="AJ143" i="4"/>
  <c r="AE143" i="4"/>
  <c r="AD143" i="4"/>
  <c r="AK141" i="4"/>
  <c r="AJ141" i="4"/>
  <c r="AE141" i="4"/>
  <c r="AD141" i="4"/>
  <c r="AN140" i="4"/>
  <c r="AM140" i="4"/>
  <c r="AL140" i="4"/>
  <c r="AK140" i="4"/>
  <c r="AJ140" i="4"/>
  <c r="AH140" i="4"/>
  <c r="AG140" i="4"/>
  <c r="AF140" i="4"/>
  <c r="AE140" i="4"/>
  <c r="AD140" i="4"/>
  <c r="AK139" i="4"/>
  <c r="AJ139" i="4"/>
  <c r="AE139" i="4"/>
  <c r="AD139" i="4"/>
  <c r="AL137" i="4"/>
  <c r="AK137" i="4"/>
  <c r="AJ137" i="4"/>
  <c r="AF137" i="4"/>
  <c r="AE137" i="4"/>
  <c r="AD137" i="4"/>
  <c r="AN136" i="4"/>
  <c r="AM136" i="4"/>
  <c r="AL136" i="4"/>
  <c r="AK136" i="4"/>
  <c r="AJ136" i="4"/>
  <c r="AH136" i="4"/>
  <c r="AG136" i="4"/>
  <c r="AF136" i="4"/>
  <c r="AE136" i="4"/>
  <c r="AD136" i="4"/>
  <c r="AL135" i="4"/>
  <c r="AK135" i="4"/>
  <c r="AJ135" i="4"/>
  <c r="AF135" i="4"/>
  <c r="AE135" i="4"/>
  <c r="AD135" i="4"/>
  <c r="AL133" i="4"/>
  <c r="AK133" i="4"/>
  <c r="AJ133" i="4"/>
  <c r="AF133" i="4"/>
  <c r="AE133" i="4"/>
  <c r="AD133" i="4"/>
  <c r="AN132" i="4"/>
  <c r="AM132" i="4"/>
  <c r="AL132" i="4"/>
  <c r="AK132" i="4"/>
  <c r="AJ132" i="4"/>
  <c r="AH132" i="4"/>
  <c r="AG132" i="4"/>
  <c r="AF132" i="4"/>
  <c r="AE132" i="4"/>
  <c r="AD132" i="4"/>
  <c r="AL131" i="4"/>
  <c r="AK131" i="4"/>
  <c r="AJ131" i="4"/>
  <c r="AF131" i="4"/>
  <c r="AE131" i="4"/>
  <c r="AD131" i="4"/>
  <c r="AK129" i="4"/>
  <c r="AJ129" i="4"/>
  <c r="AE129" i="4"/>
  <c r="AD129" i="4"/>
  <c r="AN128" i="4"/>
  <c r="AM128" i="4"/>
  <c r="AL128" i="4"/>
  <c r="AK128" i="4"/>
  <c r="AJ128" i="4"/>
  <c r="AH128" i="4"/>
  <c r="AG128" i="4"/>
  <c r="AF128" i="4"/>
  <c r="AE128" i="4"/>
  <c r="AD128" i="4"/>
  <c r="AK127" i="4"/>
  <c r="AJ127" i="4"/>
  <c r="AE127" i="4"/>
  <c r="AD127" i="4"/>
  <c r="AK125" i="4"/>
  <c r="AJ125" i="4"/>
  <c r="AE125" i="4"/>
  <c r="AD125" i="4"/>
  <c r="AN124" i="4"/>
  <c r="AM124" i="4"/>
  <c r="AL124" i="4"/>
  <c r="AK124" i="4"/>
  <c r="AJ124" i="4"/>
  <c r="AH124" i="4"/>
  <c r="AG124" i="4"/>
  <c r="AF124" i="4"/>
  <c r="AE124" i="4"/>
  <c r="AD124" i="4"/>
  <c r="AK123" i="4"/>
  <c r="AJ123" i="4"/>
  <c r="AE123" i="4"/>
  <c r="AD123" i="4"/>
  <c r="AL121" i="4"/>
  <c r="AK121" i="4"/>
  <c r="AJ121" i="4"/>
  <c r="AF121" i="4"/>
  <c r="AE121" i="4"/>
  <c r="AD121" i="4"/>
  <c r="AN120" i="4"/>
  <c r="AM120" i="4"/>
  <c r="AL120" i="4"/>
  <c r="AK120" i="4"/>
  <c r="AJ120" i="4"/>
  <c r="AH120" i="4"/>
  <c r="AG120" i="4"/>
  <c r="AF120" i="4"/>
  <c r="AE120" i="4"/>
  <c r="AD120" i="4"/>
  <c r="AL119" i="4"/>
  <c r="AK119" i="4"/>
  <c r="AJ119" i="4"/>
  <c r="AF119" i="4"/>
  <c r="AE119" i="4"/>
  <c r="AD119" i="4"/>
  <c r="AK117" i="4"/>
  <c r="AJ117" i="4"/>
  <c r="AE117" i="4"/>
  <c r="AD117" i="4"/>
  <c r="AN116" i="4"/>
  <c r="AM116" i="4"/>
  <c r="AL116" i="4"/>
  <c r="AK116" i="4"/>
  <c r="AJ116" i="4"/>
  <c r="AH116" i="4"/>
  <c r="AG116" i="4"/>
  <c r="AF116" i="4"/>
  <c r="AE116" i="4"/>
  <c r="AD116" i="4"/>
  <c r="AK115" i="4"/>
  <c r="AJ115" i="4"/>
  <c r="AE115" i="4"/>
  <c r="AD115" i="4"/>
  <c r="AL113" i="4"/>
  <c r="AK113" i="4"/>
  <c r="AJ113" i="4"/>
  <c r="AF113" i="4"/>
  <c r="AE113" i="4"/>
  <c r="AD113" i="4"/>
  <c r="AN112" i="4"/>
  <c r="AM112" i="4"/>
  <c r="AL112" i="4"/>
  <c r="AK112" i="4"/>
  <c r="AJ112" i="4"/>
  <c r="AH112" i="4"/>
  <c r="AG112" i="4"/>
  <c r="AF112" i="4"/>
  <c r="AE112" i="4"/>
  <c r="AD112" i="4"/>
  <c r="AL111" i="4"/>
  <c r="AK111" i="4"/>
  <c r="AJ111" i="4"/>
  <c r="AF111" i="4"/>
  <c r="AE111" i="4"/>
  <c r="AD111" i="4"/>
  <c r="AL103" i="4"/>
  <c r="AK103" i="4"/>
  <c r="AJ103" i="4"/>
  <c r="AF103" i="4"/>
  <c r="AE103" i="4"/>
  <c r="AD103" i="4"/>
  <c r="AN102" i="4"/>
  <c r="AM102" i="4"/>
  <c r="AL102" i="4"/>
  <c r="AK102" i="4"/>
  <c r="AJ102" i="4"/>
  <c r="AH102" i="4"/>
  <c r="AG102" i="4"/>
  <c r="AF102" i="4"/>
  <c r="AE102" i="4"/>
  <c r="AD102" i="4"/>
  <c r="AL101" i="4"/>
  <c r="AK101" i="4"/>
  <c r="AJ101" i="4"/>
  <c r="AF101" i="4"/>
  <c r="AE101" i="4"/>
  <c r="AD101" i="4"/>
  <c r="AK99" i="4"/>
  <c r="AJ99" i="4"/>
  <c r="AE99" i="4"/>
  <c r="AD99" i="4"/>
  <c r="AN98" i="4"/>
  <c r="AM98" i="4"/>
  <c r="AL98" i="4"/>
  <c r="AK98" i="4"/>
  <c r="AJ98" i="4"/>
  <c r="AH98" i="4"/>
  <c r="AG98" i="4"/>
  <c r="AF98" i="4"/>
  <c r="AE98" i="4"/>
  <c r="AD98" i="4"/>
  <c r="AK97" i="4"/>
  <c r="AJ97" i="4"/>
  <c r="AE97" i="4"/>
  <c r="AD97" i="4"/>
  <c r="AK93" i="4"/>
  <c r="AJ93" i="4"/>
  <c r="AE93" i="4"/>
  <c r="AD93" i="4"/>
  <c r="AN92" i="4"/>
  <c r="AM92" i="4"/>
  <c r="AL92" i="4"/>
  <c r="AK92" i="4"/>
  <c r="AJ92" i="4"/>
  <c r="AH92" i="4"/>
  <c r="AG92" i="4"/>
  <c r="AF92" i="4"/>
  <c r="AE92" i="4"/>
  <c r="AD92" i="4"/>
  <c r="AK91" i="4"/>
  <c r="AJ91" i="4"/>
  <c r="AE91" i="4"/>
  <c r="AD91" i="4"/>
  <c r="AD89" i="4"/>
  <c r="AK89" i="4"/>
  <c r="AJ89" i="4"/>
  <c r="AE89" i="4"/>
  <c r="AN88" i="4"/>
  <c r="AM88" i="4"/>
  <c r="AL88" i="4"/>
  <c r="AK88" i="4"/>
  <c r="AJ88" i="4"/>
  <c r="AH88" i="4"/>
  <c r="AG88" i="4"/>
  <c r="AF88" i="4"/>
  <c r="AE88" i="4"/>
  <c r="AD88" i="4"/>
  <c r="AK87" i="4"/>
  <c r="AJ87" i="4"/>
  <c r="AE87" i="4"/>
  <c r="AD87" i="4"/>
  <c r="AL85" i="4"/>
  <c r="AK85" i="4"/>
  <c r="AJ85" i="4"/>
  <c r="AF85" i="4"/>
  <c r="AE85" i="4"/>
  <c r="AD85" i="4"/>
  <c r="AN84" i="4"/>
  <c r="AM84" i="4"/>
  <c r="AL84" i="4"/>
  <c r="AK84" i="4"/>
  <c r="AJ84" i="4"/>
  <c r="AH84" i="4"/>
  <c r="AG84" i="4"/>
  <c r="AF84" i="4"/>
  <c r="AE84" i="4"/>
  <c r="AD84" i="4"/>
  <c r="AL83" i="4"/>
  <c r="AK83" i="4"/>
  <c r="AJ83" i="4"/>
  <c r="AF83" i="4"/>
  <c r="AE83" i="4"/>
  <c r="AD83" i="4"/>
  <c r="AK81" i="4"/>
  <c r="AJ81" i="4"/>
  <c r="AE81" i="4"/>
  <c r="AD81" i="4"/>
  <c r="AN80" i="4"/>
  <c r="AM80" i="4"/>
  <c r="AL80" i="4"/>
  <c r="AK80" i="4"/>
  <c r="AJ80" i="4"/>
  <c r="AH80" i="4"/>
  <c r="AG80" i="4"/>
  <c r="AF80" i="4"/>
  <c r="AE80" i="4"/>
  <c r="AD80" i="4"/>
  <c r="AK79" i="4"/>
  <c r="AJ79" i="4"/>
  <c r="AE79" i="4"/>
  <c r="AD79" i="4"/>
  <c r="AL77" i="4"/>
  <c r="AK77" i="4"/>
  <c r="AJ77" i="4"/>
  <c r="AF77" i="4"/>
  <c r="AE77" i="4"/>
  <c r="AD77" i="4"/>
  <c r="AN76" i="4"/>
  <c r="AM76" i="4"/>
  <c r="AL76" i="4"/>
  <c r="AK76" i="4"/>
  <c r="AJ76" i="4"/>
  <c r="AH76" i="4"/>
  <c r="AG76" i="4"/>
  <c r="AF76" i="4"/>
  <c r="AE76" i="4"/>
  <c r="AD76" i="4"/>
  <c r="AL75" i="4"/>
  <c r="AK75" i="4"/>
  <c r="AJ75" i="4"/>
  <c r="AF75" i="4"/>
  <c r="AE75" i="4"/>
  <c r="AD75" i="4"/>
  <c r="AD71" i="4"/>
  <c r="AL73" i="4"/>
  <c r="AK73" i="4"/>
  <c r="AJ73" i="4"/>
  <c r="AF73" i="4"/>
  <c r="AE73" i="4"/>
  <c r="AD73" i="4"/>
  <c r="AL71" i="4"/>
  <c r="AK71" i="4"/>
  <c r="AJ71" i="4"/>
  <c r="AF71" i="4"/>
  <c r="AE71" i="4"/>
  <c r="AN69" i="4"/>
  <c r="AM69" i="4"/>
  <c r="AL69" i="4"/>
  <c r="AK69" i="4"/>
  <c r="AJ69" i="4"/>
  <c r="AH69" i="4"/>
  <c r="AG69" i="4"/>
  <c r="AF69" i="4"/>
  <c r="AE69" i="4"/>
  <c r="AD69" i="4"/>
  <c r="AL67" i="4"/>
  <c r="AK67" i="4"/>
  <c r="AJ67" i="4"/>
  <c r="AF67" i="4"/>
  <c r="AE67" i="4"/>
  <c r="AD67" i="4"/>
  <c r="AD51" i="4"/>
  <c r="AD49" i="4"/>
  <c r="AK45" i="4"/>
  <c r="AJ45" i="4"/>
  <c r="AE45" i="4"/>
  <c r="AD45" i="4"/>
  <c r="AN44" i="4"/>
  <c r="AM44" i="4"/>
  <c r="AL44" i="4"/>
  <c r="AK44" i="4"/>
  <c r="AJ44" i="4"/>
  <c r="AH44" i="4"/>
  <c r="AG44" i="4"/>
  <c r="AF44" i="4"/>
  <c r="AE44" i="4"/>
  <c r="AD44" i="4"/>
  <c r="AK43" i="4"/>
  <c r="AJ43" i="4"/>
  <c r="AE43" i="4"/>
  <c r="AD43" i="4"/>
  <c r="AK41" i="4"/>
  <c r="AJ41" i="4"/>
  <c r="AE41" i="4"/>
  <c r="AD41" i="4"/>
  <c r="AN40" i="4"/>
  <c r="AM40" i="4"/>
  <c r="AL40" i="4"/>
  <c r="AK40" i="4"/>
  <c r="AJ40" i="4"/>
  <c r="AH40" i="4"/>
  <c r="AG40" i="4"/>
  <c r="AF40" i="4"/>
  <c r="AE40" i="4"/>
  <c r="AD40" i="4"/>
  <c r="AK39" i="4"/>
  <c r="AJ39" i="4"/>
  <c r="AE39" i="4"/>
  <c r="AD39" i="4"/>
  <c r="AL37" i="4"/>
  <c r="AK37" i="4"/>
  <c r="AJ37" i="4"/>
  <c r="AF37" i="4"/>
  <c r="AE37" i="4"/>
  <c r="AD37" i="4"/>
  <c r="AN36" i="4"/>
  <c r="AM36" i="4"/>
  <c r="AL36" i="4"/>
  <c r="AK36" i="4"/>
  <c r="AJ36" i="4"/>
  <c r="AH36" i="4"/>
  <c r="AG36" i="4"/>
  <c r="AF36" i="4"/>
  <c r="AE36" i="4"/>
  <c r="AD36" i="4"/>
  <c r="AL35" i="4"/>
  <c r="AK35" i="4"/>
  <c r="AJ35" i="4"/>
  <c r="AF35" i="4"/>
  <c r="AE35" i="4"/>
  <c r="AD35" i="4"/>
  <c r="AK33" i="4"/>
  <c r="AJ33" i="4"/>
  <c r="AE33" i="4"/>
  <c r="AD33" i="4"/>
  <c r="AN32" i="4"/>
  <c r="AM32" i="4"/>
  <c r="AL32" i="4"/>
  <c r="AK32" i="4"/>
  <c r="AJ32" i="4"/>
  <c r="AH32" i="4"/>
  <c r="AG32" i="4"/>
  <c r="AF32" i="4"/>
  <c r="AE32" i="4"/>
  <c r="AD32" i="4"/>
  <c r="AK31" i="4"/>
  <c r="AJ31" i="4"/>
  <c r="AE31" i="4"/>
  <c r="AD31" i="4"/>
  <c r="AK29" i="4"/>
  <c r="AJ29" i="4"/>
  <c r="AE29" i="4"/>
  <c r="AD29" i="4"/>
  <c r="AN28" i="4"/>
  <c r="AM28" i="4"/>
  <c r="AL28" i="4"/>
  <c r="AK28" i="4"/>
  <c r="AJ28" i="4"/>
  <c r="AH28" i="4"/>
  <c r="AG28" i="4"/>
  <c r="AF28" i="4"/>
  <c r="AE28" i="4"/>
  <c r="AD28" i="4"/>
  <c r="AK27" i="4"/>
  <c r="AJ27" i="4"/>
  <c r="AE27" i="4"/>
  <c r="AD27" i="4"/>
  <c r="AL25" i="4"/>
  <c r="AK25" i="4"/>
  <c r="AJ25" i="4"/>
  <c r="AF25" i="4"/>
  <c r="AE25" i="4"/>
  <c r="AD25" i="4"/>
  <c r="AN24" i="4"/>
  <c r="AM24" i="4"/>
  <c r="AL24" i="4"/>
  <c r="AK24" i="4"/>
  <c r="AJ24" i="4"/>
  <c r="AH24" i="4"/>
  <c r="AG24" i="4"/>
  <c r="AF24" i="4"/>
  <c r="AE24" i="4"/>
  <c r="AD24" i="4"/>
  <c r="AL23" i="4"/>
  <c r="AK23" i="4"/>
  <c r="AJ23" i="4"/>
  <c r="AF23" i="4"/>
  <c r="AE23" i="4"/>
  <c r="AD23" i="4"/>
  <c r="AK21" i="4"/>
  <c r="AJ21" i="4"/>
  <c r="AE21" i="4"/>
  <c r="AD21" i="4"/>
  <c r="AN20" i="4"/>
  <c r="AM20" i="4"/>
  <c r="AL20" i="4"/>
  <c r="AK20" i="4"/>
  <c r="AJ20" i="4"/>
  <c r="AH20" i="4"/>
  <c r="AG20" i="4"/>
  <c r="AF20" i="4"/>
  <c r="AE20" i="4"/>
  <c r="AD20" i="4"/>
  <c r="AK19" i="4"/>
  <c r="AJ19" i="4"/>
  <c r="AE19" i="4"/>
  <c r="AD19" i="4"/>
  <c r="AD16" i="4"/>
  <c r="AD15" i="4"/>
  <c r="AD14" i="4"/>
  <c r="AE16" i="4"/>
  <c r="AJ16" i="4"/>
  <c r="AK16" i="4"/>
  <c r="U8" i="4"/>
  <c r="AK14" i="4"/>
  <c r="AJ14" i="4"/>
  <c r="AE14" i="4"/>
  <c r="AL12" i="4" l="1"/>
  <c r="AK12" i="4"/>
  <c r="AJ12" i="4"/>
  <c r="AF12" i="4"/>
  <c r="AE12" i="4"/>
  <c r="AD12" i="4"/>
  <c r="AL10" i="4"/>
  <c r="AK10" i="4"/>
  <c r="AJ10" i="4"/>
  <c r="AF10" i="4"/>
  <c r="AE10" i="4"/>
  <c r="AD10" i="4"/>
  <c r="AL8" i="4"/>
  <c r="AK8" i="4"/>
  <c r="AJ8" i="4"/>
  <c r="AG8" i="4"/>
  <c r="AF8" i="4"/>
  <c r="AE8" i="4"/>
  <c r="AD8" i="4"/>
  <c r="AL6" i="4"/>
  <c r="AK6" i="4"/>
  <c r="AJ6" i="4"/>
  <c r="AF6" i="4"/>
  <c r="AE6" i="4"/>
  <c r="AD6" i="4"/>
  <c r="AN15" i="4" l="1"/>
  <c r="AM15" i="4"/>
  <c r="AL15" i="4"/>
  <c r="AK15" i="4"/>
  <c r="AJ15" i="4"/>
  <c r="AH15" i="4"/>
  <c r="AG15" i="4"/>
  <c r="AF15" i="4"/>
  <c r="AE15" i="4"/>
  <c r="AN49" i="4"/>
  <c r="AM49" i="4"/>
  <c r="AL49" i="4"/>
  <c r="AK49" i="4"/>
  <c r="AJ49" i="4"/>
  <c r="AH49" i="4"/>
  <c r="AG49" i="4"/>
  <c r="AF49" i="4"/>
  <c r="AE49" i="4"/>
  <c r="V189" i="4" l="1"/>
  <c r="AH189" i="4" s="1"/>
  <c r="S189" i="4"/>
  <c r="P189" i="4"/>
  <c r="AB189" i="4" s="1"/>
  <c r="AN189" i="4" s="1"/>
  <c r="N189" i="4"/>
  <c r="AA189" i="4" s="1"/>
  <c r="AM189" i="4" s="1"/>
  <c r="M189" i="4"/>
  <c r="X189" i="4" s="1"/>
  <c r="J189" i="4"/>
  <c r="T189" i="4" s="1"/>
  <c r="I189" i="4"/>
  <c r="U189" i="4" s="1"/>
  <c r="AG189" i="4" s="1"/>
  <c r="H189" i="4"/>
  <c r="R189" i="4" s="1"/>
  <c r="V187" i="4"/>
  <c r="AH187" i="4" s="1"/>
  <c r="S187" i="4"/>
  <c r="P187" i="4"/>
  <c r="AB187" i="4" s="1"/>
  <c r="AN187" i="4" s="1"/>
  <c r="N187" i="4"/>
  <c r="AA187" i="4" s="1"/>
  <c r="AM187" i="4" s="1"/>
  <c r="M187" i="4"/>
  <c r="X187" i="4" s="1"/>
  <c r="J187" i="4"/>
  <c r="T187" i="4" s="1"/>
  <c r="I187" i="4"/>
  <c r="U187" i="4" s="1"/>
  <c r="AG187" i="4" s="1"/>
  <c r="H187" i="4"/>
  <c r="R187" i="4" s="1"/>
  <c r="V185" i="4"/>
  <c r="AH185" i="4" s="1"/>
  <c r="S185" i="4"/>
  <c r="P185" i="4"/>
  <c r="AB185" i="4" s="1"/>
  <c r="AN185" i="4" s="1"/>
  <c r="N185" i="4"/>
  <c r="AA185" i="4" s="1"/>
  <c r="AM185" i="4" s="1"/>
  <c r="J185" i="4"/>
  <c r="T185" i="4" s="1"/>
  <c r="AF185" i="4" s="1"/>
  <c r="I185" i="4"/>
  <c r="U185" i="4" s="1"/>
  <c r="AG185" i="4" s="1"/>
  <c r="V183" i="4"/>
  <c r="AH183" i="4" s="1"/>
  <c r="S183" i="4"/>
  <c r="P183" i="4"/>
  <c r="AB183" i="4" s="1"/>
  <c r="AN183" i="4" s="1"/>
  <c r="N183" i="4"/>
  <c r="AA183" i="4" s="1"/>
  <c r="AM183" i="4" s="1"/>
  <c r="J183" i="4"/>
  <c r="T183" i="4" s="1"/>
  <c r="AF183" i="4" s="1"/>
  <c r="I183" i="4"/>
  <c r="U183" i="4" s="1"/>
  <c r="AG183" i="4" s="1"/>
  <c r="Y181" i="4"/>
  <c r="V181" i="4"/>
  <c r="AH181" i="4" s="1"/>
  <c r="S181" i="4"/>
  <c r="P181" i="4"/>
  <c r="AB181" i="4" s="1"/>
  <c r="AN181" i="4" s="1"/>
  <c r="N181" i="4"/>
  <c r="J181" i="4"/>
  <c r="T181" i="4" s="1"/>
  <c r="AF181" i="4" s="1"/>
  <c r="I181" i="4"/>
  <c r="V179" i="4"/>
  <c r="AH179" i="4" s="1"/>
  <c r="U179" i="4"/>
  <c r="AG179" i="4" s="1"/>
  <c r="P179" i="4"/>
  <c r="AB179" i="4" s="1"/>
  <c r="AN179" i="4" s="1"/>
  <c r="J179" i="4"/>
  <c r="T179" i="4" s="1"/>
  <c r="AF179" i="4" s="1"/>
  <c r="I179" i="4"/>
  <c r="S179" i="4" s="1"/>
  <c r="Y177" i="4"/>
  <c r="V177" i="4"/>
  <c r="AH177" i="4" s="1"/>
  <c r="S177" i="4"/>
  <c r="P177" i="4"/>
  <c r="AB177" i="4" s="1"/>
  <c r="AN177" i="4" s="1"/>
  <c r="N177" i="4"/>
  <c r="Z177" i="4" s="1"/>
  <c r="J177" i="4"/>
  <c r="T177" i="4" s="1"/>
  <c r="I177" i="4"/>
  <c r="U177" i="4" s="1"/>
  <c r="AG177" i="4" s="1"/>
  <c r="V175" i="4"/>
  <c r="AH175" i="4" s="1"/>
  <c r="S175" i="4"/>
  <c r="P175" i="4"/>
  <c r="AB175" i="4" s="1"/>
  <c r="AN175" i="4" s="1"/>
  <c r="N175" i="4"/>
  <c r="AA175" i="4" s="1"/>
  <c r="AM175" i="4" s="1"/>
  <c r="J175" i="4"/>
  <c r="T175" i="4" s="1"/>
  <c r="I175" i="4"/>
  <c r="U175" i="4" s="1"/>
  <c r="AG175" i="4" s="1"/>
  <c r="V173" i="4"/>
  <c r="AH173" i="4" s="1"/>
  <c r="P173" i="4"/>
  <c r="AB173" i="4" s="1"/>
  <c r="AN173" i="4" s="1"/>
  <c r="J173" i="4"/>
  <c r="I173" i="4"/>
  <c r="AB171" i="4"/>
  <c r="AN171" i="4" s="1"/>
  <c r="V171" i="4"/>
  <c r="AH171" i="4" s="1"/>
  <c r="P171" i="4"/>
  <c r="J171" i="4"/>
  <c r="T171" i="4" s="1"/>
  <c r="AF171" i="4" s="1"/>
  <c r="I171" i="4"/>
  <c r="S171" i="4" s="1"/>
  <c r="V169" i="4"/>
  <c r="AH169" i="4" s="1"/>
  <c r="P169" i="4"/>
  <c r="AB169" i="4" s="1"/>
  <c r="AN169" i="4" s="1"/>
  <c r="N169" i="4"/>
  <c r="Y169" i="4" s="1"/>
  <c r="J169" i="4"/>
  <c r="T169" i="4" s="1"/>
  <c r="AF169" i="4" s="1"/>
  <c r="I169" i="4"/>
  <c r="S169" i="4" s="1"/>
  <c r="V167" i="4"/>
  <c r="AH167" i="4" s="1"/>
  <c r="S167" i="4"/>
  <c r="P167" i="4"/>
  <c r="AB167" i="4" s="1"/>
  <c r="AN167" i="4" s="1"/>
  <c r="J167" i="4"/>
  <c r="T167" i="4" s="1"/>
  <c r="AF167" i="4" s="1"/>
  <c r="I167" i="4"/>
  <c r="N167" i="4" s="1"/>
  <c r="V165" i="4"/>
  <c r="AH165" i="4" s="1"/>
  <c r="S165" i="4"/>
  <c r="P165" i="4"/>
  <c r="AB165" i="4" s="1"/>
  <c r="AN165" i="4" s="1"/>
  <c r="N165" i="4"/>
  <c r="AA165" i="4" s="1"/>
  <c r="AM165" i="4" s="1"/>
  <c r="J165" i="4"/>
  <c r="T165" i="4" s="1"/>
  <c r="I165" i="4"/>
  <c r="U165" i="4" s="1"/>
  <c r="AG165" i="4" s="1"/>
  <c r="V163" i="4"/>
  <c r="AH163" i="4" s="1"/>
  <c r="T163" i="4"/>
  <c r="P163" i="4"/>
  <c r="AB163" i="4" s="1"/>
  <c r="AN163" i="4" s="1"/>
  <c r="J163" i="4"/>
  <c r="I163" i="4"/>
  <c r="S163" i="4" s="1"/>
  <c r="V161" i="4"/>
  <c r="AH161" i="4" s="1"/>
  <c r="S161" i="4"/>
  <c r="P161" i="4"/>
  <c r="AB161" i="4" s="1"/>
  <c r="AN161" i="4" s="1"/>
  <c r="N161" i="4"/>
  <c r="J161" i="4"/>
  <c r="T161" i="4" s="1"/>
  <c r="AF161" i="4" s="1"/>
  <c r="I161" i="4"/>
  <c r="V159" i="4"/>
  <c r="AH159" i="4" s="1"/>
  <c r="S159" i="4"/>
  <c r="P159" i="4"/>
  <c r="AB159" i="4" s="1"/>
  <c r="AN159" i="4" s="1"/>
  <c r="N159" i="4"/>
  <c r="J159" i="4"/>
  <c r="T159" i="4" s="1"/>
  <c r="AF159" i="4" s="1"/>
  <c r="I159" i="4"/>
  <c r="U159" i="4" s="1"/>
  <c r="AG159" i="4" s="1"/>
  <c r="V157" i="4"/>
  <c r="AH157" i="4" s="1"/>
  <c r="S157" i="4"/>
  <c r="P157" i="4"/>
  <c r="AB157" i="4" s="1"/>
  <c r="AN157" i="4" s="1"/>
  <c r="N157" i="4"/>
  <c r="Y157" i="4" s="1"/>
  <c r="J157" i="4"/>
  <c r="T157" i="4" s="1"/>
  <c r="AF157" i="4" s="1"/>
  <c r="I157" i="4"/>
  <c r="U157" i="4" s="1"/>
  <c r="AG157" i="4" s="1"/>
  <c r="V155" i="4"/>
  <c r="AH155" i="4" s="1"/>
  <c r="S155" i="4"/>
  <c r="P155" i="4"/>
  <c r="AB155" i="4" s="1"/>
  <c r="AN155" i="4" s="1"/>
  <c r="N155" i="4"/>
  <c r="Z155" i="4" s="1"/>
  <c r="AL155" i="4" s="1"/>
  <c r="J155" i="4"/>
  <c r="T155" i="4" s="1"/>
  <c r="AF155" i="4" s="1"/>
  <c r="I155" i="4"/>
  <c r="U155" i="4" s="1"/>
  <c r="AG155" i="4" s="1"/>
  <c r="AB153" i="4"/>
  <c r="AN153" i="4" s="1"/>
  <c r="V153" i="4"/>
  <c r="AH153" i="4" s="1"/>
  <c r="T153" i="4"/>
  <c r="P153" i="4"/>
  <c r="J153" i="4"/>
  <c r="I153" i="4"/>
  <c r="S153" i="4" s="1"/>
  <c r="V151" i="4"/>
  <c r="AH151" i="4" s="1"/>
  <c r="P151" i="4"/>
  <c r="AB151" i="4" s="1"/>
  <c r="AN151" i="4" s="1"/>
  <c r="N151" i="4"/>
  <c r="AA151" i="4" s="1"/>
  <c r="AM151" i="4" s="1"/>
  <c r="J151" i="4"/>
  <c r="T151" i="4" s="1"/>
  <c r="I151" i="4"/>
  <c r="S151" i="4" s="1"/>
  <c r="Y149" i="4"/>
  <c r="V149" i="4"/>
  <c r="AH149" i="4" s="1"/>
  <c r="S149" i="4"/>
  <c r="P149" i="4"/>
  <c r="AB149" i="4" s="1"/>
  <c r="AN149" i="4" s="1"/>
  <c r="N149" i="4"/>
  <c r="J149" i="4"/>
  <c r="T149" i="4" s="1"/>
  <c r="I149" i="4"/>
  <c r="U149" i="4" s="1"/>
  <c r="AG149" i="4" s="1"/>
  <c r="V147" i="4"/>
  <c r="AH147" i="4" s="1"/>
  <c r="S147" i="4"/>
  <c r="P147" i="4"/>
  <c r="AB147" i="4" s="1"/>
  <c r="AN147" i="4" s="1"/>
  <c r="N147" i="4"/>
  <c r="AA147" i="4" s="1"/>
  <c r="AM147" i="4" s="1"/>
  <c r="J147" i="4"/>
  <c r="T147" i="4" s="1"/>
  <c r="I147" i="4"/>
  <c r="U147" i="4" s="1"/>
  <c r="AG147" i="4" s="1"/>
  <c r="V145" i="4"/>
  <c r="AH145" i="4" s="1"/>
  <c r="S145" i="4"/>
  <c r="P145" i="4"/>
  <c r="AB145" i="4" s="1"/>
  <c r="AN145" i="4" s="1"/>
  <c r="N145" i="4"/>
  <c r="Y145" i="4" s="1"/>
  <c r="J145" i="4"/>
  <c r="T145" i="4" s="1"/>
  <c r="AF145" i="4" s="1"/>
  <c r="I145" i="4"/>
  <c r="U145" i="4" s="1"/>
  <c r="AG145" i="4" s="1"/>
  <c r="V143" i="4"/>
  <c r="AH143" i="4" s="1"/>
  <c r="S143" i="4"/>
  <c r="P143" i="4"/>
  <c r="AB143" i="4" s="1"/>
  <c r="AN143" i="4" s="1"/>
  <c r="N143" i="4"/>
  <c r="Z143" i="4" s="1"/>
  <c r="AL143" i="4" s="1"/>
  <c r="J143" i="4"/>
  <c r="T143" i="4" s="1"/>
  <c r="AF143" i="4" s="1"/>
  <c r="I143" i="4"/>
  <c r="U143" i="4" s="1"/>
  <c r="AG143" i="4" s="1"/>
  <c r="V141" i="4"/>
  <c r="AH141" i="4" s="1"/>
  <c r="S141" i="4"/>
  <c r="P141" i="4"/>
  <c r="AB141" i="4" s="1"/>
  <c r="AN141" i="4" s="1"/>
  <c r="N141" i="4"/>
  <c r="J141" i="4"/>
  <c r="T141" i="4" s="1"/>
  <c r="AF141" i="4" s="1"/>
  <c r="I141" i="4"/>
  <c r="U141" i="4" s="1"/>
  <c r="AG141" i="4" s="1"/>
  <c r="V139" i="4"/>
  <c r="AH139" i="4" s="1"/>
  <c r="T139" i="4"/>
  <c r="AF139" i="4" s="1"/>
  <c r="P139" i="4"/>
  <c r="AB139" i="4" s="1"/>
  <c r="AN139" i="4" s="1"/>
  <c r="J139" i="4"/>
  <c r="I139" i="4"/>
  <c r="S139" i="4" s="1"/>
  <c r="V137" i="4"/>
  <c r="AH137" i="4" s="1"/>
  <c r="S137" i="4"/>
  <c r="P137" i="4"/>
  <c r="AB137" i="4" s="1"/>
  <c r="AN137" i="4" s="1"/>
  <c r="N137" i="4"/>
  <c r="Y137" i="4" s="1"/>
  <c r="J137" i="4"/>
  <c r="T137" i="4" s="1"/>
  <c r="I137" i="4"/>
  <c r="U137" i="4" s="1"/>
  <c r="AG137" i="4" s="1"/>
  <c r="Z135" i="4"/>
  <c r="V135" i="4"/>
  <c r="AH135" i="4" s="1"/>
  <c r="S135" i="4"/>
  <c r="P135" i="4"/>
  <c r="AB135" i="4" s="1"/>
  <c r="AN135" i="4" s="1"/>
  <c r="N135" i="4"/>
  <c r="Y135" i="4" s="1"/>
  <c r="J135" i="4"/>
  <c r="T135" i="4" s="1"/>
  <c r="I135" i="4"/>
  <c r="U135" i="4" s="1"/>
  <c r="AG135" i="4" s="1"/>
  <c r="V133" i="4"/>
  <c r="AH133" i="4" s="1"/>
  <c r="P133" i="4"/>
  <c r="AB133" i="4" s="1"/>
  <c r="AN133" i="4" s="1"/>
  <c r="N133" i="4"/>
  <c r="J133" i="4"/>
  <c r="T133" i="4" s="1"/>
  <c r="I133" i="4"/>
  <c r="S133" i="4" s="1"/>
  <c r="V131" i="4"/>
  <c r="AH131" i="4" s="1"/>
  <c r="P131" i="4"/>
  <c r="AB131" i="4" s="1"/>
  <c r="AN131" i="4" s="1"/>
  <c r="N131" i="4"/>
  <c r="AA131" i="4" s="1"/>
  <c r="AM131" i="4" s="1"/>
  <c r="J131" i="4"/>
  <c r="T131" i="4" s="1"/>
  <c r="I131" i="4"/>
  <c r="S131" i="4" s="1"/>
  <c r="I127" i="4"/>
  <c r="V129" i="4"/>
  <c r="AH129" i="4" s="1"/>
  <c r="S129" i="4"/>
  <c r="P129" i="4"/>
  <c r="AB129" i="4" s="1"/>
  <c r="AN129" i="4" s="1"/>
  <c r="N129" i="4"/>
  <c r="AA129" i="4" s="1"/>
  <c r="AM129" i="4" s="1"/>
  <c r="J129" i="4"/>
  <c r="T129" i="4" s="1"/>
  <c r="AF129" i="4" s="1"/>
  <c r="I129" i="4"/>
  <c r="V127" i="4"/>
  <c r="AH127" i="4" s="1"/>
  <c r="S127" i="4"/>
  <c r="P127" i="4"/>
  <c r="AB127" i="4" s="1"/>
  <c r="AN127" i="4" s="1"/>
  <c r="J127" i="4"/>
  <c r="N127" i="4"/>
  <c r="V125" i="4"/>
  <c r="AH125" i="4" s="1"/>
  <c r="P125" i="4"/>
  <c r="AB125" i="4" s="1"/>
  <c r="AN125" i="4" s="1"/>
  <c r="J125" i="4"/>
  <c r="T125" i="4" s="1"/>
  <c r="AF125" i="4" s="1"/>
  <c r="I125" i="4"/>
  <c r="S125" i="4" s="1"/>
  <c r="V123" i="4"/>
  <c r="AH123" i="4" s="1"/>
  <c r="P123" i="4"/>
  <c r="AB123" i="4" s="1"/>
  <c r="AN123" i="4" s="1"/>
  <c r="N123" i="4"/>
  <c r="AA123" i="4" s="1"/>
  <c r="AM123" i="4" s="1"/>
  <c r="J123" i="4"/>
  <c r="T123" i="4" s="1"/>
  <c r="AF123" i="4" s="1"/>
  <c r="I123" i="4"/>
  <c r="S123" i="4" s="1"/>
  <c r="V119" i="4"/>
  <c r="AH119" i="4" s="1"/>
  <c r="S119" i="4"/>
  <c r="P119" i="4"/>
  <c r="AB119" i="4" s="1"/>
  <c r="AN119" i="4" s="1"/>
  <c r="N119" i="4"/>
  <c r="AA119" i="4" s="1"/>
  <c r="AM119" i="4" s="1"/>
  <c r="J119" i="4"/>
  <c r="T119" i="4" s="1"/>
  <c r="I119" i="4"/>
  <c r="U119" i="4" s="1"/>
  <c r="AG119" i="4" s="1"/>
  <c r="V121" i="4"/>
  <c r="AH121" i="4" s="1"/>
  <c r="S121" i="4"/>
  <c r="P121" i="4"/>
  <c r="AB121" i="4" s="1"/>
  <c r="AN121" i="4" s="1"/>
  <c r="N121" i="4"/>
  <c r="AA121" i="4" s="1"/>
  <c r="AM121" i="4" s="1"/>
  <c r="J121" i="4"/>
  <c r="T121" i="4" s="1"/>
  <c r="I121" i="4"/>
  <c r="U121" i="4" s="1"/>
  <c r="AG121" i="4" s="1"/>
  <c r="V117" i="4"/>
  <c r="AH117" i="4" s="1"/>
  <c r="S117" i="4"/>
  <c r="P117" i="4"/>
  <c r="AB117" i="4" s="1"/>
  <c r="AN117" i="4" s="1"/>
  <c r="N117" i="4"/>
  <c r="AA117" i="4" s="1"/>
  <c r="AM117" i="4" s="1"/>
  <c r="J117" i="4"/>
  <c r="T117" i="4" s="1"/>
  <c r="AF117" i="4" s="1"/>
  <c r="I117" i="4"/>
  <c r="V115" i="4"/>
  <c r="AH115" i="4" s="1"/>
  <c r="S115" i="4"/>
  <c r="P115" i="4"/>
  <c r="AB115" i="4" s="1"/>
  <c r="AN115" i="4" s="1"/>
  <c r="N115" i="4"/>
  <c r="AA115" i="4" s="1"/>
  <c r="AM115" i="4" s="1"/>
  <c r="J115" i="4"/>
  <c r="T115" i="4" s="1"/>
  <c r="AF115" i="4" s="1"/>
  <c r="I115" i="4"/>
  <c r="U115" i="4" s="1"/>
  <c r="AG115" i="4" s="1"/>
  <c r="V113" i="4"/>
  <c r="AH113" i="4" s="1"/>
  <c r="S113" i="4"/>
  <c r="P113" i="4"/>
  <c r="AB113" i="4" s="1"/>
  <c r="AN113" i="4" s="1"/>
  <c r="N113" i="4"/>
  <c r="AA113" i="4" s="1"/>
  <c r="AM113" i="4" s="1"/>
  <c r="J113" i="4"/>
  <c r="T113" i="4" s="1"/>
  <c r="I113" i="4"/>
  <c r="U113" i="4" s="1"/>
  <c r="AG113" i="4" s="1"/>
  <c r="V111" i="4"/>
  <c r="AH111" i="4" s="1"/>
  <c r="S111" i="4"/>
  <c r="P111" i="4"/>
  <c r="AB111" i="4" s="1"/>
  <c r="AN111" i="4" s="1"/>
  <c r="N111" i="4"/>
  <c r="AA111" i="4" s="1"/>
  <c r="AM111" i="4" s="1"/>
  <c r="J111" i="4"/>
  <c r="T111" i="4" s="1"/>
  <c r="I111" i="4"/>
  <c r="U111" i="4" s="1"/>
  <c r="AG111" i="4" s="1"/>
  <c r="V109" i="4"/>
  <c r="AH109" i="4" s="1"/>
  <c r="S109" i="4"/>
  <c r="P109" i="4"/>
  <c r="AB109" i="4" s="1"/>
  <c r="AN109" i="4" s="1"/>
  <c r="N109" i="4"/>
  <c r="AA109" i="4" s="1"/>
  <c r="AM109" i="4" s="1"/>
  <c r="J109" i="4"/>
  <c r="T109" i="4" s="1"/>
  <c r="I109" i="4"/>
  <c r="U109" i="4" s="1"/>
  <c r="AG109" i="4" s="1"/>
  <c r="Y107" i="4"/>
  <c r="V107" i="4"/>
  <c r="AH107" i="4" s="1"/>
  <c r="T107" i="4"/>
  <c r="S107" i="4"/>
  <c r="P107" i="4"/>
  <c r="AB107" i="4" s="1"/>
  <c r="AN107" i="4" s="1"/>
  <c r="N107" i="4"/>
  <c r="AA107" i="4" s="1"/>
  <c r="AM107" i="4" s="1"/>
  <c r="J107" i="4"/>
  <c r="I107" i="4"/>
  <c r="U107" i="4" s="1"/>
  <c r="AG107" i="4" s="1"/>
  <c r="V105" i="4"/>
  <c r="AH105" i="4" s="1"/>
  <c r="S105" i="4"/>
  <c r="P105" i="4"/>
  <c r="AB105" i="4" s="1"/>
  <c r="AN105" i="4" s="1"/>
  <c r="N105" i="4"/>
  <c r="Y105" i="4" s="1"/>
  <c r="J105" i="4"/>
  <c r="T105" i="4" s="1"/>
  <c r="I105" i="4"/>
  <c r="U105" i="4" s="1"/>
  <c r="AG105" i="4" s="1"/>
  <c r="I103" i="4"/>
  <c r="V103" i="4"/>
  <c r="AH103" i="4" s="1"/>
  <c r="S103" i="4"/>
  <c r="P103" i="4"/>
  <c r="AB103" i="4" s="1"/>
  <c r="AN103" i="4" s="1"/>
  <c r="N103" i="4"/>
  <c r="J103" i="4"/>
  <c r="T103" i="4" s="1"/>
  <c r="U103" i="4"/>
  <c r="AG103" i="4" s="1"/>
  <c r="V101" i="4"/>
  <c r="AH101" i="4" s="1"/>
  <c r="S101" i="4"/>
  <c r="P101" i="4"/>
  <c r="AB101" i="4" s="1"/>
  <c r="AN101" i="4" s="1"/>
  <c r="N101" i="4"/>
  <c r="J101" i="4"/>
  <c r="T101" i="4" s="1"/>
  <c r="I101" i="4"/>
  <c r="U101" i="4" s="1"/>
  <c r="AG101" i="4" s="1"/>
  <c r="V99" i="4"/>
  <c r="AH99" i="4" s="1"/>
  <c r="S99" i="4"/>
  <c r="P99" i="4"/>
  <c r="AB99" i="4" s="1"/>
  <c r="AN99" i="4" s="1"/>
  <c r="N99" i="4"/>
  <c r="J99" i="4"/>
  <c r="T99" i="4" s="1"/>
  <c r="AF99" i="4" s="1"/>
  <c r="I99" i="4"/>
  <c r="V97" i="4"/>
  <c r="AH97" i="4" s="1"/>
  <c r="S97" i="4"/>
  <c r="P97" i="4"/>
  <c r="AB97" i="4" s="1"/>
  <c r="AN97" i="4" s="1"/>
  <c r="N97" i="4"/>
  <c r="Y97" i="4" s="1"/>
  <c r="J97" i="4"/>
  <c r="T97" i="4" s="1"/>
  <c r="AF97" i="4" s="1"/>
  <c r="I97" i="4"/>
  <c r="V95" i="4"/>
  <c r="AH95" i="4" s="1"/>
  <c r="S95" i="4"/>
  <c r="P95" i="4"/>
  <c r="AB95" i="4" s="1"/>
  <c r="AN95" i="4" s="1"/>
  <c r="N95" i="4"/>
  <c r="AA95" i="4" s="1"/>
  <c r="AM95" i="4" s="1"/>
  <c r="J95" i="4"/>
  <c r="T95" i="4" s="1"/>
  <c r="I95" i="4"/>
  <c r="U95" i="4" s="1"/>
  <c r="AG95" i="4" s="1"/>
  <c r="V93" i="4"/>
  <c r="AH93" i="4" s="1"/>
  <c r="S93" i="4"/>
  <c r="P93" i="4"/>
  <c r="AB93" i="4" s="1"/>
  <c r="AN93" i="4" s="1"/>
  <c r="N93" i="4"/>
  <c r="J93" i="4"/>
  <c r="T93" i="4" s="1"/>
  <c r="AF93" i="4" s="1"/>
  <c r="I93" i="4"/>
  <c r="U93" i="4" s="1"/>
  <c r="AG93" i="4" s="1"/>
  <c r="V91" i="4"/>
  <c r="AH91" i="4" s="1"/>
  <c r="S91" i="4"/>
  <c r="P91" i="4"/>
  <c r="AB91" i="4" s="1"/>
  <c r="AN91" i="4" s="1"/>
  <c r="N91" i="4"/>
  <c r="J91" i="4"/>
  <c r="T91" i="4" s="1"/>
  <c r="AF91" i="4" s="1"/>
  <c r="I91" i="4"/>
  <c r="V89" i="4"/>
  <c r="AH89" i="4" s="1"/>
  <c r="T89" i="4"/>
  <c r="AF89" i="4" s="1"/>
  <c r="P89" i="4"/>
  <c r="AB89" i="4" s="1"/>
  <c r="AN89" i="4" s="1"/>
  <c r="J89" i="4"/>
  <c r="I89" i="4"/>
  <c r="S89" i="4" s="1"/>
  <c r="V87" i="4"/>
  <c r="AH87" i="4" s="1"/>
  <c r="S87" i="4"/>
  <c r="P87" i="4"/>
  <c r="AB87" i="4" s="1"/>
  <c r="AN87" i="4" s="1"/>
  <c r="J87" i="4"/>
  <c r="T87" i="4" s="1"/>
  <c r="AF87" i="4" s="1"/>
  <c r="I87" i="4"/>
  <c r="N87" i="4" s="1"/>
  <c r="V85" i="4"/>
  <c r="AH85" i="4" s="1"/>
  <c r="S85" i="4"/>
  <c r="P85" i="4"/>
  <c r="AB85" i="4" s="1"/>
  <c r="AN85" i="4" s="1"/>
  <c r="N85" i="4"/>
  <c r="J85" i="4"/>
  <c r="T85" i="4" s="1"/>
  <c r="I85" i="4"/>
  <c r="U85" i="4" s="1"/>
  <c r="AG85" i="4" s="1"/>
  <c r="V83" i="4"/>
  <c r="AH83" i="4" s="1"/>
  <c r="S83" i="4"/>
  <c r="P83" i="4"/>
  <c r="AB83" i="4" s="1"/>
  <c r="AN83" i="4" s="1"/>
  <c r="N83" i="4"/>
  <c r="AA83" i="4" s="1"/>
  <c r="AM83" i="4" s="1"/>
  <c r="J83" i="4"/>
  <c r="T83" i="4" s="1"/>
  <c r="I83" i="4"/>
  <c r="U83" i="4" s="1"/>
  <c r="AG83" i="4" s="1"/>
  <c r="V81" i="4"/>
  <c r="AH81" i="4" s="1"/>
  <c r="S81" i="4"/>
  <c r="P81" i="4"/>
  <c r="AB81" i="4" s="1"/>
  <c r="AN81" i="4" s="1"/>
  <c r="N81" i="4"/>
  <c r="AA81" i="4" s="1"/>
  <c r="AM81" i="4" s="1"/>
  <c r="J81" i="4"/>
  <c r="T81" i="4" s="1"/>
  <c r="AF81" i="4" s="1"/>
  <c r="I81" i="4"/>
  <c r="U81" i="4" s="1"/>
  <c r="AG81" i="4" s="1"/>
  <c r="V79" i="4"/>
  <c r="AH79" i="4" s="1"/>
  <c r="S79" i="4"/>
  <c r="P79" i="4"/>
  <c r="AB79" i="4" s="1"/>
  <c r="AN79" i="4" s="1"/>
  <c r="N79" i="4"/>
  <c r="AA79" i="4" s="1"/>
  <c r="AM79" i="4" s="1"/>
  <c r="J79" i="4"/>
  <c r="T79" i="4" s="1"/>
  <c r="AF79" i="4" s="1"/>
  <c r="I79" i="4"/>
  <c r="U79" i="4" s="1"/>
  <c r="AG79" i="4" s="1"/>
  <c r="V77" i="4"/>
  <c r="AH77" i="4" s="1"/>
  <c r="S77" i="4"/>
  <c r="P77" i="4"/>
  <c r="AB77" i="4" s="1"/>
  <c r="AN77" i="4" s="1"/>
  <c r="N77" i="4"/>
  <c r="J77" i="4"/>
  <c r="T77" i="4" s="1"/>
  <c r="I77" i="4"/>
  <c r="U77" i="4" s="1"/>
  <c r="AG77" i="4" s="1"/>
  <c r="V75" i="4"/>
  <c r="AH75" i="4" s="1"/>
  <c r="S75" i="4"/>
  <c r="P75" i="4"/>
  <c r="AB75" i="4" s="1"/>
  <c r="AN75" i="4" s="1"/>
  <c r="N75" i="4"/>
  <c r="AA75" i="4" s="1"/>
  <c r="AM75" i="4" s="1"/>
  <c r="J75" i="4"/>
  <c r="T75" i="4" s="1"/>
  <c r="I75" i="4"/>
  <c r="U75" i="4" s="1"/>
  <c r="AG75" i="4" s="1"/>
  <c r="V73" i="4"/>
  <c r="AH73" i="4" s="1"/>
  <c r="S73" i="4"/>
  <c r="P73" i="4"/>
  <c r="AB73" i="4" s="1"/>
  <c r="AN73" i="4" s="1"/>
  <c r="N73" i="4"/>
  <c r="AA73" i="4" s="1"/>
  <c r="AM73" i="4" s="1"/>
  <c r="J73" i="4"/>
  <c r="T73" i="4" s="1"/>
  <c r="I73" i="4"/>
  <c r="U73" i="4" s="1"/>
  <c r="AG73" i="4" s="1"/>
  <c r="V71" i="4"/>
  <c r="AH71" i="4" s="1"/>
  <c r="T71" i="4"/>
  <c r="S71" i="4"/>
  <c r="P71" i="4"/>
  <c r="AB71" i="4" s="1"/>
  <c r="AN71" i="4" s="1"/>
  <c r="J71" i="4"/>
  <c r="I71" i="4"/>
  <c r="N71" i="4" s="1"/>
  <c r="V69" i="4"/>
  <c r="S69" i="4"/>
  <c r="P69" i="4"/>
  <c r="AB69" i="4" s="1"/>
  <c r="N69" i="4"/>
  <c r="AA69" i="4" s="1"/>
  <c r="J69" i="4"/>
  <c r="T69" i="4" s="1"/>
  <c r="I69" i="4"/>
  <c r="U69" i="4" s="1"/>
  <c r="V67" i="4"/>
  <c r="AH67" i="4" s="1"/>
  <c r="T67" i="4"/>
  <c r="S67" i="4"/>
  <c r="P67" i="4"/>
  <c r="AB67" i="4" s="1"/>
  <c r="AN67" i="4" s="1"/>
  <c r="N67" i="4"/>
  <c r="AA67" i="4" s="1"/>
  <c r="AM67" i="4" s="1"/>
  <c r="J67" i="4"/>
  <c r="I67" i="4"/>
  <c r="U67" i="4" s="1"/>
  <c r="AG67" i="4" s="1"/>
  <c r="V45" i="4"/>
  <c r="AH45" i="4" s="1"/>
  <c r="P45" i="4"/>
  <c r="AB45" i="4" s="1"/>
  <c r="AN45" i="4" s="1"/>
  <c r="J45" i="4"/>
  <c r="I45" i="4"/>
  <c r="S45" i="4" s="1"/>
  <c r="V43" i="4"/>
  <c r="AH43" i="4" s="1"/>
  <c r="S43" i="4"/>
  <c r="P43" i="4"/>
  <c r="AB43" i="4" s="1"/>
  <c r="AN43" i="4" s="1"/>
  <c r="J43" i="4"/>
  <c r="I43" i="4"/>
  <c r="U43" i="4" s="1"/>
  <c r="AG43" i="4" s="1"/>
  <c r="V41" i="4"/>
  <c r="AH41" i="4" s="1"/>
  <c r="S41" i="4"/>
  <c r="P41" i="4"/>
  <c r="AB41" i="4" s="1"/>
  <c r="AN41" i="4" s="1"/>
  <c r="N41" i="4"/>
  <c r="J41" i="4"/>
  <c r="T41" i="4" s="1"/>
  <c r="AF41" i="4" s="1"/>
  <c r="I41" i="4"/>
  <c r="V39" i="4"/>
  <c r="AH39" i="4" s="1"/>
  <c r="P39" i="4"/>
  <c r="AB39" i="4" s="1"/>
  <c r="AN39" i="4" s="1"/>
  <c r="N39" i="4"/>
  <c r="AA39" i="4" s="1"/>
  <c r="AM39" i="4" s="1"/>
  <c r="J39" i="4"/>
  <c r="T39" i="4" s="1"/>
  <c r="AF39" i="4" s="1"/>
  <c r="I39" i="4"/>
  <c r="V37" i="4"/>
  <c r="AH37" i="4" s="1"/>
  <c r="P37" i="4"/>
  <c r="AB37" i="4" s="1"/>
  <c r="AN37" i="4" s="1"/>
  <c r="J37" i="4"/>
  <c r="I37" i="4"/>
  <c r="U37" i="4" s="1"/>
  <c r="AG37" i="4" s="1"/>
  <c r="V35" i="4"/>
  <c r="AH35" i="4" s="1"/>
  <c r="S35" i="4"/>
  <c r="P35" i="4"/>
  <c r="AB35" i="4" s="1"/>
  <c r="AN35" i="4" s="1"/>
  <c r="J35" i="4"/>
  <c r="I35" i="4"/>
  <c r="U35" i="4" s="1"/>
  <c r="AG35" i="4" s="1"/>
  <c r="V33" i="4"/>
  <c r="AH33" i="4" s="1"/>
  <c r="S33" i="4"/>
  <c r="P33" i="4"/>
  <c r="AB33" i="4" s="1"/>
  <c r="AN33" i="4" s="1"/>
  <c r="N33" i="4"/>
  <c r="J33" i="4"/>
  <c r="T33" i="4" s="1"/>
  <c r="AF33" i="4" s="1"/>
  <c r="I33" i="4"/>
  <c r="V31" i="4"/>
  <c r="AH31" i="4" s="1"/>
  <c r="P31" i="4"/>
  <c r="AB31" i="4" s="1"/>
  <c r="AN31" i="4" s="1"/>
  <c r="J31" i="4"/>
  <c r="I31" i="4"/>
  <c r="S31" i="4" s="1"/>
  <c r="V29" i="4"/>
  <c r="AH29" i="4" s="1"/>
  <c r="S29" i="4"/>
  <c r="P29" i="4"/>
  <c r="AB29" i="4" s="1"/>
  <c r="AN29" i="4" s="1"/>
  <c r="J29" i="4"/>
  <c r="I29" i="4"/>
  <c r="V27" i="4"/>
  <c r="AH27" i="4" s="1"/>
  <c r="P27" i="4"/>
  <c r="AB27" i="4" s="1"/>
  <c r="AN27" i="4" s="1"/>
  <c r="J27" i="4"/>
  <c r="T27" i="4" s="1"/>
  <c r="AF27" i="4" s="1"/>
  <c r="I27" i="4"/>
  <c r="S27" i="4" s="1"/>
  <c r="N24" i="4"/>
  <c r="N25" i="4"/>
  <c r="V25" i="4"/>
  <c r="AH25" i="4" s="1"/>
  <c r="S25" i="4"/>
  <c r="P25" i="4"/>
  <c r="AB25" i="4" s="1"/>
  <c r="AN25" i="4" s="1"/>
  <c r="AA25" i="4"/>
  <c r="AM25" i="4" s="1"/>
  <c r="J25" i="4"/>
  <c r="I25" i="4"/>
  <c r="U25" i="4" s="1"/>
  <c r="AG25" i="4" s="1"/>
  <c r="V23" i="4"/>
  <c r="AH23" i="4" s="1"/>
  <c r="P23" i="4"/>
  <c r="AB23" i="4" s="1"/>
  <c r="AN23" i="4" s="1"/>
  <c r="J23" i="4"/>
  <c r="I23" i="4"/>
  <c r="U23" i="4" s="1"/>
  <c r="AG23" i="4" s="1"/>
  <c r="V21" i="4"/>
  <c r="AH21" i="4" s="1"/>
  <c r="P21" i="4"/>
  <c r="AB21" i="4" s="1"/>
  <c r="AN21" i="4" s="1"/>
  <c r="J21" i="4"/>
  <c r="I21" i="4"/>
  <c r="U21" i="4" s="1"/>
  <c r="AG21" i="4" s="1"/>
  <c r="V19" i="4"/>
  <c r="AH19" i="4" s="1"/>
  <c r="S19" i="4"/>
  <c r="P19" i="4"/>
  <c r="AB19" i="4" s="1"/>
  <c r="AN19" i="4" s="1"/>
  <c r="J19" i="4"/>
  <c r="I19" i="4"/>
  <c r="U19" i="4" s="1"/>
  <c r="AG19" i="4" s="1"/>
  <c r="V16" i="4"/>
  <c r="AH16" i="4" s="1"/>
  <c r="S16" i="4"/>
  <c r="P16" i="4"/>
  <c r="AB16" i="4" s="1"/>
  <c r="AN16" i="4" s="1"/>
  <c r="N16" i="4"/>
  <c r="AA16" i="4" s="1"/>
  <c r="AM16" i="4" s="1"/>
  <c r="J16" i="4"/>
  <c r="I16" i="4"/>
  <c r="U16" i="4" s="1"/>
  <c r="AG16" i="4" s="1"/>
  <c r="V14" i="4"/>
  <c r="AH14" i="4" s="1"/>
  <c r="P14" i="4"/>
  <c r="AB14" i="4" s="1"/>
  <c r="AN14" i="4" s="1"/>
  <c r="J14" i="4"/>
  <c r="I14" i="4"/>
  <c r="S14" i="4" s="1"/>
  <c r="V12" i="4"/>
  <c r="AH12" i="4" s="1"/>
  <c r="P12" i="4"/>
  <c r="AB12" i="4" s="1"/>
  <c r="AN12" i="4" s="1"/>
  <c r="J12" i="4"/>
  <c r="I12" i="4"/>
  <c r="U12" i="4" s="1"/>
  <c r="AG12" i="4" s="1"/>
  <c r="AB10" i="4"/>
  <c r="AN10" i="4" s="1"/>
  <c r="V10" i="4"/>
  <c r="AH10" i="4" s="1"/>
  <c r="T10" i="4"/>
  <c r="P10" i="4"/>
  <c r="J10" i="4"/>
  <c r="I10" i="4"/>
  <c r="N10" i="4" s="1"/>
  <c r="V8" i="4"/>
  <c r="AH8" i="4" s="1"/>
  <c r="S8" i="4"/>
  <c r="P8" i="4"/>
  <c r="AB8" i="4" s="1"/>
  <c r="AN8" i="4" s="1"/>
  <c r="J8" i="4"/>
  <c r="I8" i="4"/>
  <c r="P6" i="4"/>
  <c r="U181" i="4" l="1"/>
  <c r="AG181" i="4" s="1"/>
  <c r="T173" i="4"/>
  <c r="AF173" i="4" s="1"/>
  <c r="U161" i="4"/>
  <c r="AG161" i="4" s="1"/>
  <c r="U129" i="4"/>
  <c r="AG129" i="4" s="1"/>
  <c r="U117" i="4"/>
  <c r="AG117" i="4" s="1"/>
  <c r="U99" i="4"/>
  <c r="AG99" i="4" s="1"/>
  <c r="U97" i="4"/>
  <c r="AG97" i="4" s="1"/>
  <c r="U91" i="4"/>
  <c r="AG91" i="4" s="1"/>
  <c r="U29" i="4"/>
  <c r="AG29" i="4" s="1"/>
  <c r="AA181" i="4"/>
  <c r="AM181" i="4" s="1"/>
  <c r="AA161" i="4"/>
  <c r="AM161" i="4" s="1"/>
  <c r="AA159" i="4"/>
  <c r="AM159" i="4" s="1"/>
  <c r="AA149" i="4"/>
  <c r="AM149" i="4" s="1"/>
  <c r="AA141" i="4"/>
  <c r="AM141" i="4" s="1"/>
  <c r="AA133" i="4"/>
  <c r="AM133" i="4" s="1"/>
  <c r="AA103" i="4"/>
  <c r="AM103" i="4" s="1"/>
  <c r="AA101" i="4"/>
  <c r="AM101" i="4" s="1"/>
  <c r="AA99" i="4"/>
  <c r="AM99" i="4" s="1"/>
  <c r="AA93" i="4"/>
  <c r="AM93" i="4" s="1"/>
  <c r="AA91" i="4"/>
  <c r="AM91" i="4" s="1"/>
  <c r="AA85" i="4"/>
  <c r="AM85" i="4" s="1"/>
  <c r="AA77" i="4"/>
  <c r="AM77" i="4" s="1"/>
  <c r="Y189" i="4"/>
  <c r="Z189" i="4"/>
  <c r="Y187" i="4"/>
  <c r="Z187" i="4"/>
  <c r="Y185" i="4"/>
  <c r="Z185" i="4"/>
  <c r="AL185" i="4" s="1"/>
  <c r="Y183" i="4"/>
  <c r="Z183" i="4"/>
  <c r="AL183" i="4" s="1"/>
  <c r="Z181" i="4"/>
  <c r="AL181" i="4" s="1"/>
  <c r="N179" i="4"/>
  <c r="AA177" i="4"/>
  <c r="AM177" i="4" s="1"/>
  <c r="Y175" i="4"/>
  <c r="Z175" i="4"/>
  <c r="U173" i="4"/>
  <c r="AG173" i="4" s="1"/>
  <c r="N173" i="4"/>
  <c r="S173" i="4"/>
  <c r="U171" i="4"/>
  <c r="AG171" i="4" s="1"/>
  <c r="N171" i="4"/>
  <c r="U169" i="4"/>
  <c r="AG169" i="4" s="1"/>
  <c r="Z169" i="4"/>
  <c r="AL169" i="4" s="1"/>
  <c r="AA169" i="4"/>
  <c r="AM169" i="4" s="1"/>
  <c r="AA167" i="4"/>
  <c r="AM167" i="4" s="1"/>
  <c r="Y167" i="4"/>
  <c r="Z167" i="4"/>
  <c r="AL167" i="4" s="1"/>
  <c r="U167" i="4"/>
  <c r="AG167" i="4" s="1"/>
  <c r="Y165" i="4"/>
  <c r="Z165" i="4"/>
  <c r="U163" i="4"/>
  <c r="AG163" i="4" s="1"/>
  <c r="N163" i="4"/>
  <c r="Y161" i="4"/>
  <c r="Z161" i="4"/>
  <c r="AL161" i="4" s="1"/>
  <c r="Z159" i="4"/>
  <c r="AL159" i="4" s="1"/>
  <c r="Y159" i="4"/>
  <c r="Z157" i="4"/>
  <c r="AL157" i="4" s="1"/>
  <c r="AA157" i="4"/>
  <c r="AM157" i="4" s="1"/>
  <c r="Y155" i="4"/>
  <c r="AA155" i="4"/>
  <c r="AM155" i="4" s="1"/>
  <c r="U153" i="4"/>
  <c r="AG153" i="4" s="1"/>
  <c r="N153" i="4"/>
  <c r="U151" i="4"/>
  <c r="AG151" i="4" s="1"/>
  <c r="Y151" i="4"/>
  <c r="Z151" i="4"/>
  <c r="Z149" i="4"/>
  <c r="Y147" i="4"/>
  <c r="Z147" i="4"/>
  <c r="Z145" i="4"/>
  <c r="AL145" i="4" s="1"/>
  <c r="AA145" i="4"/>
  <c r="AM145" i="4" s="1"/>
  <c r="AA143" i="4"/>
  <c r="AM143" i="4" s="1"/>
  <c r="Y143" i="4"/>
  <c r="Y141" i="4"/>
  <c r="Z141" i="4"/>
  <c r="AL141" i="4" s="1"/>
  <c r="U139" i="4"/>
  <c r="AG139" i="4" s="1"/>
  <c r="N139" i="4"/>
  <c r="Z137" i="4"/>
  <c r="AA137" i="4"/>
  <c r="AM137" i="4" s="1"/>
  <c r="AA135" i="4"/>
  <c r="AM135" i="4" s="1"/>
  <c r="U133" i="4"/>
  <c r="AG133" i="4" s="1"/>
  <c r="Y133" i="4"/>
  <c r="Z133" i="4"/>
  <c r="Y131" i="4"/>
  <c r="U131" i="4"/>
  <c r="AG131" i="4" s="1"/>
  <c r="Z131" i="4"/>
  <c r="Z129" i="4"/>
  <c r="AL129" i="4" s="1"/>
  <c r="Y129" i="4"/>
  <c r="Z127" i="4"/>
  <c r="AL127" i="4" s="1"/>
  <c r="Y127" i="4"/>
  <c r="AA127" i="4"/>
  <c r="AM127" i="4" s="1"/>
  <c r="T127" i="4"/>
  <c r="AF127" i="4" s="1"/>
  <c r="U127" i="4"/>
  <c r="AG127" i="4" s="1"/>
  <c r="U125" i="4"/>
  <c r="AG125" i="4" s="1"/>
  <c r="N125" i="4"/>
  <c r="Y123" i="4"/>
  <c r="U123" i="4"/>
  <c r="AG123" i="4" s="1"/>
  <c r="Z123" i="4"/>
  <c r="AL123" i="4" s="1"/>
  <c r="Y119" i="4"/>
  <c r="Z119" i="4"/>
  <c r="Y121" i="4"/>
  <c r="Z121" i="4"/>
  <c r="Y117" i="4"/>
  <c r="Z117" i="4"/>
  <c r="AL117" i="4" s="1"/>
  <c r="Y115" i="4"/>
  <c r="Z115" i="4"/>
  <c r="AL115" i="4" s="1"/>
  <c r="Y113" i="4"/>
  <c r="Z113" i="4"/>
  <c r="Y111" i="4"/>
  <c r="Z111" i="4"/>
  <c r="Y109" i="4"/>
  <c r="Z109" i="4"/>
  <c r="Z107" i="4"/>
  <c r="Z105" i="4"/>
  <c r="AA105" i="4"/>
  <c r="AM105" i="4" s="1"/>
  <c r="Y103" i="4"/>
  <c r="Z103" i="4"/>
  <c r="Y101" i="4"/>
  <c r="Z101" i="4"/>
  <c r="Y99" i="4"/>
  <c r="Z99" i="4"/>
  <c r="AL99" i="4" s="1"/>
  <c r="Z97" i="4"/>
  <c r="AL97" i="4" s="1"/>
  <c r="AA97" i="4"/>
  <c r="AM97" i="4" s="1"/>
  <c r="Y95" i="4"/>
  <c r="Z95" i="4"/>
  <c r="Y93" i="4"/>
  <c r="Z93" i="4"/>
  <c r="AL93" i="4" s="1"/>
  <c r="Y91" i="4"/>
  <c r="Z91" i="4"/>
  <c r="AL91" i="4" s="1"/>
  <c r="U89" i="4"/>
  <c r="AG89" i="4" s="1"/>
  <c r="N89" i="4"/>
  <c r="AA87" i="4"/>
  <c r="AM87" i="4" s="1"/>
  <c r="Z87" i="4"/>
  <c r="AL87" i="4" s="1"/>
  <c r="Y87" i="4"/>
  <c r="U87" i="4"/>
  <c r="AG87" i="4" s="1"/>
  <c r="Y85" i="4"/>
  <c r="Z85" i="4"/>
  <c r="Y83" i="4"/>
  <c r="Z83" i="4"/>
  <c r="Y81" i="4"/>
  <c r="Z81" i="4"/>
  <c r="AL81" i="4" s="1"/>
  <c r="Y79" i="4"/>
  <c r="Z79" i="4"/>
  <c r="AL79" i="4" s="1"/>
  <c r="Y77" i="4"/>
  <c r="Z77" i="4"/>
  <c r="Y75" i="4"/>
  <c r="Z75" i="4"/>
  <c r="Y73" i="4"/>
  <c r="Z73" i="4"/>
  <c r="Z71" i="4"/>
  <c r="Y71" i="4"/>
  <c r="AA71" i="4"/>
  <c r="AM71" i="4" s="1"/>
  <c r="U71" i="4"/>
  <c r="AG71" i="4" s="1"/>
  <c r="Y69" i="4"/>
  <c r="Z69" i="4"/>
  <c r="Y67" i="4"/>
  <c r="Z67" i="4"/>
  <c r="T23" i="4"/>
  <c r="AA33" i="4"/>
  <c r="AM33" i="4" s="1"/>
  <c r="U39" i="4"/>
  <c r="AG39" i="4" s="1"/>
  <c r="AA41" i="4"/>
  <c r="AM41" i="4" s="1"/>
  <c r="T21" i="4"/>
  <c r="AF21" i="4" s="1"/>
  <c r="T12" i="4"/>
  <c r="T14" i="4"/>
  <c r="AF14" i="4" s="1"/>
  <c r="N21" i="4"/>
  <c r="AA21" i="4" s="1"/>
  <c r="AM21" i="4" s="1"/>
  <c r="S23" i="4"/>
  <c r="N23" i="4"/>
  <c r="AA23" i="4" s="1"/>
  <c r="AM23" i="4" s="1"/>
  <c r="T37" i="4"/>
  <c r="T45" i="4"/>
  <c r="AF45" i="4" s="1"/>
  <c r="N12" i="4"/>
  <c r="AA12" i="4" s="1"/>
  <c r="AM12" i="4" s="1"/>
  <c r="T19" i="4"/>
  <c r="AF19" i="4" s="1"/>
  <c r="T29" i="4"/>
  <c r="AF29" i="4" s="1"/>
  <c r="T31" i="4"/>
  <c r="AF31" i="4" s="1"/>
  <c r="N37" i="4"/>
  <c r="AA37" i="4" s="1"/>
  <c r="AM37" i="4" s="1"/>
  <c r="S39" i="4"/>
  <c r="N45" i="4"/>
  <c r="AA45" i="4" s="1"/>
  <c r="AM45" i="4" s="1"/>
  <c r="T8" i="4"/>
  <c r="N19" i="4"/>
  <c r="AA19" i="4" s="1"/>
  <c r="AM19" i="4" s="1"/>
  <c r="S21" i="4"/>
  <c r="N29" i="4"/>
  <c r="AA29" i="4" s="1"/>
  <c r="AM29" i="4" s="1"/>
  <c r="T35" i="4"/>
  <c r="T43" i="4"/>
  <c r="AF43" i="4" s="1"/>
  <c r="N8" i="4"/>
  <c r="AA8" i="4" s="1"/>
  <c r="AM8" i="4" s="1"/>
  <c r="S10" i="4"/>
  <c r="S12" i="4"/>
  <c r="T16" i="4"/>
  <c r="AF16" i="4" s="1"/>
  <c r="T25" i="4"/>
  <c r="U33" i="4"/>
  <c r="AG33" i="4" s="1"/>
  <c r="N35" i="4"/>
  <c r="AA35" i="4" s="1"/>
  <c r="AM35" i="4" s="1"/>
  <c r="S37" i="4"/>
  <c r="U41" i="4"/>
  <c r="AG41" i="4" s="1"/>
  <c r="N43" i="4"/>
  <c r="AA43" i="4" s="1"/>
  <c r="AM43" i="4" s="1"/>
  <c r="U45" i="4"/>
  <c r="AG45" i="4" s="1"/>
  <c r="Y45" i="4"/>
  <c r="Z45" i="4"/>
  <c r="AL45" i="4" s="1"/>
  <c r="Y41" i="4"/>
  <c r="Z41" i="4"/>
  <c r="AL41" i="4" s="1"/>
  <c r="Y39" i="4"/>
  <c r="Z39" i="4"/>
  <c r="AL39" i="4" s="1"/>
  <c r="Y37" i="4"/>
  <c r="Z37" i="4"/>
  <c r="Z35" i="4"/>
  <c r="Y33" i="4"/>
  <c r="Z33" i="4"/>
  <c r="AL33" i="4" s="1"/>
  <c r="U31" i="4"/>
  <c r="AG31" i="4" s="1"/>
  <c r="N31" i="4"/>
  <c r="Y29" i="4"/>
  <c r="Z29" i="4"/>
  <c r="AL29" i="4" s="1"/>
  <c r="U27" i="4"/>
  <c r="AG27" i="4" s="1"/>
  <c r="N27" i="4"/>
  <c r="Y25" i="4"/>
  <c r="Z25" i="4"/>
  <c r="Y23" i="4"/>
  <c r="Z23" i="4"/>
  <c r="Y21" i="4"/>
  <c r="Z21" i="4"/>
  <c r="AL21" i="4" s="1"/>
  <c r="Y16" i="4"/>
  <c r="Z16" i="4"/>
  <c r="AL16" i="4" s="1"/>
  <c r="U14" i="4"/>
  <c r="AG14" i="4" s="1"/>
  <c r="N14" i="4"/>
  <c r="Y12" i="4"/>
  <c r="Z12" i="4"/>
  <c r="Z10" i="4"/>
  <c r="Y10" i="4"/>
  <c r="AA10" i="4"/>
  <c r="AM10" i="4" s="1"/>
  <c r="U10" i="4"/>
  <c r="AG10" i="4" s="1"/>
  <c r="Y8" i="4"/>
  <c r="Z8" i="4"/>
  <c r="V6" i="4"/>
  <c r="AH6" i="4" s="1"/>
  <c r="AB6" i="4"/>
  <c r="AN6" i="4" s="1"/>
  <c r="J6" i="4"/>
  <c r="I6" i="4"/>
  <c r="S6" i="4" s="1"/>
  <c r="AA179" i="4" l="1"/>
  <c r="AM179" i="4" s="1"/>
  <c r="Z179" i="4"/>
  <c r="AL179" i="4" s="1"/>
  <c r="Y179" i="4"/>
  <c r="AA173" i="4"/>
  <c r="AM173" i="4" s="1"/>
  <c r="Z173" i="4"/>
  <c r="AL173" i="4" s="1"/>
  <c r="Y173" i="4"/>
  <c r="AA171" i="4"/>
  <c r="AM171" i="4" s="1"/>
  <c r="Z171" i="4"/>
  <c r="AL171" i="4" s="1"/>
  <c r="Y171" i="4"/>
  <c r="AA163" i="4"/>
  <c r="AM163" i="4" s="1"/>
  <c r="Z163" i="4"/>
  <c r="Y163" i="4"/>
  <c r="AA153" i="4"/>
  <c r="AM153" i="4" s="1"/>
  <c r="Z153" i="4"/>
  <c r="Y153" i="4"/>
  <c r="AA139" i="4"/>
  <c r="AM139" i="4" s="1"/>
  <c r="Z139" i="4"/>
  <c r="AL139" i="4" s="1"/>
  <c r="Y139" i="4"/>
  <c r="AA125" i="4"/>
  <c r="AM125" i="4" s="1"/>
  <c r="Z125" i="4"/>
  <c r="AL125" i="4" s="1"/>
  <c r="Y125" i="4"/>
  <c r="AA89" i="4"/>
  <c r="AM89" i="4" s="1"/>
  <c r="Z89" i="4"/>
  <c r="AL89" i="4" s="1"/>
  <c r="Y89" i="4"/>
  <c r="Z19" i="4"/>
  <c r="AL19" i="4" s="1"/>
  <c r="Z43" i="4"/>
  <c r="AL43" i="4" s="1"/>
  <c r="Y19" i="4"/>
  <c r="Y35" i="4"/>
  <c r="Y43" i="4"/>
  <c r="N6" i="4"/>
  <c r="T6" i="4"/>
  <c r="U6" i="4"/>
  <c r="AG6" i="4" s="1"/>
  <c r="AA31" i="4"/>
  <c r="AM31" i="4" s="1"/>
  <c r="Z31" i="4"/>
  <c r="AL31" i="4" s="1"/>
  <c r="Y31" i="4"/>
  <c r="AA27" i="4"/>
  <c r="AM27" i="4" s="1"/>
  <c r="Z27" i="4"/>
  <c r="AL27" i="4" s="1"/>
  <c r="Y27" i="4"/>
  <c r="AA14" i="4"/>
  <c r="AM14" i="4" s="1"/>
  <c r="Y14" i="4"/>
  <c r="Z14" i="4"/>
  <c r="AL14" i="4" s="1"/>
  <c r="AN28" i="3"/>
  <c r="AM28" i="3"/>
  <c r="AL28" i="3"/>
  <c r="AK28" i="3"/>
  <c r="AJ28" i="3"/>
  <c r="AH28" i="3"/>
  <c r="AG28" i="3"/>
  <c r="AF28" i="3"/>
  <c r="AE28" i="3"/>
  <c r="AD28" i="3"/>
  <c r="AN26" i="3"/>
  <c r="AM26" i="3"/>
  <c r="AL26" i="3"/>
  <c r="AK26" i="3"/>
  <c r="AJ26" i="3"/>
  <c r="AH26" i="3"/>
  <c r="AG26" i="3"/>
  <c r="AF26" i="3"/>
  <c r="AE26" i="3"/>
  <c r="AD26" i="3"/>
  <c r="AN24" i="3"/>
  <c r="AM24" i="3"/>
  <c r="AL24" i="3"/>
  <c r="AK24" i="3"/>
  <c r="AJ24" i="3"/>
  <c r="AH24" i="3"/>
  <c r="AG24" i="3"/>
  <c r="AF24" i="3"/>
  <c r="AE24" i="3"/>
  <c r="AD24" i="3"/>
  <c r="AN22" i="3"/>
  <c r="AM22" i="3"/>
  <c r="AL22" i="3"/>
  <c r="AK22" i="3"/>
  <c r="AJ22" i="3"/>
  <c r="AH22" i="3"/>
  <c r="AG22" i="3"/>
  <c r="AF22" i="3"/>
  <c r="AE22" i="3"/>
  <c r="AD22" i="3"/>
  <c r="AN20" i="3"/>
  <c r="AM20" i="3"/>
  <c r="AL20" i="3"/>
  <c r="AK20" i="3"/>
  <c r="AJ20" i="3"/>
  <c r="AH20" i="3"/>
  <c r="AG20" i="3"/>
  <c r="AF20" i="3"/>
  <c r="AE20" i="3"/>
  <c r="AD20" i="3"/>
  <c r="AN18" i="3"/>
  <c r="AM18" i="3"/>
  <c r="AL18" i="3"/>
  <c r="AK18" i="3"/>
  <c r="AJ18" i="3"/>
  <c r="AH18" i="3"/>
  <c r="AG18" i="3"/>
  <c r="AF18" i="3"/>
  <c r="AE18" i="3"/>
  <c r="AD18" i="3"/>
  <c r="AN16" i="3"/>
  <c r="AM16" i="3"/>
  <c r="AL16" i="3"/>
  <c r="AK16" i="3"/>
  <c r="AJ16" i="3"/>
  <c r="AH16" i="3"/>
  <c r="AG16" i="3"/>
  <c r="AF16" i="3"/>
  <c r="AE16" i="3"/>
  <c r="AD16" i="3"/>
  <c r="AN14" i="3"/>
  <c r="AM14" i="3"/>
  <c r="AL14" i="3"/>
  <c r="AK14" i="3"/>
  <c r="AJ14" i="3"/>
  <c r="AH14" i="3"/>
  <c r="AG14" i="3"/>
  <c r="AF14" i="3"/>
  <c r="AE14" i="3"/>
  <c r="AD14" i="3"/>
  <c r="AN12" i="3"/>
  <c r="AM12" i="3"/>
  <c r="AL12" i="3"/>
  <c r="AK12" i="3"/>
  <c r="AJ12" i="3"/>
  <c r="AH12" i="3"/>
  <c r="AG12" i="3"/>
  <c r="AF12" i="3"/>
  <c r="AE12" i="3"/>
  <c r="AD12" i="3"/>
  <c r="AN10" i="3"/>
  <c r="AM10" i="3"/>
  <c r="AL10" i="3"/>
  <c r="AK10" i="3"/>
  <c r="AJ10" i="3"/>
  <c r="AH10" i="3"/>
  <c r="AG10" i="3"/>
  <c r="AF10" i="3"/>
  <c r="AE10" i="3"/>
  <c r="AD10" i="3"/>
  <c r="AN8" i="3"/>
  <c r="AM8" i="3"/>
  <c r="AL8" i="3"/>
  <c r="AK8" i="3"/>
  <c r="AJ8" i="3"/>
  <c r="AH8" i="3"/>
  <c r="AG8" i="3"/>
  <c r="AF8" i="3"/>
  <c r="AE8" i="3"/>
  <c r="AD8" i="3"/>
  <c r="AJ6" i="3"/>
  <c r="AK6" i="3"/>
  <c r="AL6" i="3"/>
  <c r="AM6" i="3"/>
  <c r="AN6" i="3"/>
  <c r="AE6" i="3"/>
  <c r="AF6" i="3"/>
  <c r="AG6" i="3"/>
  <c r="AH6" i="3"/>
  <c r="AD6" i="3"/>
  <c r="Y6" i="4" l="1"/>
  <c r="Z6" i="4"/>
  <c r="AA6" i="4"/>
  <c r="AM6" i="4" s="1"/>
  <c r="S7" i="4"/>
  <c r="V7" i="4"/>
  <c r="S9" i="4"/>
  <c r="V9" i="4"/>
  <c r="S11" i="4"/>
  <c r="V11" i="4"/>
  <c r="S13" i="4"/>
  <c r="V13" i="4"/>
  <c r="S15" i="4"/>
  <c r="V15" i="4"/>
  <c r="S18" i="4"/>
  <c r="V18" i="4"/>
  <c r="S20" i="4"/>
  <c r="V20" i="4"/>
  <c r="S22" i="4"/>
  <c r="V22" i="4"/>
  <c r="S24" i="4"/>
  <c r="V24" i="4"/>
  <c r="S26" i="4"/>
  <c r="V26" i="4"/>
  <c r="S28" i="4"/>
  <c r="V28" i="4"/>
  <c r="S30" i="4"/>
  <c r="V30" i="4"/>
  <c r="S32" i="4"/>
  <c r="V32" i="4"/>
  <c r="S34" i="4"/>
  <c r="V34" i="4"/>
  <c r="S36" i="4"/>
  <c r="V36" i="4"/>
  <c r="S38" i="4"/>
  <c r="V38" i="4"/>
  <c r="S40" i="4"/>
  <c r="V40" i="4"/>
  <c r="S42" i="4"/>
  <c r="V42" i="4"/>
  <c r="S44" i="4"/>
  <c r="V44" i="4"/>
  <c r="S46" i="4"/>
  <c r="V46" i="4"/>
  <c r="S47" i="4"/>
  <c r="V47" i="4"/>
  <c r="S48" i="4"/>
  <c r="V48" i="4"/>
  <c r="S49" i="4"/>
  <c r="V49" i="4"/>
  <c r="S50" i="4"/>
  <c r="V50" i="4"/>
  <c r="S51" i="4"/>
  <c r="V51" i="4"/>
  <c r="S52" i="4"/>
  <c r="V52" i="4"/>
  <c r="S53" i="4"/>
  <c r="V53" i="4"/>
  <c r="S54" i="4"/>
  <c r="V54" i="4"/>
  <c r="S55" i="4"/>
  <c r="V55" i="4"/>
  <c r="S56" i="4"/>
  <c r="V56" i="4"/>
  <c r="S57" i="4"/>
  <c r="V57" i="4"/>
  <c r="S58" i="4"/>
  <c r="V58" i="4"/>
  <c r="S59" i="4"/>
  <c r="V59" i="4"/>
  <c r="S60" i="4"/>
  <c r="V60" i="4"/>
  <c r="S61" i="4"/>
  <c r="V61" i="4"/>
  <c r="S62" i="4"/>
  <c r="V62" i="4"/>
  <c r="S63" i="4"/>
  <c r="V63" i="4"/>
  <c r="S64" i="4"/>
  <c r="V64" i="4"/>
  <c r="S65" i="4"/>
  <c r="V65" i="4"/>
  <c r="S66" i="4"/>
  <c r="V66" i="4"/>
  <c r="S68" i="4"/>
  <c r="V68" i="4"/>
  <c r="S70" i="4"/>
  <c r="V70" i="4"/>
  <c r="S72" i="4"/>
  <c r="V72" i="4"/>
  <c r="S74" i="4"/>
  <c r="V74" i="4"/>
  <c r="S76" i="4"/>
  <c r="V76" i="4"/>
  <c r="S78" i="4"/>
  <c r="V78" i="4"/>
  <c r="S80" i="4"/>
  <c r="V80" i="4"/>
  <c r="S82" i="4"/>
  <c r="V82" i="4"/>
  <c r="S84" i="4"/>
  <c r="V84" i="4"/>
  <c r="S86" i="4"/>
  <c r="V86" i="4"/>
  <c r="S88" i="4"/>
  <c r="V88" i="4"/>
  <c r="S90" i="4"/>
  <c r="V90" i="4"/>
  <c r="S92" i="4"/>
  <c r="V92" i="4"/>
  <c r="S94" i="4"/>
  <c r="V94" i="4"/>
  <c r="S96" i="4"/>
  <c r="V96" i="4"/>
  <c r="S98" i="4"/>
  <c r="V98" i="4"/>
  <c r="S100" i="4"/>
  <c r="V100" i="4"/>
  <c r="S102" i="4"/>
  <c r="V102" i="4"/>
  <c r="S104" i="4"/>
  <c r="V104" i="4"/>
  <c r="S106" i="4"/>
  <c r="V106" i="4"/>
  <c r="S108" i="4"/>
  <c r="V108" i="4"/>
  <c r="S110" i="4"/>
  <c r="V110" i="4"/>
  <c r="S112" i="4"/>
  <c r="V112" i="4"/>
  <c r="S114" i="4"/>
  <c r="V114" i="4"/>
  <c r="S116" i="4"/>
  <c r="V116" i="4"/>
  <c r="S118" i="4"/>
  <c r="V118" i="4"/>
  <c r="S120" i="4"/>
  <c r="V120" i="4"/>
  <c r="S122" i="4"/>
  <c r="V122" i="4"/>
  <c r="S124" i="4"/>
  <c r="V124" i="4"/>
  <c r="S126" i="4"/>
  <c r="V126" i="4"/>
  <c r="S128" i="4"/>
  <c r="V128" i="4"/>
  <c r="S130" i="4"/>
  <c r="V130" i="4"/>
  <c r="S132" i="4"/>
  <c r="V132" i="4"/>
  <c r="S134" i="4"/>
  <c r="V134" i="4"/>
  <c r="S136" i="4"/>
  <c r="V136" i="4"/>
  <c r="S138" i="4"/>
  <c r="V138" i="4"/>
  <c r="S140" i="4"/>
  <c r="V140" i="4"/>
  <c r="S142" i="4"/>
  <c r="V142" i="4"/>
  <c r="S144" i="4"/>
  <c r="V144" i="4"/>
  <c r="S146" i="4"/>
  <c r="V146" i="4"/>
  <c r="S148" i="4"/>
  <c r="V148" i="4"/>
  <c r="S150" i="4"/>
  <c r="V150" i="4"/>
  <c r="S152" i="4"/>
  <c r="V152" i="4"/>
  <c r="S154" i="4"/>
  <c r="V154" i="4"/>
  <c r="S156" i="4"/>
  <c r="V156" i="4"/>
  <c r="S158" i="4"/>
  <c r="V158" i="4"/>
  <c r="S160" i="4"/>
  <c r="V160" i="4"/>
  <c r="S162" i="4"/>
  <c r="V162" i="4"/>
  <c r="S164" i="4"/>
  <c r="V164" i="4"/>
  <c r="S166" i="4"/>
  <c r="V166" i="4"/>
  <c r="S168" i="4"/>
  <c r="V168" i="4"/>
  <c r="S170" i="4"/>
  <c r="V170" i="4"/>
  <c r="S172" i="4"/>
  <c r="V172" i="4"/>
  <c r="S174" i="4"/>
  <c r="V174" i="4"/>
  <c r="S176" i="4"/>
  <c r="V176" i="4"/>
  <c r="S178" i="4"/>
  <c r="V178" i="4"/>
  <c r="V180" i="4"/>
  <c r="S182" i="4"/>
  <c r="V182" i="4"/>
  <c r="S184" i="4"/>
  <c r="V184" i="4"/>
  <c r="S186" i="4"/>
  <c r="V186" i="4"/>
  <c r="S188" i="4"/>
  <c r="V188" i="4"/>
  <c r="Y5" i="4"/>
  <c r="V5" i="4"/>
  <c r="T5" i="4"/>
  <c r="P7" i="4"/>
  <c r="AB7" i="4" s="1"/>
  <c r="P9" i="4"/>
  <c r="AB9" i="4" s="1"/>
  <c r="P11" i="4"/>
  <c r="AB11" i="4" s="1"/>
  <c r="P13" i="4"/>
  <c r="P15" i="4"/>
  <c r="AB15" i="4" s="1"/>
  <c r="P18" i="4"/>
  <c r="AB18" i="4" s="1"/>
  <c r="P20" i="4"/>
  <c r="P22" i="4"/>
  <c r="AB22" i="4" s="1"/>
  <c r="P24" i="4"/>
  <c r="AB24" i="4" s="1"/>
  <c r="P26" i="4"/>
  <c r="AB26" i="4" s="1"/>
  <c r="P28" i="4"/>
  <c r="AB28" i="4" s="1"/>
  <c r="P30" i="4"/>
  <c r="AB30" i="4" s="1"/>
  <c r="P32" i="4"/>
  <c r="AB32" i="4" s="1"/>
  <c r="P34" i="4"/>
  <c r="AB34" i="4" s="1"/>
  <c r="P36" i="4"/>
  <c r="P38" i="4"/>
  <c r="AB38" i="4" s="1"/>
  <c r="P40" i="4"/>
  <c r="P42" i="4"/>
  <c r="AB42" i="4" s="1"/>
  <c r="P44" i="4"/>
  <c r="AB44" i="4" s="1"/>
  <c r="P46" i="4"/>
  <c r="P47" i="4"/>
  <c r="AB47" i="4" s="1"/>
  <c r="P48" i="4"/>
  <c r="AB48" i="4" s="1"/>
  <c r="P49" i="4"/>
  <c r="P50" i="4"/>
  <c r="AB50" i="4" s="1"/>
  <c r="P51" i="4"/>
  <c r="AB51" i="4" s="1"/>
  <c r="P52" i="4"/>
  <c r="AB52" i="4" s="1"/>
  <c r="P53" i="4"/>
  <c r="AB53" i="4" s="1"/>
  <c r="P54" i="4"/>
  <c r="P55" i="4"/>
  <c r="AB55" i="4" s="1"/>
  <c r="P56" i="4"/>
  <c r="AB56" i="4" s="1"/>
  <c r="P57" i="4"/>
  <c r="P58" i="4"/>
  <c r="AB58" i="4" s="1"/>
  <c r="P59" i="4"/>
  <c r="AB59" i="4" s="1"/>
  <c r="P60" i="4"/>
  <c r="AB60" i="4" s="1"/>
  <c r="P61" i="4"/>
  <c r="AB61" i="4" s="1"/>
  <c r="P62" i="4"/>
  <c r="AB62" i="4" s="1"/>
  <c r="P63" i="4"/>
  <c r="AB63" i="4" s="1"/>
  <c r="P64" i="4"/>
  <c r="AB64" i="4" s="1"/>
  <c r="P65" i="4"/>
  <c r="P66" i="4"/>
  <c r="AB66" i="4" s="1"/>
  <c r="P68" i="4"/>
  <c r="AB68" i="4" s="1"/>
  <c r="P70" i="4"/>
  <c r="AB70" i="4" s="1"/>
  <c r="P72" i="4"/>
  <c r="AB72" i="4" s="1"/>
  <c r="P74" i="4"/>
  <c r="AB74" i="4" s="1"/>
  <c r="P76" i="4"/>
  <c r="AB76" i="4" s="1"/>
  <c r="P78" i="4"/>
  <c r="AB78" i="4" s="1"/>
  <c r="P80" i="4"/>
  <c r="P82" i="4"/>
  <c r="AB82" i="4" s="1"/>
  <c r="P84" i="4"/>
  <c r="P86" i="4"/>
  <c r="AB86" i="4" s="1"/>
  <c r="P88" i="4"/>
  <c r="AB88" i="4" s="1"/>
  <c r="P90" i="4"/>
  <c r="AB90" i="4" s="1"/>
  <c r="P92" i="4"/>
  <c r="AB92" i="4" s="1"/>
  <c r="P94" i="4"/>
  <c r="AB94" i="4" s="1"/>
  <c r="P96" i="4"/>
  <c r="P98" i="4"/>
  <c r="AB98" i="4" s="1"/>
  <c r="P100" i="4"/>
  <c r="AB100" i="4" s="1"/>
  <c r="P102" i="4"/>
  <c r="AB102" i="4" s="1"/>
  <c r="P104" i="4"/>
  <c r="P106" i="4"/>
  <c r="P108" i="4"/>
  <c r="AB108" i="4" s="1"/>
  <c r="P110" i="4"/>
  <c r="P112" i="4"/>
  <c r="P114" i="4"/>
  <c r="AB114" i="4" s="1"/>
  <c r="P116" i="4"/>
  <c r="P118" i="4"/>
  <c r="AB118" i="4" s="1"/>
  <c r="P120" i="4"/>
  <c r="AB120" i="4" s="1"/>
  <c r="P122" i="4"/>
  <c r="AB122" i="4" s="1"/>
  <c r="P124" i="4"/>
  <c r="AB124" i="4" s="1"/>
  <c r="P126" i="4"/>
  <c r="AB126" i="4" s="1"/>
  <c r="P128" i="4"/>
  <c r="P130" i="4"/>
  <c r="AB130" i="4" s="1"/>
  <c r="P132" i="4"/>
  <c r="AB132" i="4" s="1"/>
  <c r="P134" i="4"/>
  <c r="AB134" i="4" s="1"/>
  <c r="P136" i="4"/>
  <c r="P138" i="4"/>
  <c r="AB138" i="4" s="1"/>
  <c r="P140" i="4"/>
  <c r="AB140" i="4" s="1"/>
  <c r="P142" i="4"/>
  <c r="AB142" i="4" s="1"/>
  <c r="P144" i="4"/>
  <c r="P146" i="4"/>
  <c r="AB146" i="4" s="1"/>
  <c r="P148" i="4"/>
  <c r="AB148" i="4" s="1"/>
  <c r="P150" i="4"/>
  <c r="AB150" i="4" s="1"/>
  <c r="P152" i="4"/>
  <c r="AB152" i="4" s="1"/>
  <c r="P154" i="4"/>
  <c r="AB154" i="4" s="1"/>
  <c r="P156" i="4"/>
  <c r="AB156" i="4" s="1"/>
  <c r="P158" i="4"/>
  <c r="AB158" i="4" s="1"/>
  <c r="P160" i="4"/>
  <c r="P162" i="4"/>
  <c r="AB162" i="4" s="1"/>
  <c r="P164" i="4"/>
  <c r="AB164" i="4" s="1"/>
  <c r="P166" i="4"/>
  <c r="AB166" i="4" s="1"/>
  <c r="P168" i="4"/>
  <c r="AB168" i="4" s="1"/>
  <c r="P170" i="4"/>
  <c r="AB170" i="4" s="1"/>
  <c r="P172" i="4"/>
  <c r="AB172" i="4" s="1"/>
  <c r="P174" i="4"/>
  <c r="AB174" i="4" s="1"/>
  <c r="P176" i="4"/>
  <c r="P178" i="4"/>
  <c r="AB178" i="4" s="1"/>
  <c r="P180" i="4"/>
  <c r="AB180" i="4" s="1"/>
  <c r="P182" i="4"/>
  <c r="AB182" i="4" s="1"/>
  <c r="P184" i="4"/>
  <c r="AB184" i="4" s="1"/>
  <c r="P186" i="4"/>
  <c r="AB186" i="4" s="1"/>
  <c r="P188" i="4"/>
  <c r="AB188" i="4" s="1"/>
  <c r="P5" i="4"/>
  <c r="AB5" i="4" s="1"/>
  <c r="N7" i="4"/>
  <c r="Y7" i="4" s="1"/>
  <c r="N9" i="4"/>
  <c r="Z9" i="4" s="1"/>
  <c r="N11" i="4"/>
  <c r="M11" i="4" s="1"/>
  <c r="N13" i="4"/>
  <c r="N15" i="4"/>
  <c r="N18" i="4"/>
  <c r="N20" i="4"/>
  <c r="Y20" i="4" s="1"/>
  <c r="N22" i="4"/>
  <c r="Y22" i="4" s="1"/>
  <c r="M24" i="4"/>
  <c r="N26" i="4"/>
  <c r="Z26" i="4" s="1"/>
  <c r="N28" i="4"/>
  <c r="M28" i="4" s="1"/>
  <c r="N30" i="4"/>
  <c r="N32" i="4"/>
  <c r="N34" i="4"/>
  <c r="Y34" i="4" s="1"/>
  <c r="N36" i="4"/>
  <c r="Y36" i="4" s="1"/>
  <c r="N38" i="4"/>
  <c r="Y38" i="4" s="1"/>
  <c r="N40" i="4"/>
  <c r="M40" i="4" s="1"/>
  <c r="N42" i="4"/>
  <c r="Z42" i="4" s="1"/>
  <c r="N44" i="4"/>
  <c r="Y44" i="4" s="1"/>
  <c r="N46" i="4"/>
  <c r="N47" i="4"/>
  <c r="N48" i="4"/>
  <c r="M48" i="4" s="1"/>
  <c r="X48" i="4" s="1"/>
  <c r="N49" i="4"/>
  <c r="Y49" i="4" s="1"/>
  <c r="N50" i="4"/>
  <c r="Y50" i="4" s="1"/>
  <c r="N51" i="4"/>
  <c r="M51" i="4" s="1"/>
  <c r="X51" i="4" s="1"/>
  <c r="N52" i="4"/>
  <c r="Z52" i="4" s="1"/>
  <c r="N53" i="4"/>
  <c r="Y53" i="4" s="1"/>
  <c r="N54" i="4"/>
  <c r="N55" i="4"/>
  <c r="N56" i="4"/>
  <c r="Y56" i="4" s="1"/>
  <c r="N57" i="4"/>
  <c r="Y57" i="4" s="1"/>
  <c r="N58" i="4"/>
  <c r="N59" i="4"/>
  <c r="M59" i="4" s="1"/>
  <c r="X59" i="4" s="1"/>
  <c r="N60" i="4"/>
  <c r="Z60" i="4" s="1"/>
  <c r="N61" i="4"/>
  <c r="Y61" i="4" s="1"/>
  <c r="N62" i="4"/>
  <c r="N63" i="4"/>
  <c r="N64" i="4"/>
  <c r="Z64" i="4" s="1"/>
  <c r="N65" i="4"/>
  <c r="Y65" i="4" s="1"/>
  <c r="N66" i="4"/>
  <c r="Y66" i="4" s="1"/>
  <c r="N68" i="4"/>
  <c r="M68" i="4" s="1"/>
  <c r="N70" i="4"/>
  <c r="Z70" i="4" s="1"/>
  <c r="N72" i="4"/>
  <c r="M72" i="4" s="1"/>
  <c r="N74" i="4"/>
  <c r="N76" i="4"/>
  <c r="N78" i="4"/>
  <c r="M78" i="4" s="1"/>
  <c r="N80" i="4"/>
  <c r="Y80" i="4" s="1"/>
  <c r="N82" i="4"/>
  <c r="Y82" i="4" s="1"/>
  <c r="N84" i="4"/>
  <c r="M84" i="4" s="1"/>
  <c r="N86" i="4"/>
  <c r="Z86" i="4" s="1"/>
  <c r="N88" i="4"/>
  <c r="Z88" i="4" s="1"/>
  <c r="N90" i="4"/>
  <c r="M90" i="4" s="1"/>
  <c r="N92" i="4"/>
  <c r="N94" i="4"/>
  <c r="M94" i="4" s="1"/>
  <c r="N96" i="4"/>
  <c r="Z96" i="4" s="1"/>
  <c r="N98" i="4"/>
  <c r="Y98" i="4" s="1"/>
  <c r="N100" i="4"/>
  <c r="M100" i="4" s="1"/>
  <c r="N102" i="4"/>
  <c r="Z102" i="4" s="1"/>
  <c r="N104" i="4"/>
  <c r="Y104" i="4" s="1"/>
  <c r="N106" i="4"/>
  <c r="N108" i="4"/>
  <c r="M108" i="4" s="1"/>
  <c r="N110" i="4"/>
  <c r="N112" i="4"/>
  <c r="Z112" i="4" s="1"/>
  <c r="N114" i="4"/>
  <c r="N116" i="4"/>
  <c r="Z116" i="4" s="1"/>
  <c r="N118" i="4"/>
  <c r="Z118" i="4" s="1"/>
  <c r="N120" i="4"/>
  <c r="Z120" i="4" s="1"/>
  <c r="N122" i="4"/>
  <c r="Z122" i="4" s="1"/>
  <c r="N124" i="4"/>
  <c r="M124" i="4" s="1"/>
  <c r="N126" i="4"/>
  <c r="Y126" i="4" s="1"/>
  <c r="N128" i="4"/>
  <c r="M128" i="4" s="1"/>
  <c r="N130" i="4"/>
  <c r="M130" i="4" s="1"/>
  <c r="N132" i="4"/>
  <c r="Z132" i="4" s="1"/>
  <c r="N134" i="4"/>
  <c r="Y134" i="4" s="1"/>
  <c r="N136" i="4"/>
  <c r="M136" i="4" s="1"/>
  <c r="N138" i="4"/>
  <c r="Z138" i="4" s="1"/>
  <c r="N140" i="4"/>
  <c r="M140" i="4" s="1"/>
  <c r="N142" i="4"/>
  <c r="Y142" i="4" s="1"/>
  <c r="N144" i="4"/>
  <c r="Z144" i="4" s="1"/>
  <c r="N146" i="4"/>
  <c r="M146" i="4" s="1"/>
  <c r="N148" i="4"/>
  <c r="N150" i="4"/>
  <c r="Y150" i="4" s="1"/>
  <c r="N152" i="4"/>
  <c r="M152" i="4" s="1"/>
  <c r="N154" i="4"/>
  <c r="N156" i="4"/>
  <c r="M156" i="4" s="1"/>
  <c r="N158" i="4"/>
  <c r="Z158" i="4" s="1"/>
  <c r="N160" i="4"/>
  <c r="Y160" i="4" s="1"/>
  <c r="N162" i="4"/>
  <c r="M162" i="4" s="1"/>
  <c r="N164" i="4"/>
  <c r="N166" i="4"/>
  <c r="Y166" i="4" s="1"/>
  <c r="N168" i="4"/>
  <c r="M168" i="4" s="1"/>
  <c r="N170" i="4"/>
  <c r="M170" i="4" s="1"/>
  <c r="N172" i="4"/>
  <c r="M172" i="4" s="1"/>
  <c r="N174" i="4"/>
  <c r="Z174" i="4" s="1"/>
  <c r="N176" i="4"/>
  <c r="Y176" i="4" s="1"/>
  <c r="N178" i="4"/>
  <c r="M178" i="4" s="1"/>
  <c r="N180" i="4"/>
  <c r="Z180" i="4" s="1"/>
  <c r="N182" i="4"/>
  <c r="Z182" i="4" s="1"/>
  <c r="N184" i="4"/>
  <c r="N186" i="4"/>
  <c r="M186" i="4" s="1"/>
  <c r="X186" i="4" s="1"/>
  <c r="N188" i="4"/>
  <c r="M188" i="4" s="1"/>
  <c r="X188" i="4" s="1"/>
  <c r="N5" i="4"/>
  <c r="AA5" i="4" s="1"/>
  <c r="M20" i="4"/>
  <c r="F10" i="3"/>
  <c r="F5" i="3"/>
  <c r="H5" i="4"/>
  <c r="J7" i="4"/>
  <c r="U7" i="4" s="1"/>
  <c r="J9" i="4"/>
  <c r="T9" i="4" s="1"/>
  <c r="J11" i="4"/>
  <c r="T11" i="4" s="1"/>
  <c r="J13" i="4"/>
  <c r="T13" i="4" s="1"/>
  <c r="J15" i="4"/>
  <c r="J18" i="4"/>
  <c r="U18" i="4" s="1"/>
  <c r="J20" i="4"/>
  <c r="T20" i="4" s="1"/>
  <c r="J22" i="4"/>
  <c r="T22" i="4" s="1"/>
  <c r="J24" i="4"/>
  <c r="T24" i="4" s="1"/>
  <c r="J26" i="4"/>
  <c r="T26" i="4" s="1"/>
  <c r="J28" i="4"/>
  <c r="T28" i="4" s="1"/>
  <c r="J30" i="4"/>
  <c r="T30" i="4" s="1"/>
  <c r="J32" i="4"/>
  <c r="J34" i="4"/>
  <c r="U34" i="4" s="1"/>
  <c r="J36" i="4"/>
  <c r="T36" i="4" s="1"/>
  <c r="J38" i="4"/>
  <c r="T38" i="4" s="1"/>
  <c r="J40" i="4"/>
  <c r="T40" i="4" s="1"/>
  <c r="J42" i="4"/>
  <c r="T42" i="4" s="1"/>
  <c r="J44" i="4"/>
  <c r="T44" i="4" s="1"/>
  <c r="J46" i="4"/>
  <c r="T46" i="4" s="1"/>
  <c r="J47" i="4"/>
  <c r="J48" i="4"/>
  <c r="U48" i="4" s="1"/>
  <c r="J49" i="4"/>
  <c r="T49" i="4" s="1"/>
  <c r="J50" i="4"/>
  <c r="U50" i="4" s="1"/>
  <c r="J51" i="4"/>
  <c r="U51" i="4" s="1"/>
  <c r="J52" i="4"/>
  <c r="T52" i="4" s="1"/>
  <c r="J53" i="4"/>
  <c r="T53" i="4" s="1"/>
  <c r="J54" i="4"/>
  <c r="T54" i="4" s="1"/>
  <c r="J55" i="4"/>
  <c r="J56" i="4"/>
  <c r="U56" i="4" s="1"/>
  <c r="J57" i="4"/>
  <c r="T57" i="4" s="1"/>
  <c r="J58" i="4"/>
  <c r="T58" i="4" s="1"/>
  <c r="J59" i="4"/>
  <c r="U59" i="4" s="1"/>
  <c r="J60" i="4"/>
  <c r="T60" i="4" s="1"/>
  <c r="J61" i="4"/>
  <c r="T61" i="4" s="1"/>
  <c r="J62" i="4"/>
  <c r="T62" i="4" s="1"/>
  <c r="J63" i="4"/>
  <c r="J64" i="4"/>
  <c r="U64" i="4" s="1"/>
  <c r="J65" i="4"/>
  <c r="T65" i="4" s="1"/>
  <c r="J66" i="4"/>
  <c r="T66" i="4" s="1"/>
  <c r="J68" i="4"/>
  <c r="T68" i="4" s="1"/>
  <c r="J70" i="4"/>
  <c r="T70" i="4" s="1"/>
  <c r="J72" i="4"/>
  <c r="T72" i="4" s="1"/>
  <c r="J74" i="4"/>
  <c r="T74" i="4" s="1"/>
  <c r="J76" i="4"/>
  <c r="J78" i="4"/>
  <c r="U78" i="4" s="1"/>
  <c r="J80" i="4"/>
  <c r="T80" i="4" s="1"/>
  <c r="J82" i="4"/>
  <c r="T82" i="4" s="1"/>
  <c r="J84" i="4"/>
  <c r="U84" i="4" s="1"/>
  <c r="J86" i="4"/>
  <c r="T86" i="4" s="1"/>
  <c r="J88" i="4"/>
  <c r="T88" i="4" s="1"/>
  <c r="J90" i="4"/>
  <c r="U90" i="4" s="1"/>
  <c r="J92" i="4"/>
  <c r="J94" i="4"/>
  <c r="U94" i="4" s="1"/>
  <c r="J96" i="4"/>
  <c r="T96" i="4" s="1"/>
  <c r="J98" i="4"/>
  <c r="T98" i="4" s="1"/>
  <c r="J100" i="4"/>
  <c r="T100" i="4" s="1"/>
  <c r="J102" i="4"/>
  <c r="T102" i="4" s="1"/>
  <c r="J104" i="4"/>
  <c r="T104" i="4" s="1"/>
  <c r="J106" i="4"/>
  <c r="U106" i="4" s="1"/>
  <c r="J108" i="4"/>
  <c r="J110" i="4"/>
  <c r="U110" i="4" s="1"/>
  <c r="J112" i="4"/>
  <c r="T112" i="4" s="1"/>
  <c r="J114" i="4"/>
  <c r="T114" i="4" s="1"/>
  <c r="J116" i="4"/>
  <c r="U116" i="4" s="1"/>
  <c r="J118" i="4"/>
  <c r="T118" i="4" s="1"/>
  <c r="J120" i="4"/>
  <c r="U120" i="4" s="1"/>
  <c r="J122" i="4"/>
  <c r="T122" i="4" s="1"/>
  <c r="J124" i="4"/>
  <c r="U124" i="4" s="1"/>
  <c r="J126" i="4"/>
  <c r="T126" i="4" s="1"/>
  <c r="J128" i="4"/>
  <c r="U128" i="4" s="1"/>
  <c r="J130" i="4"/>
  <c r="J132" i="4"/>
  <c r="U132" i="4" s="1"/>
  <c r="J134" i="4"/>
  <c r="T134" i="4" s="1"/>
  <c r="J136" i="4"/>
  <c r="U136" i="4" s="1"/>
  <c r="J138" i="4"/>
  <c r="T138" i="4" s="1"/>
  <c r="J140" i="4"/>
  <c r="U140" i="4" s="1"/>
  <c r="J142" i="4"/>
  <c r="T142" i="4" s="1"/>
  <c r="J144" i="4"/>
  <c r="U144" i="4" s="1"/>
  <c r="J146" i="4"/>
  <c r="J148" i="4"/>
  <c r="U148" i="4" s="1"/>
  <c r="J150" i="4"/>
  <c r="T150" i="4" s="1"/>
  <c r="J152" i="4"/>
  <c r="U152" i="4" s="1"/>
  <c r="J154" i="4"/>
  <c r="T154" i="4" s="1"/>
  <c r="J156" i="4"/>
  <c r="U156" i="4" s="1"/>
  <c r="J158" i="4"/>
  <c r="T158" i="4" s="1"/>
  <c r="J160" i="4"/>
  <c r="U160" i="4" s="1"/>
  <c r="J162" i="4"/>
  <c r="J164" i="4"/>
  <c r="U164" i="4" s="1"/>
  <c r="J166" i="4"/>
  <c r="T166" i="4" s="1"/>
  <c r="J168" i="4"/>
  <c r="U168" i="4" s="1"/>
  <c r="J170" i="4"/>
  <c r="T170" i="4" s="1"/>
  <c r="J172" i="4"/>
  <c r="U172" i="4" s="1"/>
  <c r="J174" i="4"/>
  <c r="T174" i="4" s="1"/>
  <c r="J176" i="4"/>
  <c r="U176" i="4" s="1"/>
  <c r="J178" i="4"/>
  <c r="J180" i="4"/>
  <c r="U180" i="4" s="1"/>
  <c r="J182" i="4"/>
  <c r="T182" i="4" s="1"/>
  <c r="J184" i="4"/>
  <c r="U184" i="4" s="1"/>
  <c r="J186" i="4"/>
  <c r="T186" i="4" s="1"/>
  <c r="J188" i="4"/>
  <c r="U188" i="4" s="1"/>
  <c r="J5" i="4"/>
  <c r="U5" i="4" s="1"/>
  <c r="H188" i="4"/>
  <c r="R188" i="4" s="1"/>
  <c r="H186" i="4"/>
  <c r="R186" i="4" s="1"/>
  <c r="H184" i="4"/>
  <c r="H182" i="4"/>
  <c r="H180" i="4"/>
  <c r="H178" i="4"/>
  <c r="H176" i="4"/>
  <c r="H174" i="4"/>
  <c r="H172" i="4"/>
  <c r="H170" i="4"/>
  <c r="H168" i="4"/>
  <c r="H166" i="4"/>
  <c r="H164" i="4"/>
  <c r="H162" i="4"/>
  <c r="H160" i="4"/>
  <c r="H158" i="4"/>
  <c r="H156" i="4"/>
  <c r="H154" i="4"/>
  <c r="H152" i="4"/>
  <c r="H150" i="4"/>
  <c r="H148" i="4"/>
  <c r="H146" i="4"/>
  <c r="H144" i="4"/>
  <c r="H142" i="4"/>
  <c r="H140" i="4"/>
  <c r="H138" i="4"/>
  <c r="H136" i="4"/>
  <c r="H134" i="4"/>
  <c r="H132" i="4"/>
  <c r="H130" i="4"/>
  <c r="H128" i="4"/>
  <c r="H126" i="4"/>
  <c r="H124" i="4"/>
  <c r="H122" i="4"/>
  <c r="H120" i="4"/>
  <c r="H118" i="4"/>
  <c r="H116" i="4"/>
  <c r="H114" i="4"/>
  <c r="H112" i="4"/>
  <c r="H110" i="4"/>
  <c r="H108" i="4"/>
  <c r="H106" i="4"/>
  <c r="H104" i="4"/>
  <c r="H102" i="4"/>
  <c r="H100" i="4"/>
  <c r="H98" i="4"/>
  <c r="H96" i="4"/>
  <c r="H94" i="4"/>
  <c r="H92" i="4"/>
  <c r="H90" i="4"/>
  <c r="H88" i="4"/>
  <c r="H86" i="4"/>
  <c r="H84" i="4"/>
  <c r="H82" i="4"/>
  <c r="H80" i="4"/>
  <c r="H78" i="4"/>
  <c r="H76" i="4"/>
  <c r="H74" i="4"/>
  <c r="H72" i="4"/>
  <c r="H70" i="4"/>
  <c r="H68" i="4"/>
  <c r="H66" i="4"/>
  <c r="H65" i="4"/>
  <c r="R65" i="4" s="1"/>
  <c r="H64" i="4"/>
  <c r="R64" i="4" s="1"/>
  <c r="H63" i="4"/>
  <c r="R63" i="4" s="1"/>
  <c r="H62" i="4"/>
  <c r="R62" i="4" s="1"/>
  <c r="H61" i="4"/>
  <c r="R61" i="4" s="1"/>
  <c r="H60" i="4"/>
  <c r="R60" i="4" s="1"/>
  <c r="H59" i="4"/>
  <c r="R59" i="4" s="1"/>
  <c r="H58" i="4"/>
  <c r="R58" i="4" s="1"/>
  <c r="H57" i="4"/>
  <c r="R57" i="4" s="1"/>
  <c r="H56" i="4"/>
  <c r="R56" i="4" s="1"/>
  <c r="H55" i="4"/>
  <c r="R55" i="4" s="1"/>
  <c r="H54" i="4"/>
  <c r="R54" i="4" s="1"/>
  <c r="H53" i="4"/>
  <c r="R53" i="4" s="1"/>
  <c r="H52" i="4"/>
  <c r="R52" i="4" s="1"/>
  <c r="H51" i="4"/>
  <c r="R51" i="4" s="1"/>
  <c r="H50" i="4"/>
  <c r="R50" i="4" s="1"/>
  <c r="H49" i="4"/>
  <c r="R49" i="4" s="1"/>
  <c r="H48" i="4"/>
  <c r="R48" i="4" s="1"/>
  <c r="H47" i="4"/>
  <c r="R47" i="4" s="1"/>
  <c r="H46" i="4"/>
  <c r="R46" i="4" s="1"/>
  <c r="H44" i="4"/>
  <c r="H42" i="4"/>
  <c r="H40" i="4"/>
  <c r="H38" i="4"/>
  <c r="H36" i="4"/>
  <c r="H34" i="4"/>
  <c r="H32" i="4"/>
  <c r="H30" i="4"/>
  <c r="H28" i="4"/>
  <c r="H26" i="4"/>
  <c r="H24" i="4"/>
  <c r="H22" i="4"/>
  <c r="H20" i="4"/>
  <c r="H18" i="4"/>
  <c r="H15" i="4"/>
  <c r="H13" i="4"/>
  <c r="H14" i="4" s="1"/>
  <c r="H11" i="4"/>
  <c r="H9" i="4"/>
  <c r="H7" i="4"/>
  <c r="S5" i="4"/>
  <c r="R182" i="4" l="1"/>
  <c r="H183" i="4"/>
  <c r="R183" i="4" s="1"/>
  <c r="R184" i="4"/>
  <c r="H185" i="4"/>
  <c r="R185" i="4" s="1"/>
  <c r="R180" i="4"/>
  <c r="H181" i="4"/>
  <c r="R181" i="4" s="1"/>
  <c r="R178" i="4"/>
  <c r="H179" i="4"/>
  <c r="R179" i="4" s="1"/>
  <c r="X178" i="4"/>
  <c r="M179" i="4"/>
  <c r="X179" i="4" s="1"/>
  <c r="R174" i="4"/>
  <c r="H175" i="4"/>
  <c r="R175" i="4" s="1"/>
  <c r="R176" i="4"/>
  <c r="H177" i="4"/>
  <c r="R177" i="4" s="1"/>
  <c r="R170" i="4"/>
  <c r="H171" i="4"/>
  <c r="R171" i="4" s="1"/>
  <c r="R172" i="4"/>
  <c r="H173" i="4"/>
  <c r="R173" i="4" s="1"/>
  <c r="X172" i="4"/>
  <c r="M173" i="4"/>
  <c r="X173" i="4" s="1"/>
  <c r="X170" i="4"/>
  <c r="M171" i="4"/>
  <c r="X171" i="4" s="1"/>
  <c r="R166" i="4"/>
  <c r="H167" i="4"/>
  <c r="R167" i="4" s="1"/>
  <c r="R168" i="4"/>
  <c r="H169" i="4"/>
  <c r="R169" i="4" s="1"/>
  <c r="X168" i="4"/>
  <c r="M169" i="4"/>
  <c r="X169" i="4" s="1"/>
  <c r="X162" i="4"/>
  <c r="M163" i="4"/>
  <c r="X163" i="4" s="1"/>
  <c r="R162" i="4"/>
  <c r="H163" i="4"/>
  <c r="R163" i="4" s="1"/>
  <c r="R164" i="4"/>
  <c r="H165" i="4"/>
  <c r="R165" i="4" s="1"/>
  <c r="R158" i="4"/>
  <c r="H159" i="4"/>
  <c r="R159" i="4" s="1"/>
  <c r="R160" i="4"/>
  <c r="H161" i="4"/>
  <c r="R161" i="4" s="1"/>
  <c r="R154" i="4"/>
  <c r="H155" i="4"/>
  <c r="R155" i="4" s="1"/>
  <c r="R156" i="4"/>
  <c r="H157" i="4"/>
  <c r="R157" i="4" s="1"/>
  <c r="X156" i="4"/>
  <c r="M157" i="4"/>
  <c r="X157" i="4" s="1"/>
  <c r="R150" i="4"/>
  <c r="H151" i="4"/>
  <c r="R151" i="4" s="1"/>
  <c r="R152" i="4"/>
  <c r="H153" i="4"/>
  <c r="R153" i="4" s="1"/>
  <c r="X152" i="4"/>
  <c r="M153" i="4"/>
  <c r="X153" i="4" s="1"/>
  <c r="R148" i="4"/>
  <c r="H149" i="4"/>
  <c r="R149" i="4" s="1"/>
  <c r="X146" i="4"/>
  <c r="M147" i="4"/>
  <c r="X147" i="4" s="1"/>
  <c r="R146" i="4"/>
  <c r="H147" i="4"/>
  <c r="R147" i="4" s="1"/>
  <c r="R142" i="4"/>
  <c r="H143" i="4"/>
  <c r="R143" i="4" s="1"/>
  <c r="R144" i="4"/>
  <c r="H145" i="4"/>
  <c r="R145" i="4" s="1"/>
  <c r="R138" i="4"/>
  <c r="H139" i="4"/>
  <c r="R139" i="4" s="1"/>
  <c r="R140" i="4"/>
  <c r="H141" i="4"/>
  <c r="R141" i="4" s="1"/>
  <c r="X140" i="4"/>
  <c r="M141" i="4"/>
  <c r="X141" i="4" s="1"/>
  <c r="R134" i="4"/>
  <c r="H135" i="4"/>
  <c r="R135" i="4" s="1"/>
  <c r="R136" i="4"/>
  <c r="H137" i="4"/>
  <c r="R137" i="4" s="1"/>
  <c r="X136" i="4"/>
  <c r="M137" i="4"/>
  <c r="X137" i="4" s="1"/>
  <c r="R130" i="4"/>
  <c r="H131" i="4"/>
  <c r="R131" i="4" s="1"/>
  <c r="R132" i="4"/>
  <c r="H133" i="4"/>
  <c r="R133" i="4" s="1"/>
  <c r="X130" i="4"/>
  <c r="M131" i="4"/>
  <c r="X131" i="4" s="1"/>
  <c r="R126" i="4"/>
  <c r="H127" i="4"/>
  <c r="R127" i="4" s="1"/>
  <c r="R128" i="4"/>
  <c r="H129" i="4"/>
  <c r="R129" i="4" s="1"/>
  <c r="X128" i="4"/>
  <c r="M129" i="4"/>
  <c r="X129" i="4" s="1"/>
  <c r="R124" i="4"/>
  <c r="H125" i="4"/>
  <c r="R125" i="4" s="1"/>
  <c r="T140" i="4"/>
  <c r="X124" i="4"/>
  <c r="M125" i="4"/>
  <c r="X125" i="4" s="1"/>
  <c r="R122" i="4"/>
  <c r="H123" i="4"/>
  <c r="R123" i="4" s="1"/>
  <c r="M158" i="4"/>
  <c r="AA154" i="4"/>
  <c r="R118" i="4"/>
  <c r="H119" i="4"/>
  <c r="R119" i="4" s="1"/>
  <c r="T148" i="4"/>
  <c r="Y128" i="4"/>
  <c r="R120" i="4"/>
  <c r="H121" i="4"/>
  <c r="R121" i="4" s="1"/>
  <c r="AA120" i="4"/>
  <c r="T120" i="4"/>
  <c r="T172" i="4"/>
  <c r="Y140" i="4"/>
  <c r="M138" i="4"/>
  <c r="M126" i="4"/>
  <c r="AA176" i="4"/>
  <c r="AA160" i="4"/>
  <c r="AA144" i="4"/>
  <c r="AA128" i="4"/>
  <c r="Y120" i="4"/>
  <c r="M120" i="4"/>
  <c r="Z186" i="4"/>
  <c r="T184" i="4"/>
  <c r="Y174" i="4"/>
  <c r="M144" i="4"/>
  <c r="AA184" i="4"/>
  <c r="AA168" i="4"/>
  <c r="AA152" i="4"/>
  <c r="T164" i="4"/>
  <c r="AA186" i="4"/>
  <c r="Z128" i="4"/>
  <c r="R112" i="4"/>
  <c r="H113" i="4"/>
  <c r="R113" i="4" s="1"/>
  <c r="T132" i="4"/>
  <c r="R110" i="4"/>
  <c r="H111" i="4"/>
  <c r="R111" i="4" s="1"/>
  <c r="R114" i="4"/>
  <c r="H115" i="4"/>
  <c r="R115" i="4" s="1"/>
  <c r="T152" i="4"/>
  <c r="Y144" i="4"/>
  <c r="R116" i="4"/>
  <c r="H117" i="4"/>
  <c r="R117" i="4" s="1"/>
  <c r="M154" i="4"/>
  <c r="T116" i="4"/>
  <c r="Z140" i="4"/>
  <c r="Y182" i="4"/>
  <c r="Z154" i="4"/>
  <c r="Z134" i="4"/>
  <c r="M166" i="4"/>
  <c r="M134" i="4"/>
  <c r="T160" i="4"/>
  <c r="T128" i="4"/>
  <c r="AA166" i="4"/>
  <c r="Y154" i="4"/>
  <c r="M118" i="4"/>
  <c r="Y186" i="4"/>
  <c r="AA170" i="4"/>
  <c r="AA150" i="4"/>
  <c r="Y118" i="4"/>
  <c r="M150" i="4"/>
  <c r="T176" i="4"/>
  <c r="T144" i="4"/>
  <c r="Z170" i="4"/>
  <c r="Y158" i="4"/>
  <c r="Z150" i="4"/>
  <c r="Z124" i="4"/>
  <c r="M182" i="4"/>
  <c r="T188" i="4"/>
  <c r="T156" i="4"/>
  <c r="T124" i="4"/>
  <c r="AA182" i="4"/>
  <c r="Y170" i="4"/>
  <c r="Z136" i="4"/>
  <c r="Y124" i="4"/>
  <c r="Z166" i="4"/>
  <c r="M142" i="4"/>
  <c r="T168" i="4"/>
  <c r="T136" i="4"/>
  <c r="Y136" i="4"/>
  <c r="R108" i="4"/>
  <c r="H109" i="4"/>
  <c r="R109" i="4" s="1"/>
  <c r="X108" i="4"/>
  <c r="M109" i="4"/>
  <c r="X109" i="4" s="1"/>
  <c r="R106" i="4"/>
  <c r="H107" i="4"/>
  <c r="R107" i="4" s="1"/>
  <c r="R104" i="4"/>
  <c r="H105" i="4"/>
  <c r="R105" i="4" s="1"/>
  <c r="R102" i="4"/>
  <c r="H103" i="4"/>
  <c r="R103" i="4" s="1"/>
  <c r="X100" i="4"/>
  <c r="M101" i="4"/>
  <c r="X101" i="4" s="1"/>
  <c r="R100" i="4"/>
  <c r="H101" i="4"/>
  <c r="R101" i="4" s="1"/>
  <c r="R96" i="4"/>
  <c r="H97" i="4"/>
  <c r="R97" i="4" s="1"/>
  <c r="R98" i="4"/>
  <c r="H99" i="4"/>
  <c r="R99" i="4" s="1"/>
  <c r="X94" i="4"/>
  <c r="M95" i="4"/>
  <c r="X95" i="4" s="1"/>
  <c r="R94" i="4"/>
  <c r="H95" i="4"/>
  <c r="R95" i="4" s="1"/>
  <c r="R90" i="4"/>
  <c r="H91" i="4"/>
  <c r="R91" i="4" s="1"/>
  <c r="R92" i="4"/>
  <c r="H93" i="4"/>
  <c r="R93" i="4" s="1"/>
  <c r="X90" i="4"/>
  <c r="M91" i="4"/>
  <c r="X91" i="4" s="1"/>
  <c r="R86" i="4"/>
  <c r="H87" i="4"/>
  <c r="R87" i="4" s="1"/>
  <c r="R88" i="4"/>
  <c r="H89" i="4"/>
  <c r="R89" i="4" s="1"/>
  <c r="X84" i="4"/>
  <c r="M85" i="4"/>
  <c r="X85" i="4" s="1"/>
  <c r="R82" i="4"/>
  <c r="H83" i="4"/>
  <c r="R83" i="4" s="1"/>
  <c r="R84" i="4"/>
  <c r="H85" i="4"/>
  <c r="R85" i="4" s="1"/>
  <c r="R80" i="4"/>
  <c r="H81" i="4"/>
  <c r="R81" i="4" s="1"/>
  <c r="X78" i="4"/>
  <c r="M79" i="4"/>
  <c r="X79" i="4" s="1"/>
  <c r="R78" i="4"/>
  <c r="H79" i="4"/>
  <c r="R79" i="4" s="1"/>
  <c r="R76" i="4"/>
  <c r="H77" i="4"/>
  <c r="R77" i="4" s="1"/>
  <c r="R74" i="4"/>
  <c r="H75" i="4"/>
  <c r="R75" i="4" s="1"/>
  <c r="R72" i="4"/>
  <c r="H73" i="4"/>
  <c r="R73" i="4" s="1"/>
  <c r="X72" i="4"/>
  <c r="M73" i="4"/>
  <c r="X73" i="4" s="1"/>
  <c r="R70" i="4"/>
  <c r="H71" i="4"/>
  <c r="R71" i="4" s="1"/>
  <c r="X68" i="4"/>
  <c r="M69" i="4"/>
  <c r="X69" i="4" s="1"/>
  <c r="R68" i="4"/>
  <c r="H69" i="4"/>
  <c r="R69" i="4" s="1"/>
  <c r="R66" i="4"/>
  <c r="H67" i="4"/>
  <c r="R67" i="4" s="1"/>
  <c r="T178" i="4"/>
  <c r="U178" i="4"/>
  <c r="T162" i="4"/>
  <c r="U162" i="4"/>
  <c r="H6" i="4"/>
  <c r="R6" i="4" s="1"/>
  <c r="R5" i="4"/>
  <c r="M164" i="4"/>
  <c r="AA164" i="4"/>
  <c r="Y164" i="4"/>
  <c r="Z164" i="4"/>
  <c r="AB160" i="4"/>
  <c r="M148" i="4"/>
  <c r="AA148" i="4"/>
  <c r="Y148" i="4"/>
  <c r="AB176" i="4"/>
  <c r="Z148" i="4"/>
  <c r="T130" i="4"/>
  <c r="U130" i="4"/>
  <c r="M116" i="4"/>
  <c r="Y116" i="4"/>
  <c r="T146" i="4"/>
  <c r="U146" i="4"/>
  <c r="M180" i="4"/>
  <c r="AA180" i="4"/>
  <c r="Y180" i="4"/>
  <c r="M132" i="4"/>
  <c r="AA132" i="4"/>
  <c r="Y132" i="4"/>
  <c r="M176" i="4"/>
  <c r="AA116" i="4"/>
  <c r="Z184" i="4"/>
  <c r="Y178" i="4"/>
  <c r="AA174" i="4"/>
  <c r="Z168" i="4"/>
  <c r="Y162" i="4"/>
  <c r="AA158" i="4"/>
  <c r="Z152" i="4"/>
  <c r="Y146" i="4"/>
  <c r="Y138" i="4"/>
  <c r="Y130" i="4"/>
  <c r="Y122" i="4"/>
  <c r="M174" i="4"/>
  <c r="M122" i="4"/>
  <c r="Y184" i="4"/>
  <c r="Y168" i="4"/>
  <c r="Y152" i="4"/>
  <c r="AA140" i="4"/>
  <c r="AA124" i="4"/>
  <c r="Z176" i="4"/>
  <c r="Z160" i="4"/>
  <c r="M160" i="4"/>
  <c r="Z5" i="4"/>
  <c r="U186" i="4"/>
  <c r="U182" i="4"/>
  <c r="U174" i="4"/>
  <c r="U170" i="4"/>
  <c r="U166" i="4"/>
  <c r="U158" i="4"/>
  <c r="U154" i="4"/>
  <c r="U150" i="4"/>
  <c r="U142" i="4"/>
  <c r="U138" i="4"/>
  <c r="U134" i="4"/>
  <c r="U126" i="4"/>
  <c r="U122" i="4"/>
  <c r="U118" i="4"/>
  <c r="AA188" i="4"/>
  <c r="AA172" i="4"/>
  <c r="AA156" i="4"/>
  <c r="AA142" i="4"/>
  <c r="AA134" i="4"/>
  <c r="AA126" i="4"/>
  <c r="M184" i="4"/>
  <c r="AA136" i="4"/>
  <c r="Z188" i="4"/>
  <c r="AA178" i="4"/>
  <c r="Z172" i="4"/>
  <c r="AA162" i="4"/>
  <c r="Z156" i="4"/>
  <c r="AA146" i="4"/>
  <c r="Z142" i="4"/>
  <c r="AA138" i="4"/>
  <c r="AA130" i="4"/>
  <c r="Z126" i="4"/>
  <c r="AA122" i="4"/>
  <c r="AA118" i="4"/>
  <c r="Y188" i="4"/>
  <c r="Z178" i="4"/>
  <c r="Y172" i="4"/>
  <c r="Z162" i="4"/>
  <c r="Y156" i="4"/>
  <c r="Z146" i="4"/>
  <c r="Z130" i="4"/>
  <c r="R42" i="4"/>
  <c r="H43" i="4"/>
  <c r="R43" i="4" s="1"/>
  <c r="R44" i="4"/>
  <c r="H45" i="4"/>
  <c r="R45" i="4" s="1"/>
  <c r="R38" i="4"/>
  <c r="H39" i="4"/>
  <c r="R39" i="4" s="1"/>
  <c r="R40" i="4"/>
  <c r="H41" i="4"/>
  <c r="R41" i="4" s="1"/>
  <c r="X40" i="4"/>
  <c r="M41" i="4"/>
  <c r="X41" i="4" s="1"/>
  <c r="R34" i="4"/>
  <c r="H35" i="4"/>
  <c r="R35" i="4" s="1"/>
  <c r="R36" i="4"/>
  <c r="H37" i="4"/>
  <c r="R37" i="4" s="1"/>
  <c r="R30" i="4"/>
  <c r="H31" i="4"/>
  <c r="R31" i="4" s="1"/>
  <c r="R32" i="4"/>
  <c r="H33" i="4"/>
  <c r="R33" i="4" s="1"/>
  <c r="R28" i="4"/>
  <c r="H29" i="4"/>
  <c r="R29" i="4" s="1"/>
  <c r="X28" i="4"/>
  <c r="M29" i="4"/>
  <c r="X29" i="4" s="1"/>
  <c r="R26" i="4"/>
  <c r="H27" i="4"/>
  <c r="R27" i="4" s="1"/>
  <c r="R22" i="4"/>
  <c r="H23" i="4"/>
  <c r="R23" i="4" s="1"/>
  <c r="R24" i="4"/>
  <c r="H25" i="4"/>
  <c r="R25" i="4" s="1"/>
  <c r="X24" i="4"/>
  <c r="M25" i="4"/>
  <c r="X25" i="4" s="1"/>
  <c r="R18" i="4"/>
  <c r="H19" i="4"/>
  <c r="R19" i="4" s="1"/>
  <c r="M112" i="4"/>
  <c r="R20" i="4"/>
  <c r="H21" i="4"/>
  <c r="R21" i="4" s="1"/>
  <c r="M96" i="4"/>
  <c r="X20" i="4"/>
  <c r="M21" i="4"/>
  <c r="X21" i="4" s="1"/>
  <c r="AA62" i="4"/>
  <c r="M36" i="4"/>
  <c r="R15" i="4"/>
  <c r="H16" i="4"/>
  <c r="R16" i="4" s="1"/>
  <c r="T90" i="4"/>
  <c r="AE55" i="4"/>
  <c r="AE51" i="4"/>
  <c r="R13" i="4"/>
  <c r="R14" i="4"/>
  <c r="U74" i="4"/>
  <c r="U58" i="4"/>
  <c r="AG59" i="4" s="1"/>
  <c r="AF61" i="4"/>
  <c r="AF53" i="4"/>
  <c r="M42" i="4"/>
  <c r="AA112" i="4"/>
  <c r="AA96" i="4"/>
  <c r="AA80" i="4"/>
  <c r="AA65" i="4"/>
  <c r="AA57" i="4"/>
  <c r="AA49" i="4"/>
  <c r="AA36" i="4"/>
  <c r="AA20" i="4"/>
  <c r="T110" i="4"/>
  <c r="U22" i="4"/>
  <c r="M62" i="4"/>
  <c r="X62" i="4" s="1"/>
  <c r="Y96" i="4"/>
  <c r="Z65" i="4"/>
  <c r="AL65" i="4" s="1"/>
  <c r="U80" i="4"/>
  <c r="M57" i="4"/>
  <c r="X57" i="4" s="1"/>
  <c r="X11" i="4"/>
  <c r="M12" i="4"/>
  <c r="X12" i="4" s="1"/>
  <c r="AA40" i="4"/>
  <c r="U36" i="4"/>
  <c r="M49" i="4"/>
  <c r="X49" i="4" s="1"/>
  <c r="AB96" i="4"/>
  <c r="Z49" i="4"/>
  <c r="M80" i="4"/>
  <c r="AA54" i="4"/>
  <c r="AA46" i="4"/>
  <c r="AA13" i="4"/>
  <c r="U54" i="4"/>
  <c r="Z40" i="4"/>
  <c r="T94" i="4"/>
  <c r="M65" i="4"/>
  <c r="X65" i="4" s="1"/>
  <c r="AN61" i="4"/>
  <c r="AN53" i="4"/>
  <c r="AH57" i="4"/>
  <c r="R11" i="4"/>
  <c r="H12" i="4"/>
  <c r="R12" i="4" s="1"/>
  <c r="U82" i="4"/>
  <c r="AH65" i="4"/>
  <c r="U62" i="4"/>
  <c r="U49" i="4"/>
  <c r="U38" i="4"/>
  <c r="AB49" i="4"/>
  <c r="AA84" i="4"/>
  <c r="T106" i="4"/>
  <c r="U57" i="4"/>
  <c r="AG57" i="4" s="1"/>
  <c r="T50" i="4"/>
  <c r="Z57" i="4"/>
  <c r="R9" i="4"/>
  <c r="H10" i="4"/>
  <c r="R10" i="4" s="1"/>
  <c r="Z20" i="4"/>
  <c r="U66" i="4"/>
  <c r="AE63" i="4"/>
  <c r="Y112" i="4"/>
  <c r="AB54" i="4"/>
  <c r="AN55" i="4" s="1"/>
  <c r="AB13" i="4"/>
  <c r="AB84" i="4"/>
  <c r="M61" i="4"/>
  <c r="X61" i="4" s="1"/>
  <c r="Z61" i="4"/>
  <c r="AL61" i="4" s="1"/>
  <c r="Z11" i="4"/>
  <c r="M88" i="4"/>
  <c r="M104" i="4"/>
  <c r="AA104" i="4"/>
  <c r="U72" i="4"/>
  <c r="AE61" i="4"/>
  <c r="AE53" i="4"/>
  <c r="Z100" i="4"/>
  <c r="Y88" i="4"/>
  <c r="Z72" i="4"/>
  <c r="Z59" i="4"/>
  <c r="AA51" i="4"/>
  <c r="R7" i="4"/>
  <c r="H8" i="4"/>
  <c r="R8" i="4" s="1"/>
  <c r="M102" i="4"/>
  <c r="M64" i="4"/>
  <c r="X64" i="4" s="1"/>
  <c r="M44" i="4"/>
  <c r="U112" i="4"/>
  <c r="Y72" i="4"/>
  <c r="AB57" i="4"/>
  <c r="AN57" i="4" s="1"/>
  <c r="Z51" i="4"/>
  <c r="AB40" i="4"/>
  <c r="Z28" i="4"/>
  <c r="Y28" i="4"/>
  <c r="AA68" i="4"/>
  <c r="Y11" i="4"/>
  <c r="M86" i="4"/>
  <c r="U114" i="4"/>
  <c r="U104" i="4"/>
  <c r="T84" i="4"/>
  <c r="T59" i="4"/>
  <c r="AF59" i="4" s="1"/>
  <c r="U46" i="4"/>
  <c r="U30" i="4"/>
  <c r="AA94" i="4"/>
  <c r="AB80" i="4"/>
  <c r="Z68" i="4"/>
  <c r="Z53" i="4"/>
  <c r="AL53" i="4" s="1"/>
  <c r="AB36" i="4"/>
  <c r="Z24" i="4"/>
  <c r="Z104" i="4"/>
  <c r="AG51" i="4"/>
  <c r="M60" i="4"/>
  <c r="X60" i="4" s="1"/>
  <c r="AA24" i="4"/>
  <c r="M53" i="4"/>
  <c r="X53" i="4" s="1"/>
  <c r="U98" i="4"/>
  <c r="U88" i="4"/>
  <c r="T64" i="4"/>
  <c r="AF65" i="4" s="1"/>
  <c r="AE59" i="4"/>
  <c r="U24" i="4"/>
  <c r="U20" i="4"/>
  <c r="U13" i="4"/>
  <c r="Z80" i="4"/>
  <c r="Z44" i="4"/>
  <c r="Z36" i="4"/>
  <c r="AA7" i="4"/>
  <c r="Z84" i="4"/>
  <c r="M52" i="4"/>
  <c r="X52" i="4" s="1"/>
  <c r="AA18" i="4"/>
  <c r="T56" i="4"/>
  <c r="AF57" i="4" s="1"/>
  <c r="T48" i="4"/>
  <c r="T34" i="4"/>
  <c r="AA100" i="4"/>
  <c r="AB65" i="4"/>
  <c r="AN65" i="4" s="1"/>
  <c r="AA59" i="4"/>
  <c r="AB20" i="4"/>
  <c r="Z7" i="4"/>
  <c r="AK57" i="4"/>
  <c r="Y110" i="4"/>
  <c r="Z110" i="4"/>
  <c r="M76" i="4"/>
  <c r="AA76" i="4"/>
  <c r="Y76" i="4"/>
  <c r="Z76" i="4"/>
  <c r="M47" i="4"/>
  <c r="X47" i="4" s="1"/>
  <c r="AA47" i="4"/>
  <c r="Y47" i="4"/>
  <c r="Z47" i="4"/>
  <c r="M15" i="4"/>
  <c r="AA15" i="4"/>
  <c r="Y15" i="4"/>
  <c r="Z15" i="4"/>
  <c r="Z106" i="4"/>
  <c r="M106" i="4"/>
  <c r="Y106" i="4"/>
  <c r="M74" i="4"/>
  <c r="Y74" i="4"/>
  <c r="Z74" i="4"/>
  <c r="Y54" i="4"/>
  <c r="Z54" i="4"/>
  <c r="M54" i="4"/>
  <c r="X54" i="4" s="1"/>
  <c r="M13" i="4"/>
  <c r="Y13" i="4"/>
  <c r="Z13" i="4"/>
  <c r="T51" i="4"/>
  <c r="M34" i="4"/>
  <c r="AA88" i="4"/>
  <c r="AA72" i="4"/>
  <c r="AA61" i="4"/>
  <c r="AA53" i="4"/>
  <c r="AA44" i="4"/>
  <c r="AA28" i="4"/>
  <c r="AA11" i="4"/>
  <c r="U100" i="4"/>
  <c r="T78" i="4"/>
  <c r="U68" i="4"/>
  <c r="T18" i="4"/>
  <c r="T7" i="4"/>
  <c r="Y108" i="4"/>
  <c r="Y64" i="4"/>
  <c r="AK65" i="4" s="1"/>
  <c r="AN59" i="4"/>
  <c r="Z56" i="4"/>
  <c r="AA48" i="4"/>
  <c r="M18" i="4"/>
  <c r="Y18" i="4"/>
  <c r="AA106" i="4"/>
  <c r="AB106" i="4"/>
  <c r="Z94" i="4"/>
  <c r="AA78" i="4"/>
  <c r="AB46" i="4"/>
  <c r="M92" i="4"/>
  <c r="AA92" i="4"/>
  <c r="Y92" i="4"/>
  <c r="Z92" i="4"/>
  <c r="M63" i="4"/>
  <c r="X63" i="4" s="1"/>
  <c r="AA63" i="4"/>
  <c r="Y63" i="4"/>
  <c r="Z63" i="4"/>
  <c r="M32" i="4"/>
  <c r="AA32" i="4"/>
  <c r="Y32" i="4"/>
  <c r="Z32" i="4"/>
  <c r="AA108" i="4"/>
  <c r="Y94" i="4"/>
  <c r="AA64" i="4"/>
  <c r="AD55" i="4"/>
  <c r="AD63" i="4"/>
  <c r="Y90" i="4"/>
  <c r="Z90" i="4"/>
  <c r="Y62" i="4"/>
  <c r="Z62" i="4"/>
  <c r="Y46" i="4"/>
  <c r="M46" i="4"/>
  <c r="X46" i="4" s="1"/>
  <c r="Z46" i="4"/>
  <c r="Y30" i="4"/>
  <c r="Z30" i="4"/>
  <c r="AA30" i="4"/>
  <c r="AD61" i="4"/>
  <c r="Z108" i="4"/>
  <c r="Y78" i="4"/>
  <c r="AA56" i="4"/>
  <c r="AD57" i="4"/>
  <c r="AD65" i="4"/>
  <c r="M56" i="4"/>
  <c r="X56" i="4" s="1"/>
  <c r="M30" i="4"/>
  <c r="U96" i="4"/>
  <c r="U65" i="4"/>
  <c r="AG65" i="4" s="1"/>
  <c r="U40" i="4"/>
  <c r="AN51" i="4"/>
  <c r="Z48" i="4"/>
  <c r="Z18" i="4"/>
  <c r="M55" i="4"/>
  <c r="X55" i="4" s="1"/>
  <c r="AA55" i="4"/>
  <c r="Y55" i="4"/>
  <c r="Z55" i="4"/>
  <c r="Z78" i="4"/>
  <c r="T108" i="4"/>
  <c r="U108" i="4"/>
  <c r="T92" i="4"/>
  <c r="U92" i="4"/>
  <c r="T76" i="4"/>
  <c r="U76" i="4"/>
  <c r="T63" i="4"/>
  <c r="AF63" i="4" s="1"/>
  <c r="U63" i="4"/>
  <c r="T55" i="4"/>
  <c r="AF55" i="4" s="1"/>
  <c r="U55" i="4"/>
  <c r="T47" i="4"/>
  <c r="U47" i="4"/>
  <c r="T32" i="4"/>
  <c r="U32" i="4"/>
  <c r="T15" i="4"/>
  <c r="U15" i="4"/>
  <c r="M110" i="4"/>
  <c r="AD53" i="4"/>
  <c r="AA90" i="4"/>
  <c r="Y48" i="4"/>
  <c r="AA34" i="4"/>
  <c r="AD59" i="4"/>
  <c r="M114" i="4"/>
  <c r="AA114" i="4"/>
  <c r="Y114" i="4"/>
  <c r="Z114" i="4"/>
  <c r="M98" i="4"/>
  <c r="Z98" i="4"/>
  <c r="AA98" i="4"/>
  <c r="M82" i="4"/>
  <c r="Z82" i="4"/>
  <c r="AA82" i="4"/>
  <c r="M66" i="4"/>
  <c r="Z66" i="4"/>
  <c r="AA66" i="4"/>
  <c r="M58" i="4"/>
  <c r="X58" i="4" s="1"/>
  <c r="AJ59" i="4" s="1"/>
  <c r="Z58" i="4"/>
  <c r="AA58" i="4"/>
  <c r="M50" i="4"/>
  <c r="X50" i="4" s="1"/>
  <c r="AJ51" i="4" s="1"/>
  <c r="Z50" i="4"/>
  <c r="AA50" i="4"/>
  <c r="M38" i="4"/>
  <c r="Z38" i="4"/>
  <c r="AA38" i="4"/>
  <c r="M22" i="4"/>
  <c r="Z22" i="4"/>
  <c r="AA22" i="4"/>
  <c r="AA74" i="4"/>
  <c r="Y58" i="4"/>
  <c r="Z34" i="4"/>
  <c r="AA110" i="4"/>
  <c r="U61" i="4"/>
  <c r="U53" i="4"/>
  <c r="U44" i="4"/>
  <c r="U28" i="4"/>
  <c r="U11" i="4"/>
  <c r="Y102" i="4"/>
  <c r="Y86" i="4"/>
  <c r="Y70" i="4"/>
  <c r="Y60" i="4"/>
  <c r="AK61" i="4" s="1"/>
  <c r="Y52" i="4"/>
  <c r="AK53" i="4" s="1"/>
  <c r="Y42" i="4"/>
  <c r="Y26" i="4"/>
  <c r="Y9" i="4"/>
  <c r="M70" i="4"/>
  <c r="M9" i="4"/>
  <c r="AH59" i="4"/>
  <c r="AH51" i="4"/>
  <c r="M26" i="4"/>
  <c r="U102" i="4"/>
  <c r="U86" i="4"/>
  <c r="U70" i="4"/>
  <c r="AH63" i="4"/>
  <c r="U60" i="4"/>
  <c r="AH55" i="4"/>
  <c r="U52" i="4"/>
  <c r="U42" i="4"/>
  <c r="U26" i="4"/>
  <c r="U9" i="4"/>
  <c r="Y100" i="4"/>
  <c r="Y84" i="4"/>
  <c r="Y68" i="4"/>
  <c r="Y59" i="4"/>
  <c r="Y51" i="4"/>
  <c r="AK51" i="4" s="1"/>
  <c r="Y40" i="4"/>
  <c r="Y24" i="4"/>
  <c r="AE65" i="4"/>
  <c r="AE57" i="4"/>
  <c r="AA102" i="4"/>
  <c r="AA86" i="4"/>
  <c r="AA70" i="4"/>
  <c r="AN63" i="4"/>
  <c r="AA60" i="4"/>
  <c r="AA52" i="4"/>
  <c r="AA42" i="4"/>
  <c r="AA26" i="4"/>
  <c r="AA9" i="4"/>
  <c r="AH61" i="4"/>
  <c r="AH53" i="4"/>
  <c r="AB144" i="4"/>
  <c r="AB136" i="4"/>
  <c r="AB128" i="4"/>
  <c r="AB116" i="4"/>
  <c r="AB112" i="4"/>
  <c r="AB110" i="4"/>
  <c r="AB104" i="4"/>
  <c r="M7" i="4"/>
  <c r="M5" i="4"/>
  <c r="X184" i="4" l="1"/>
  <c r="M185" i="4"/>
  <c r="X185" i="4" s="1"/>
  <c r="X182" i="4"/>
  <c r="M183" i="4"/>
  <c r="X183" i="4" s="1"/>
  <c r="X180" i="4"/>
  <c r="M181" i="4"/>
  <c r="X181" i="4" s="1"/>
  <c r="X176" i="4"/>
  <c r="M177" i="4"/>
  <c r="X177" i="4" s="1"/>
  <c r="X174" i="4"/>
  <c r="M175" i="4"/>
  <c r="X175" i="4" s="1"/>
  <c r="X166" i="4"/>
  <c r="M167" i="4"/>
  <c r="X167" i="4" s="1"/>
  <c r="X164" i="4"/>
  <c r="M165" i="4"/>
  <c r="X165" i="4" s="1"/>
  <c r="X158" i="4"/>
  <c r="M159" i="4"/>
  <c r="X159" i="4" s="1"/>
  <c r="X160" i="4"/>
  <c r="M161" i="4"/>
  <c r="X161" i="4" s="1"/>
  <c r="X154" i="4"/>
  <c r="M155" i="4"/>
  <c r="X155" i="4" s="1"/>
  <c r="X150" i="4"/>
  <c r="M151" i="4"/>
  <c r="X151" i="4" s="1"/>
  <c r="X148" i="4"/>
  <c r="M149" i="4"/>
  <c r="X149" i="4" s="1"/>
  <c r="X142" i="4"/>
  <c r="M143" i="4"/>
  <c r="X143" i="4" s="1"/>
  <c r="X144" i="4"/>
  <c r="M145" i="4"/>
  <c r="X145" i="4" s="1"/>
  <c r="X138" i="4"/>
  <c r="M139" i="4"/>
  <c r="X139" i="4" s="1"/>
  <c r="X134" i="4"/>
  <c r="M135" i="4"/>
  <c r="X135" i="4" s="1"/>
  <c r="X132" i="4"/>
  <c r="M133" i="4"/>
  <c r="X133" i="4" s="1"/>
  <c r="X126" i="4"/>
  <c r="M127" i="4"/>
  <c r="X127" i="4" s="1"/>
  <c r="X122" i="4"/>
  <c r="M123" i="4"/>
  <c r="X123" i="4" s="1"/>
  <c r="X120" i="4"/>
  <c r="M121" i="4"/>
  <c r="X121" i="4" s="1"/>
  <c r="X118" i="4"/>
  <c r="M119" i="4"/>
  <c r="X119" i="4" s="1"/>
  <c r="X112" i="4"/>
  <c r="M113" i="4"/>
  <c r="X113" i="4" s="1"/>
  <c r="X116" i="4"/>
  <c r="M117" i="4"/>
  <c r="X117" i="4" s="1"/>
  <c r="X114" i="4"/>
  <c r="M115" i="4"/>
  <c r="X115" i="4" s="1"/>
  <c r="X110" i="4"/>
  <c r="M111" i="4"/>
  <c r="X111" i="4" s="1"/>
  <c r="X106" i="4"/>
  <c r="M107" i="4"/>
  <c r="X107" i="4" s="1"/>
  <c r="X104" i="4"/>
  <c r="M105" i="4"/>
  <c r="X105" i="4" s="1"/>
  <c r="X102" i="4"/>
  <c r="M103" i="4"/>
  <c r="X103" i="4" s="1"/>
  <c r="X96" i="4"/>
  <c r="M97" i="4"/>
  <c r="X97" i="4" s="1"/>
  <c r="X98" i="4"/>
  <c r="M99" i="4"/>
  <c r="X99" i="4" s="1"/>
  <c r="X92" i="4"/>
  <c r="M93" i="4"/>
  <c r="X93" i="4" s="1"/>
  <c r="X86" i="4"/>
  <c r="M87" i="4"/>
  <c r="X87" i="4" s="1"/>
  <c r="X88" i="4"/>
  <c r="M89" i="4"/>
  <c r="X89" i="4" s="1"/>
  <c r="X82" i="4"/>
  <c r="M83" i="4"/>
  <c r="X83" i="4" s="1"/>
  <c r="X80" i="4"/>
  <c r="M81" i="4"/>
  <c r="X81" i="4" s="1"/>
  <c r="X74" i="4"/>
  <c r="M75" i="4"/>
  <c r="X75" i="4" s="1"/>
  <c r="X76" i="4"/>
  <c r="M77" i="4"/>
  <c r="X77" i="4" s="1"/>
  <c r="X70" i="4"/>
  <c r="M71" i="4"/>
  <c r="X71" i="4" s="1"/>
  <c r="X66" i="4"/>
  <c r="M67" i="4"/>
  <c r="X67" i="4" s="1"/>
  <c r="X5" i="4"/>
  <c r="M6" i="4"/>
  <c r="X6" i="4" s="1"/>
  <c r="X44" i="4"/>
  <c r="M45" i="4"/>
  <c r="X45" i="4" s="1"/>
  <c r="X42" i="4"/>
  <c r="M43" i="4"/>
  <c r="X43" i="4" s="1"/>
  <c r="X38" i="4"/>
  <c r="M39" i="4"/>
  <c r="X39" i="4" s="1"/>
  <c r="X34" i="4"/>
  <c r="M35" i="4"/>
  <c r="X35" i="4" s="1"/>
  <c r="X36" i="4"/>
  <c r="M37" i="4"/>
  <c r="X37" i="4" s="1"/>
  <c r="X32" i="4"/>
  <c r="M33" i="4"/>
  <c r="X33" i="4" s="1"/>
  <c r="X30" i="4"/>
  <c r="M31" i="4"/>
  <c r="X31" i="4" s="1"/>
  <c r="AM63" i="4"/>
  <c r="X26" i="4"/>
  <c r="M27" i="4"/>
  <c r="X27" i="4" s="1"/>
  <c r="X22" i="4"/>
  <c r="M23" i="4"/>
  <c r="X23" i="4" s="1"/>
  <c r="X18" i="4"/>
  <c r="M19" i="4"/>
  <c r="X19" i="4" s="1"/>
  <c r="AJ65" i="4"/>
  <c r="AG55" i="4"/>
  <c r="X15" i="4"/>
  <c r="M16" i="4"/>
  <c r="X16" i="4" s="1"/>
  <c r="AM57" i="4"/>
  <c r="X13" i="4"/>
  <c r="M14" i="4"/>
  <c r="X14" i="4" s="1"/>
  <c r="AJ63" i="4"/>
  <c r="AM65" i="4"/>
  <c r="AL57" i="4"/>
  <c r="AM59" i="4"/>
  <c r="AK59" i="4"/>
  <c r="AJ61" i="4"/>
  <c r="AJ57" i="4"/>
  <c r="AM55" i="4"/>
  <c r="AJ55" i="4"/>
  <c r="AF51" i="4"/>
  <c r="X9" i="4"/>
  <c r="M10" i="4"/>
  <c r="X10" i="4" s="1"/>
  <c r="AM51" i="4"/>
  <c r="AL51" i="4"/>
  <c r="AG63" i="4"/>
  <c r="AK55" i="4"/>
  <c r="AL59" i="4"/>
  <c r="AJ53" i="4"/>
  <c r="X7" i="4"/>
  <c r="M8" i="4"/>
  <c r="X8" i="4" s="1"/>
  <c r="AL63" i="4"/>
  <c r="AG53" i="4"/>
  <c r="AK63" i="4"/>
  <c r="AM53" i="4"/>
  <c r="AM61" i="4"/>
  <c r="AL55" i="4"/>
  <c r="AG61" i="4"/>
  <c r="AA13" i="3"/>
  <c r="H6" i="3"/>
  <c r="X6" i="3"/>
  <c r="Y6" i="3"/>
  <c r="Z6" i="3"/>
  <c r="AA6" i="3"/>
  <c r="AB6" i="3"/>
  <c r="X7" i="3"/>
  <c r="Y7" i="3"/>
  <c r="Z7" i="3"/>
  <c r="AA7" i="3"/>
  <c r="AB7" i="3"/>
  <c r="X8" i="3"/>
  <c r="Y8" i="3"/>
  <c r="Z8" i="3"/>
  <c r="AA8" i="3"/>
  <c r="AB8" i="3"/>
  <c r="X9" i="3"/>
  <c r="Y9" i="3"/>
  <c r="Z9" i="3"/>
  <c r="AA9" i="3"/>
  <c r="AB9" i="3"/>
  <c r="X10" i="3"/>
  <c r="Y10" i="3"/>
  <c r="Z10" i="3"/>
  <c r="AA10" i="3"/>
  <c r="AB10" i="3"/>
  <c r="X11" i="3"/>
  <c r="Y11" i="3"/>
  <c r="Z11" i="3"/>
  <c r="AA11" i="3"/>
  <c r="AB11" i="3"/>
  <c r="X12" i="3"/>
  <c r="Y12" i="3"/>
  <c r="Z12" i="3"/>
  <c r="AA12" i="3"/>
  <c r="AB12" i="3"/>
  <c r="X13" i="3"/>
  <c r="Y13" i="3"/>
  <c r="Z13" i="3"/>
  <c r="AB13" i="3"/>
  <c r="X14" i="3"/>
  <c r="Y14" i="3"/>
  <c r="Z14" i="3"/>
  <c r="AA14" i="3"/>
  <c r="AB14" i="3"/>
  <c r="X15" i="3"/>
  <c r="Y15" i="3"/>
  <c r="Z15" i="3"/>
  <c r="AA15" i="3"/>
  <c r="AB15" i="3"/>
  <c r="X16" i="3"/>
  <c r="Y16" i="3"/>
  <c r="Z16" i="3"/>
  <c r="AA16" i="3"/>
  <c r="AB16" i="3"/>
  <c r="X17" i="3"/>
  <c r="Y17" i="3"/>
  <c r="Z17" i="3"/>
  <c r="AA17" i="3"/>
  <c r="AB17" i="3"/>
  <c r="X18" i="3"/>
  <c r="Y18" i="3"/>
  <c r="Z18" i="3"/>
  <c r="AA18" i="3"/>
  <c r="AB18" i="3"/>
  <c r="X19" i="3"/>
  <c r="Y19" i="3"/>
  <c r="Z19" i="3"/>
  <c r="AA19" i="3"/>
  <c r="AB19" i="3"/>
  <c r="X20" i="3"/>
  <c r="Y20" i="3"/>
  <c r="Z20" i="3"/>
  <c r="AA20" i="3"/>
  <c r="AB20" i="3"/>
  <c r="X21" i="3"/>
  <c r="Y21" i="3"/>
  <c r="Z21" i="3"/>
  <c r="AA21" i="3"/>
  <c r="AB21" i="3"/>
  <c r="X22" i="3"/>
  <c r="Y22" i="3"/>
  <c r="Z22" i="3"/>
  <c r="AA22" i="3"/>
  <c r="AB22" i="3"/>
  <c r="X23" i="3"/>
  <c r="Y23" i="3"/>
  <c r="Z23" i="3"/>
  <c r="AA23" i="3"/>
  <c r="AB23" i="3"/>
  <c r="X24" i="3"/>
  <c r="Y24" i="3"/>
  <c r="Z24" i="3"/>
  <c r="AA24" i="3"/>
  <c r="AB24" i="3"/>
  <c r="X25" i="3"/>
  <c r="Y25" i="3"/>
  <c r="Z25" i="3"/>
  <c r="AA25" i="3"/>
  <c r="AB25" i="3"/>
  <c r="X26" i="3"/>
  <c r="Y26" i="3"/>
  <c r="Z26" i="3"/>
  <c r="AA26" i="3"/>
  <c r="AB26" i="3"/>
  <c r="X27" i="3"/>
  <c r="Y27" i="3"/>
  <c r="Z27" i="3"/>
  <c r="AA27" i="3"/>
  <c r="AB27" i="3"/>
  <c r="X28" i="3"/>
  <c r="Y28" i="3"/>
  <c r="Z28" i="3"/>
  <c r="AA28" i="3"/>
  <c r="AB28" i="3"/>
  <c r="Z5" i="3"/>
  <c r="AA5" i="3"/>
  <c r="Y5" i="3"/>
  <c r="T6" i="3"/>
  <c r="S6" i="3"/>
  <c r="V5" i="3"/>
  <c r="U5" i="3"/>
  <c r="T5" i="3"/>
  <c r="R6" i="3"/>
  <c r="U6" i="3"/>
  <c r="V6" i="3"/>
  <c r="R7" i="3"/>
  <c r="S7" i="3"/>
  <c r="T7" i="3"/>
  <c r="U7" i="3"/>
  <c r="V7" i="3"/>
  <c r="R8" i="3"/>
  <c r="S8" i="3"/>
  <c r="T8" i="3"/>
  <c r="U8" i="3"/>
  <c r="V8" i="3"/>
  <c r="R9" i="3"/>
  <c r="S9" i="3"/>
  <c r="T9" i="3"/>
  <c r="U9" i="3"/>
  <c r="V9" i="3"/>
  <c r="R10" i="3"/>
  <c r="S10" i="3"/>
  <c r="T10" i="3"/>
  <c r="U10" i="3"/>
  <c r="V10" i="3"/>
  <c r="R11" i="3"/>
  <c r="S11" i="3"/>
  <c r="T11" i="3"/>
  <c r="U11" i="3"/>
  <c r="V11" i="3"/>
  <c r="R12" i="3"/>
  <c r="S12" i="3"/>
  <c r="T12" i="3"/>
  <c r="U12" i="3"/>
  <c r="V12" i="3"/>
  <c r="R13" i="3"/>
  <c r="S13" i="3"/>
  <c r="T13" i="3"/>
  <c r="U13" i="3"/>
  <c r="V13" i="3"/>
  <c r="R14" i="3"/>
  <c r="S14" i="3"/>
  <c r="T14" i="3"/>
  <c r="U14" i="3"/>
  <c r="V14" i="3"/>
  <c r="R15" i="3"/>
  <c r="S15" i="3"/>
  <c r="T15" i="3"/>
  <c r="U15" i="3"/>
  <c r="V15" i="3"/>
  <c r="R16" i="3"/>
  <c r="S16" i="3"/>
  <c r="T16" i="3"/>
  <c r="U16" i="3"/>
  <c r="V16" i="3"/>
  <c r="R17" i="3"/>
  <c r="S17" i="3"/>
  <c r="T17" i="3"/>
  <c r="U17" i="3"/>
  <c r="V17" i="3"/>
  <c r="R18" i="3"/>
  <c r="S18" i="3"/>
  <c r="T18" i="3"/>
  <c r="U18" i="3"/>
  <c r="V18" i="3"/>
  <c r="R19" i="3"/>
  <c r="S19" i="3"/>
  <c r="T19" i="3"/>
  <c r="U19" i="3"/>
  <c r="V19" i="3"/>
  <c r="R20" i="3"/>
  <c r="S20" i="3"/>
  <c r="T20" i="3"/>
  <c r="U20" i="3"/>
  <c r="V20" i="3"/>
  <c r="R21" i="3"/>
  <c r="S21" i="3"/>
  <c r="T21" i="3"/>
  <c r="U21" i="3"/>
  <c r="V21" i="3"/>
  <c r="R22" i="3"/>
  <c r="S22" i="3"/>
  <c r="T22" i="3"/>
  <c r="U22" i="3"/>
  <c r="V22" i="3"/>
  <c r="R23" i="3"/>
  <c r="S23" i="3"/>
  <c r="T23" i="3"/>
  <c r="U23" i="3"/>
  <c r="V23" i="3"/>
  <c r="R24" i="3"/>
  <c r="S24" i="3"/>
  <c r="T24" i="3"/>
  <c r="U24" i="3"/>
  <c r="V24" i="3"/>
  <c r="R25" i="3"/>
  <c r="S25" i="3"/>
  <c r="T25" i="3"/>
  <c r="U25" i="3"/>
  <c r="V25" i="3"/>
  <c r="R26" i="3"/>
  <c r="S26" i="3"/>
  <c r="T26" i="3"/>
  <c r="U26" i="3"/>
  <c r="V26" i="3"/>
  <c r="R27" i="3"/>
  <c r="S27" i="3"/>
  <c r="T27" i="3"/>
  <c r="U27" i="3"/>
  <c r="V27" i="3"/>
  <c r="R28" i="3"/>
  <c r="S28" i="3"/>
  <c r="T28" i="3"/>
  <c r="U28" i="3"/>
  <c r="V28" i="3"/>
  <c r="S5" i="3"/>
  <c r="R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5" i="3"/>
  <c r="N6" i="3"/>
  <c r="M6" i="3" s="1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5" i="3"/>
  <c r="M5" i="3" s="1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5" i="3"/>
  <c r="H5" i="3"/>
  <c r="F28" i="3" l="1"/>
  <c r="H28" i="3" s="1"/>
  <c r="F27" i="3"/>
  <c r="H27" i="3" s="1"/>
  <c r="H26" i="3"/>
  <c r="F26" i="3"/>
  <c r="F25" i="3"/>
  <c r="H25" i="3" s="1"/>
  <c r="F24" i="3"/>
  <c r="H24" i="3" s="1"/>
  <c r="H23" i="3"/>
  <c r="F23" i="3"/>
  <c r="F22" i="3"/>
  <c r="H22" i="3" s="1"/>
  <c r="F21" i="3"/>
  <c r="H21" i="3" s="1"/>
  <c r="H20" i="3"/>
  <c r="F20" i="3"/>
  <c r="F19" i="3"/>
  <c r="H19" i="3" s="1"/>
  <c r="F18" i="3"/>
  <c r="H18" i="3" s="1"/>
  <c r="F17" i="3"/>
  <c r="H17" i="3" s="1"/>
  <c r="F16" i="3"/>
  <c r="H16" i="3" s="1"/>
  <c r="H15" i="3"/>
  <c r="F15" i="3"/>
  <c r="F14" i="3"/>
  <c r="H14" i="3" s="1"/>
  <c r="F13" i="3"/>
  <c r="H13" i="3" s="1"/>
  <c r="H12" i="3"/>
  <c r="F12" i="3"/>
  <c r="F11" i="3"/>
  <c r="H11" i="3" s="1"/>
  <c r="H10" i="3"/>
  <c r="F9" i="3"/>
  <c r="H9" i="3" s="1"/>
  <c r="F8" i="3"/>
  <c r="H8" i="3" s="1"/>
  <c r="H7" i="3"/>
  <c r="F7" i="3"/>
  <c r="F6" i="3"/>
  <c r="AB5" i="3"/>
  <c r="X5" i="3"/>
  <c r="S129" i="2" l="1"/>
  <c r="V129" i="2"/>
  <c r="S132" i="2"/>
  <c r="V132" i="2"/>
  <c r="S133" i="2"/>
  <c r="V133" i="2"/>
  <c r="S136" i="2"/>
  <c r="V136" i="2"/>
  <c r="S137" i="2"/>
  <c r="V137" i="2"/>
  <c r="S140" i="2"/>
  <c r="V140" i="2"/>
  <c r="S141" i="2"/>
  <c r="V141" i="2"/>
  <c r="S144" i="2"/>
  <c r="V144" i="2"/>
  <c r="S145" i="2"/>
  <c r="V145" i="2"/>
  <c r="S148" i="2"/>
  <c r="V148" i="2"/>
  <c r="S149" i="2"/>
  <c r="V149" i="2"/>
  <c r="S152" i="2"/>
  <c r="V152" i="2"/>
  <c r="S153" i="2"/>
  <c r="V153" i="2"/>
  <c r="S156" i="2"/>
  <c r="V156" i="2"/>
  <c r="S157" i="2"/>
  <c r="V157" i="2"/>
  <c r="S160" i="2"/>
  <c r="V160" i="2"/>
  <c r="S161" i="2"/>
  <c r="V161" i="2"/>
  <c r="S164" i="2"/>
  <c r="V164" i="2"/>
  <c r="S165" i="2"/>
  <c r="V165" i="2"/>
  <c r="S168" i="2"/>
  <c r="V168" i="2"/>
  <c r="S169" i="2"/>
  <c r="V169" i="2"/>
  <c r="S172" i="2"/>
  <c r="V172" i="2"/>
  <c r="S173" i="2"/>
  <c r="V173" i="2"/>
  <c r="S176" i="2"/>
  <c r="V176" i="2"/>
  <c r="S177" i="2"/>
  <c r="V177" i="2"/>
  <c r="S181" i="2"/>
  <c r="V181" i="2"/>
  <c r="S128" i="2"/>
  <c r="P129" i="2"/>
  <c r="AB129" i="2" s="1"/>
  <c r="P132" i="2"/>
  <c r="AB132" i="2" s="1"/>
  <c r="P133" i="2"/>
  <c r="AB133" i="2" s="1"/>
  <c r="P136" i="2"/>
  <c r="AB136" i="2" s="1"/>
  <c r="P137" i="2"/>
  <c r="AB137" i="2" s="1"/>
  <c r="P140" i="2"/>
  <c r="P141" i="2"/>
  <c r="P144" i="2"/>
  <c r="AB144" i="2" s="1"/>
  <c r="P145" i="2"/>
  <c r="AB145" i="2" s="1"/>
  <c r="P148" i="2"/>
  <c r="P149" i="2"/>
  <c r="AB149" i="2" s="1"/>
  <c r="P152" i="2"/>
  <c r="P153" i="2"/>
  <c r="AB153" i="2" s="1"/>
  <c r="P156" i="2"/>
  <c r="P157" i="2"/>
  <c r="AB157" i="2" s="1"/>
  <c r="P160" i="2"/>
  <c r="AB160" i="2" s="1"/>
  <c r="P161" i="2"/>
  <c r="AB161" i="2" s="1"/>
  <c r="P164" i="2"/>
  <c r="AB164" i="2" s="1"/>
  <c r="P165" i="2"/>
  <c r="AB165" i="2" s="1"/>
  <c r="P168" i="2"/>
  <c r="AB168" i="2" s="1"/>
  <c r="P169" i="2"/>
  <c r="AB169" i="2" s="1"/>
  <c r="P172" i="2"/>
  <c r="AB172" i="2" s="1"/>
  <c r="P173" i="2"/>
  <c r="AB173" i="2" s="1"/>
  <c r="P176" i="2"/>
  <c r="AB176" i="2" s="1"/>
  <c r="P177" i="2"/>
  <c r="AB177" i="2" s="1"/>
  <c r="P181" i="2"/>
  <c r="AB181" i="2" s="1"/>
  <c r="N129" i="2"/>
  <c r="N132" i="2"/>
  <c r="Y132" i="2" s="1"/>
  <c r="N133" i="2"/>
  <c r="Z133" i="2" s="1"/>
  <c r="N136" i="2"/>
  <c r="N137" i="2"/>
  <c r="Y137" i="2" s="1"/>
  <c r="N140" i="2"/>
  <c r="N141" i="2"/>
  <c r="Y141" i="2" s="1"/>
  <c r="N144" i="2"/>
  <c r="Z144" i="2" s="1"/>
  <c r="N145" i="2"/>
  <c r="Y145" i="2" s="1"/>
  <c r="N148" i="2"/>
  <c r="Y148" i="2" s="1"/>
  <c r="N149" i="2"/>
  <c r="Z149" i="2" s="1"/>
  <c r="N152" i="2"/>
  <c r="Y152" i="2" s="1"/>
  <c r="N153" i="2"/>
  <c r="Z153" i="2" s="1"/>
  <c r="N156" i="2"/>
  <c r="Z156" i="2" s="1"/>
  <c r="N157" i="2"/>
  <c r="N160" i="2"/>
  <c r="Y160" i="2" s="1"/>
  <c r="N161" i="2"/>
  <c r="N164" i="2"/>
  <c r="Z164" i="2" s="1"/>
  <c r="N165" i="2"/>
  <c r="Y165" i="2" s="1"/>
  <c r="N168" i="2"/>
  <c r="Y168" i="2" s="1"/>
  <c r="N169" i="2"/>
  <c r="Z169" i="2" s="1"/>
  <c r="N172" i="2"/>
  <c r="Y172" i="2" s="1"/>
  <c r="N173" i="2"/>
  <c r="Y173" i="2" s="1"/>
  <c r="N176" i="2"/>
  <c r="Z176" i="2" s="1"/>
  <c r="N177" i="2"/>
  <c r="Y177" i="2" s="1"/>
  <c r="N181" i="2"/>
  <c r="J129" i="2"/>
  <c r="T129" i="2" s="1"/>
  <c r="J132" i="2"/>
  <c r="T132" i="2" s="1"/>
  <c r="J133" i="2"/>
  <c r="U133" i="2" s="1"/>
  <c r="J136" i="2"/>
  <c r="T136" i="2" s="1"/>
  <c r="J137" i="2"/>
  <c r="T137" i="2" s="1"/>
  <c r="J140" i="2"/>
  <c r="U140" i="2" s="1"/>
  <c r="J141" i="2"/>
  <c r="U141" i="2" s="1"/>
  <c r="J144" i="2"/>
  <c r="T144" i="2" s="1"/>
  <c r="J145" i="2"/>
  <c r="U145" i="2" s="1"/>
  <c r="J148" i="2"/>
  <c r="T148" i="2" s="1"/>
  <c r="J149" i="2"/>
  <c r="U149" i="2" s="1"/>
  <c r="J152" i="2"/>
  <c r="U152" i="2" s="1"/>
  <c r="J153" i="2"/>
  <c r="T153" i="2" s="1"/>
  <c r="J156" i="2"/>
  <c r="T156" i="2" s="1"/>
  <c r="J157" i="2"/>
  <c r="T157" i="2" s="1"/>
  <c r="J160" i="2"/>
  <c r="U160" i="2" s="1"/>
  <c r="J161" i="2"/>
  <c r="T161" i="2" s="1"/>
  <c r="J164" i="2"/>
  <c r="U164" i="2" s="1"/>
  <c r="J165" i="2"/>
  <c r="T165" i="2" s="1"/>
  <c r="J168" i="2"/>
  <c r="T168" i="2" s="1"/>
  <c r="J169" i="2"/>
  <c r="U169" i="2" s="1"/>
  <c r="J172" i="2"/>
  <c r="T172" i="2" s="1"/>
  <c r="J173" i="2"/>
  <c r="U173" i="2" s="1"/>
  <c r="J176" i="2"/>
  <c r="T176" i="2" s="1"/>
  <c r="J177" i="2"/>
  <c r="U177" i="2" s="1"/>
  <c r="J181" i="2"/>
  <c r="U181" i="2" s="1"/>
  <c r="P128" i="2"/>
  <c r="AB128" i="2" s="1"/>
  <c r="N128" i="2"/>
  <c r="Z128" i="2" s="1"/>
  <c r="J128" i="2"/>
  <c r="T128" i="2" s="1"/>
  <c r="F181" i="2"/>
  <c r="H181" i="2" s="1"/>
  <c r="R181" i="2" s="1"/>
  <c r="F177" i="2"/>
  <c r="H177" i="2" s="1"/>
  <c r="R177" i="2" s="1"/>
  <c r="F176" i="2"/>
  <c r="H176" i="2" s="1"/>
  <c r="R176" i="2" s="1"/>
  <c r="F173" i="2"/>
  <c r="H173" i="2" s="1"/>
  <c r="R173" i="2" s="1"/>
  <c r="F172" i="2"/>
  <c r="H172" i="2" s="1"/>
  <c r="R172" i="2" s="1"/>
  <c r="F169" i="2"/>
  <c r="H169" i="2" s="1"/>
  <c r="R169" i="2" s="1"/>
  <c r="F168" i="2"/>
  <c r="F165" i="2"/>
  <c r="H165" i="2" s="1"/>
  <c r="R165" i="2" s="1"/>
  <c r="F164" i="2"/>
  <c r="H164" i="2" s="1"/>
  <c r="R164" i="2" s="1"/>
  <c r="F161" i="2"/>
  <c r="H161" i="2" s="1"/>
  <c r="R161" i="2" s="1"/>
  <c r="F160" i="2"/>
  <c r="H160" i="2" s="1"/>
  <c r="R160" i="2" s="1"/>
  <c r="F157" i="2"/>
  <c r="F156" i="2"/>
  <c r="H156" i="2" s="1"/>
  <c r="R156" i="2" s="1"/>
  <c r="F153" i="2"/>
  <c r="H153" i="2" s="1"/>
  <c r="R153" i="2" s="1"/>
  <c r="F152" i="2"/>
  <c r="H152" i="2" s="1"/>
  <c r="R152" i="2" s="1"/>
  <c r="F149" i="2"/>
  <c r="H149" i="2" s="1"/>
  <c r="R149" i="2" s="1"/>
  <c r="F148" i="2"/>
  <c r="F145" i="2"/>
  <c r="H145" i="2" s="1"/>
  <c r="R145" i="2" s="1"/>
  <c r="F144" i="2"/>
  <c r="H144" i="2" s="1"/>
  <c r="R144" i="2" s="1"/>
  <c r="F141" i="2"/>
  <c r="H141" i="2" s="1"/>
  <c r="R141" i="2" s="1"/>
  <c r="F140" i="2"/>
  <c r="H140" i="2" s="1"/>
  <c r="R140" i="2" s="1"/>
  <c r="F137" i="2"/>
  <c r="H137" i="2" s="1"/>
  <c r="R137" i="2" s="1"/>
  <c r="F136" i="2"/>
  <c r="H136" i="2" s="1"/>
  <c r="R136" i="2" s="1"/>
  <c r="F133" i="2"/>
  <c r="H133" i="2" s="1"/>
  <c r="R133" i="2" s="1"/>
  <c r="F132" i="2"/>
  <c r="H132" i="2" s="1"/>
  <c r="R132" i="2" s="1"/>
  <c r="F129" i="2"/>
  <c r="H129" i="2" s="1"/>
  <c r="R129" i="2" s="1"/>
  <c r="V128" i="2"/>
  <c r="F128" i="2"/>
  <c r="H128" i="2" s="1"/>
  <c r="R128" i="2" s="1"/>
  <c r="M181" i="2" l="1"/>
  <c r="X181" i="2" s="1"/>
  <c r="AJ181" i="2" s="1"/>
  <c r="M157" i="2"/>
  <c r="X157" i="2" s="1"/>
  <c r="AH149" i="2"/>
  <c r="AE157" i="2"/>
  <c r="AN181" i="2"/>
  <c r="AN165" i="2"/>
  <c r="AN133" i="2"/>
  <c r="AA161" i="2"/>
  <c r="AE137" i="2"/>
  <c r="T177" i="2"/>
  <c r="AF177" i="2" s="1"/>
  <c r="U161" i="2"/>
  <c r="AG161" i="2" s="1"/>
  <c r="Z168" i="2"/>
  <c r="AL169" i="2" s="1"/>
  <c r="AE181" i="2"/>
  <c r="AH173" i="2"/>
  <c r="Z141" i="2"/>
  <c r="AK173" i="2"/>
  <c r="AE165" i="2"/>
  <c r="AH157" i="2"/>
  <c r="T152" i="2"/>
  <c r="AF153" i="2" s="1"/>
  <c r="T145" i="2"/>
  <c r="AF145" i="2" s="1"/>
  <c r="AD133" i="2"/>
  <c r="AD153" i="2"/>
  <c r="U128" i="2"/>
  <c r="AH161" i="2"/>
  <c r="U156" i="2"/>
  <c r="T149" i="2"/>
  <c r="AF149" i="2" s="1"/>
  <c r="U172" i="2"/>
  <c r="AG173" i="2" s="1"/>
  <c r="AG141" i="2"/>
  <c r="AN169" i="2"/>
  <c r="AN137" i="2"/>
  <c r="T181" i="2"/>
  <c r="AF181" i="2" s="1"/>
  <c r="AE161" i="2"/>
  <c r="T133" i="2"/>
  <c r="AF133" i="2" s="1"/>
  <c r="AE141" i="2"/>
  <c r="AH133" i="2"/>
  <c r="AD165" i="2"/>
  <c r="AE177" i="2"/>
  <c r="M152" i="2"/>
  <c r="X152" i="2" s="1"/>
  <c r="M168" i="2"/>
  <c r="X168" i="2" s="1"/>
  <c r="AA156" i="2"/>
  <c r="AA140" i="2"/>
  <c r="AH181" i="2"/>
  <c r="T140" i="2"/>
  <c r="AE133" i="2"/>
  <c r="Y169" i="2"/>
  <c r="AK169" i="2" s="1"/>
  <c r="AF157" i="2"/>
  <c r="T173" i="2"/>
  <c r="AF173" i="2" s="1"/>
  <c r="AN161" i="2"/>
  <c r="AE173" i="2"/>
  <c r="AH165" i="2"/>
  <c r="U129" i="2"/>
  <c r="AE149" i="2"/>
  <c r="M148" i="2"/>
  <c r="X148" i="2" s="1"/>
  <c r="AH177" i="2"/>
  <c r="U165" i="2"/>
  <c r="AG165" i="2" s="1"/>
  <c r="U148" i="2"/>
  <c r="AG149" i="2" s="1"/>
  <c r="AD141" i="2"/>
  <c r="AD173" i="2"/>
  <c r="AF137" i="2"/>
  <c r="AD161" i="2"/>
  <c r="AD177" i="2"/>
  <c r="H148" i="2"/>
  <c r="R148" i="2" s="1"/>
  <c r="AD149" i="2" s="1"/>
  <c r="H168" i="2"/>
  <c r="R168" i="2" s="1"/>
  <c r="AD169" i="2" s="1"/>
  <c r="T164" i="2"/>
  <c r="AF165" i="2" s="1"/>
  <c r="T160" i="2"/>
  <c r="AF161" i="2" s="1"/>
  <c r="T141" i="2"/>
  <c r="U137" i="2"/>
  <c r="AA169" i="2"/>
  <c r="AA164" i="2"/>
  <c r="AN145" i="2"/>
  <c r="AD181" i="2"/>
  <c r="M129" i="2"/>
  <c r="X129" i="2" s="1"/>
  <c r="AA152" i="2"/>
  <c r="AH169" i="2"/>
  <c r="AE145" i="2"/>
  <c r="AH129" i="2"/>
  <c r="Y164" i="2"/>
  <c r="AK165" i="2" s="1"/>
  <c r="AD145" i="2"/>
  <c r="AD129" i="2"/>
  <c r="AA148" i="2"/>
  <c r="T169" i="2"/>
  <c r="AF169" i="2" s="1"/>
  <c r="U157" i="2"/>
  <c r="AH153" i="2"/>
  <c r="U144" i="2"/>
  <c r="AG145" i="2" s="1"/>
  <c r="AF129" i="2"/>
  <c r="M156" i="2"/>
  <c r="X156" i="2" s="1"/>
  <c r="M140" i="2"/>
  <c r="X140" i="2" s="1"/>
  <c r="AN177" i="2"/>
  <c r="AN129" i="2"/>
  <c r="AE169" i="2"/>
  <c r="U153" i="2"/>
  <c r="AG153" i="2" s="1"/>
  <c r="U136" i="2"/>
  <c r="AE129" i="2"/>
  <c r="AA168" i="2"/>
  <c r="Y153" i="2"/>
  <c r="AK153" i="2" s="1"/>
  <c r="Z140" i="2"/>
  <c r="Y140" i="2"/>
  <c r="AK141" i="2" s="1"/>
  <c r="H157" i="2"/>
  <c r="R157" i="2" s="1"/>
  <c r="AD157" i="2" s="1"/>
  <c r="AG181" i="2"/>
  <c r="U176" i="2"/>
  <c r="AG177" i="2" s="1"/>
  <c r="U132" i="2"/>
  <c r="AG133" i="2" s="1"/>
  <c r="M153" i="2"/>
  <c r="X153" i="2" s="1"/>
  <c r="M169" i="2"/>
  <c r="X169" i="2" s="1"/>
  <c r="M136" i="2"/>
  <c r="X136" i="2" s="1"/>
  <c r="AA141" i="2"/>
  <c r="U168" i="2"/>
  <c r="AG169" i="2" s="1"/>
  <c r="AE153" i="2"/>
  <c r="AH145" i="2"/>
  <c r="AH141" i="2"/>
  <c r="Z152" i="2"/>
  <c r="AL153" i="2" s="1"/>
  <c r="AD137" i="2"/>
  <c r="AH137" i="2"/>
  <c r="AN173" i="2"/>
  <c r="Z165" i="2"/>
  <c r="AL165" i="2" s="1"/>
  <c r="Y181" i="2"/>
  <c r="AK181" i="2" s="1"/>
  <c r="AA181" i="2"/>
  <c r="Z181" i="2"/>
  <c r="M177" i="2"/>
  <c r="X177" i="2" s="1"/>
  <c r="AA177" i="2"/>
  <c r="Z177" i="2"/>
  <c r="AL177" i="2" s="1"/>
  <c r="AA176" i="2"/>
  <c r="Y176" i="2"/>
  <c r="AK177" i="2" s="1"/>
  <c r="AA173" i="2"/>
  <c r="M173" i="2"/>
  <c r="X173" i="2" s="1"/>
  <c r="Z173" i="2"/>
  <c r="AA172" i="2"/>
  <c r="Z172" i="2"/>
  <c r="M165" i="2"/>
  <c r="X165" i="2" s="1"/>
  <c r="AA165" i="2"/>
  <c r="Z161" i="2"/>
  <c r="Y161" i="2"/>
  <c r="AK161" i="2" s="1"/>
  <c r="M161" i="2"/>
  <c r="X161" i="2" s="1"/>
  <c r="AA160" i="2"/>
  <c r="Z160" i="2"/>
  <c r="AA157" i="2"/>
  <c r="Z157" i="2"/>
  <c r="AL157" i="2" s="1"/>
  <c r="Y157" i="2"/>
  <c r="AB156" i="2"/>
  <c r="AN157" i="2" s="1"/>
  <c r="Y156" i="2"/>
  <c r="AA153" i="2"/>
  <c r="AB152" i="2"/>
  <c r="AN153" i="2" s="1"/>
  <c r="AA149" i="2"/>
  <c r="Y149" i="2"/>
  <c r="AK149" i="2" s="1"/>
  <c r="M149" i="2"/>
  <c r="X149" i="2" s="1"/>
  <c r="AB148" i="2"/>
  <c r="AN149" i="2" s="1"/>
  <c r="Z148" i="2"/>
  <c r="AL149" i="2" s="1"/>
  <c r="M145" i="2"/>
  <c r="X145" i="2" s="1"/>
  <c r="AA145" i="2"/>
  <c r="Z145" i="2"/>
  <c r="AL145" i="2" s="1"/>
  <c r="Y144" i="2"/>
  <c r="AK145" i="2" s="1"/>
  <c r="AA144" i="2"/>
  <c r="AB141" i="2"/>
  <c r="AB140" i="2"/>
  <c r="AA137" i="2"/>
  <c r="Z137" i="2"/>
  <c r="M137" i="2"/>
  <c r="X137" i="2" s="1"/>
  <c r="AA136" i="2"/>
  <c r="Z136" i="2"/>
  <c r="Y136" i="2"/>
  <c r="AK137" i="2" s="1"/>
  <c r="Y133" i="2"/>
  <c r="AK133" i="2" s="1"/>
  <c r="M133" i="2"/>
  <c r="X133" i="2" s="1"/>
  <c r="AA133" i="2"/>
  <c r="AA132" i="2"/>
  <c r="Z132" i="2"/>
  <c r="AL133" i="2" s="1"/>
  <c r="AA129" i="2"/>
  <c r="Y129" i="2"/>
  <c r="Z129" i="2"/>
  <c r="AL129" i="2" s="1"/>
  <c r="AA128" i="2"/>
  <c r="Y128" i="2"/>
  <c r="M141" i="2"/>
  <c r="X141" i="2" s="1"/>
  <c r="M172" i="2"/>
  <c r="X172" i="2" s="1"/>
  <c r="M132" i="2"/>
  <c r="X132" i="2" s="1"/>
  <c r="M144" i="2"/>
  <c r="X144" i="2" s="1"/>
  <c r="M176" i="2"/>
  <c r="X176" i="2" s="1"/>
  <c r="M160" i="2"/>
  <c r="X160" i="2" s="1"/>
  <c r="M164" i="2"/>
  <c r="X164" i="2" s="1"/>
  <c r="M128" i="2"/>
  <c r="X128" i="2" s="1"/>
  <c r="AJ157" i="2" l="1"/>
  <c r="AM165" i="2"/>
  <c r="AJ173" i="2"/>
  <c r="AJ141" i="2"/>
  <c r="AM161" i="2"/>
  <c r="AM157" i="2"/>
  <c r="AM141" i="2"/>
  <c r="AG157" i="2"/>
  <c r="AL141" i="2"/>
  <c r="AG129" i="2"/>
  <c r="AF141" i="2"/>
  <c r="AJ137" i="2"/>
  <c r="AM145" i="2"/>
  <c r="AJ161" i="2"/>
  <c r="AL181" i="2"/>
  <c r="AM153" i="2"/>
  <c r="AM173" i="2"/>
  <c r="AM133" i="2"/>
  <c r="AM137" i="2"/>
  <c r="AL161" i="2"/>
  <c r="AM181" i="2"/>
  <c r="AJ169" i="2"/>
  <c r="AK157" i="2"/>
  <c r="AJ153" i="2"/>
  <c r="AJ149" i="2"/>
  <c r="AL137" i="2"/>
  <c r="AJ145" i="2"/>
  <c r="AJ133" i="2"/>
  <c r="AN141" i="2"/>
  <c r="AJ165" i="2"/>
  <c r="AM177" i="2"/>
  <c r="AK129" i="2"/>
  <c r="AM149" i="2"/>
  <c r="AJ177" i="2"/>
  <c r="AM169" i="2"/>
  <c r="AM129" i="2"/>
  <c r="AL173" i="2"/>
  <c r="AJ129" i="2"/>
  <c r="AG137" i="2"/>
  <c r="S86" i="2"/>
  <c r="V86" i="2"/>
  <c r="AH86" i="2" s="1"/>
  <c r="S87" i="2"/>
  <c r="V87" i="2"/>
  <c r="S88" i="2"/>
  <c r="V88" i="2"/>
  <c r="S89" i="2"/>
  <c r="V89" i="2"/>
  <c r="S90" i="2"/>
  <c r="V90" i="2"/>
  <c r="S91" i="2"/>
  <c r="V91" i="2"/>
  <c r="S92" i="2"/>
  <c r="V92" i="2"/>
  <c r="S93" i="2"/>
  <c r="V93" i="2"/>
  <c r="S94" i="2"/>
  <c r="V94" i="2"/>
  <c r="S97" i="2"/>
  <c r="V97" i="2"/>
  <c r="S98" i="2"/>
  <c r="V98" i="2"/>
  <c r="S101" i="2"/>
  <c r="V101" i="2"/>
  <c r="S102" i="2"/>
  <c r="V102" i="2"/>
  <c r="S105" i="2"/>
  <c r="V105" i="2"/>
  <c r="S106" i="2"/>
  <c r="V106" i="2"/>
  <c r="S109" i="2"/>
  <c r="V109" i="2"/>
  <c r="S110" i="2"/>
  <c r="V110" i="2"/>
  <c r="S113" i="2"/>
  <c r="V113" i="2"/>
  <c r="S114" i="2"/>
  <c r="V114" i="2"/>
  <c r="S117" i="2"/>
  <c r="V117" i="2"/>
  <c r="S118" i="2"/>
  <c r="V118" i="2"/>
  <c r="S121" i="2"/>
  <c r="V121" i="2"/>
  <c r="S122" i="2"/>
  <c r="V122" i="2"/>
  <c r="J114" i="2"/>
  <c r="T114" i="2" s="1"/>
  <c r="P86" i="2"/>
  <c r="AB86" i="2" s="1"/>
  <c r="P87" i="2"/>
  <c r="P88" i="2"/>
  <c r="AB88" i="2" s="1"/>
  <c r="P89" i="2"/>
  <c r="AB89" i="2" s="1"/>
  <c r="P90" i="2"/>
  <c r="AB90" i="2" s="1"/>
  <c r="P91" i="2"/>
  <c r="AB91" i="2" s="1"/>
  <c r="P92" i="2"/>
  <c r="AB92" i="2" s="1"/>
  <c r="P93" i="2"/>
  <c r="AB93" i="2" s="1"/>
  <c r="P94" i="2"/>
  <c r="AB94" i="2" s="1"/>
  <c r="P97" i="2"/>
  <c r="P98" i="2"/>
  <c r="AB98" i="2" s="1"/>
  <c r="P101" i="2"/>
  <c r="AB101" i="2" s="1"/>
  <c r="P102" i="2"/>
  <c r="AB102" i="2" s="1"/>
  <c r="P105" i="2"/>
  <c r="AB105" i="2" s="1"/>
  <c r="P106" i="2"/>
  <c r="AB106" i="2" s="1"/>
  <c r="P109" i="2"/>
  <c r="AB109" i="2" s="1"/>
  <c r="P110" i="2"/>
  <c r="AB110" i="2" s="1"/>
  <c r="P113" i="2"/>
  <c r="P114" i="2"/>
  <c r="AB114" i="2" s="1"/>
  <c r="P117" i="2"/>
  <c r="AB117" i="2" s="1"/>
  <c r="P118" i="2"/>
  <c r="AB118" i="2" s="1"/>
  <c r="P121" i="2"/>
  <c r="AB121" i="2" s="1"/>
  <c r="P122" i="2"/>
  <c r="N86" i="2"/>
  <c r="N87" i="2"/>
  <c r="Y87" i="2" s="1"/>
  <c r="N88" i="2"/>
  <c r="Y88" i="2" s="1"/>
  <c r="N89" i="2"/>
  <c r="Z89" i="2" s="1"/>
  <c r="N90" i="2"/>
  <c r="Y90" i="2" s="1"/>
  <c r="N91" i="2"/>
  <c r="Z91" i="2" s="1"/>
  <c r="N92" i="2"/>
  <c r="Z92" i="2" s="1"/>
  <c r="N93" i="2"/>
  <c r="Z93" i="2" s="1"/>
  <c r="N94" i="2"/>
  <c r="Y94" i="2" s="1"/>
  <c r="N97" i="2"/>
  <c r="N98" i="2"/>
  <c r="Y98" i="2" s="1"/>
  <c r="N101" i="2"/>
  <c r="Y101" i="2" s="1"/>
  <c r="N102" i="2"/>
  <c r="Y102" i="2" s="1"/>
  <c r="N105" i="2"/>
  <c r="Z105" i="2" s="1"/>
  <c r="N106" i="2"/>
  <c r="Z106" i="2" s="1"/>
  <c r="N109" i="2"/>
  <c r="Y109" i="2" s="1"/>
  <c r="N110" i="2"/>
  <c r="N113" i="2"/>
  <c r="Y113" i="2" s="1"/>
  <c r="N114" i="2"/>
  <c r="N117" i="2"/>
  <c r="Y117" i="2" s="1"/>
  <c r="N118" i="2"/>
  <c r="Y118" i="2" s="1"/>
  <c r="N121" i="2"/>
  <c r="Z121" i="2" s="1"/>
  <c r="N122" i="2"/>
  <c r="Z122" i="2" s="1"/>
  <c r="J86" i="2"/>
  <c r="T86" i="2" s="1"/>
  <c r="J87" i="2"/>
  <c r="U87" i="2" s="1"/>
  <c r="J88" i="2"/>
  <c r="T88" i="2" s="1"/>
  <c r="J89" i="2"/>
  <c r="U89" i="2" s="1"/>
  <c r="J90" i="2"/>
  <c r="T90" i="2" s="1"/>
  <c r="J91" i="2"/>
  <c r="U91" i="2" s="1"/>
  <c r="J92" i="2"/>
  <c r="T92" i="2" s="1"/>
  <c r="J93" i="2"/>
  <c r="T93" i="2" s="1"/>
  <c r="J94" i="2"/>
  <c r="T94" i="2" s="1"/>
  <c r="J97" i="2"/>
  <c r="U97" i="2" s="1"/>
  <c r="J98" i="2"/>
  <c r="T98" i="2" s="1"/>
  <c r="J101" i="2"/>
  <c r="U101" i="2" s="1"/>
  <c r="J102" i="2"/>
  <c r="T102" i="2" s="1"/>
  <c r="J105" i="2"/>
  <c r="U105" i="2" s="1"/>
  <c r="J106" i="2"/>
  <c r="T106" i="2" s="1"/>
  <c r="J109" i="2"/>
  <c r="T109" i="2" s="1"/>
  <c r="J110" i="2"/>
  <c r="T110" i="2" s="1"/>
  <c r="J113" i="2"/>
  <c r="U113" i="2" s="1"/>
  <c r="J117" i="2"/>
  <c r="U117" i="2" s="1"/>
  <c r="J118" i="2"/>
  <c r="T118" i="2" s="1"/>
  <c r="J121" i="2"/>
  <c r="T121" i="2" s="1"/>
  <c r="J122" i="2"/>
  <c r="T122" i="2" s="1"/>
  <c r="V85" i="2"/>
  <c r="S85" i="2"/>
  <c r="P85" i="2"/>
  <c r="AB85" i="2" s="1"/>
  <c r="N85" i="2"/>
  <c r="Y85" i="2" s="1"/>
  <c r="J85" i="2"/>
  <c r="U85" i="2" s="1"/>
  <c r="F122" i="2"/>
  <c r="H122" i="2" s="1"/>
  <c r="R122" i="2" s="1"/>
  <c r="F121" i="2"/>
  <c r="F118" i="2"/>
  <c r="H118" i="2" s="1"/>
  <c r="R118" i="2" s="1"/>
  <c r="F117" i="2"/>
  <c r="H117" i="2" s="1"/>
  <c r="R117" i="2" s="1"/>
  <c r="F114" i="2"/>
  <c r="H114" i="2" s="1"/>
  <c r="R114" i="2" s="1"/>
  <c r="F113" i="2"/>
  <c r="H113" i="2" s="1"/>
  <c r="R113" i="2" s="1"/>
  <c r="F110" i="2"/>
  <c r="H110" i="2" s="1"/>
  <c r="R110" i="2" s="1"/>
  <c r="F109" i="2"/>
  <c r="H109" i="2" s="1"/>
  <c r="R109" i="2" s="1"/>
  <c r="F106" i="2"/>
  <c r="H106" i="2" s="1"/>
  <c r="R106" i="2" s="1"/>
  <c r="F105" i="2"/>
  <c r="H105" i="2" s="1"/>
  <c r="R105" i="2" s="1"/>
  <c r="F102" i="2"/>
  <c r="F101" i="2"/>
  <c r="H101" i="2" s="1"/>
  <c r="R101" i="2" s="1"/>
  <c r="F98" i="2"/>
  <c r="F97" i="2"/>
  <c r="H97" i="2" s="1"/>
  <c r="R97" i="2" s="1"/>
  <c r="F94" i="2"/>
  <c r="H94" i="2" s="1"/>
  <c r="R94" i="2" s="1"/>
  <c r="F93" i="2"/>
  <c r="H93" i="2" s="1"/>
  <c r="R93" i="2" s="1"/>
  <c r="F92" i="2"/>
  <c r="H92" i="2" s="1"/>
  <c r="R92" i="2" s="1"/>
  <c r="F91" i="2"/>
  <c r="H91" i="2" s="1"/>
  <c r="R91" i="2" s="1"/>
  <c r="F90" i="2"/>
  <c r="F89" i="2"/>
  <c r="F88" i="2"/>
  <c r="H88" i="2" s="1"/>
  <c r="R88" i="2" s="1"/>
  <c r="F87" i="2"/>
  <c r="H87" i="2" s="1"/>
  <c r="R87" i="2" s="1"/>
  <c r="F86" i="2"/>
  <c r="F85" i="2"/>
  <c r="H85" i="2" s="1"/>
  <c r="R85" i="2" s="1"/>
  <c r="AE86" i="2" l="1"/>
  <c r="M110" i="2"/>
  <c r="X110" i="2" s="1"/>
  <c r="AH90" i="2"/>
  <c r="AE118" i="2"/>
  <c r="AE102" i="2"/>
  <c r="AE94" i="2"/>
  <c r="AE92" i="2"/>
  <c r="AA114" i="2"/>
  <c r="Y106" i="2"/>
  <c r="M89" i="2"/>
  <c r="X89" i="2" s="1"/>
  <c r="Y92" i="2"/>
  <c r="M90" i="2"/>
  <c r="X90" i="2" s="1"/>
  <c r="M102" i="2"/>
  <c r="X102" i="2" s="1"/>
  <c r="AF110" i="2"/>
  <c r="AF94" i="2"/>
  <c r="AA122" i="2"/>
  <c r="T85" i="2"/>
  <c r="AF86" i="2" s="1"/>
  <c r="AN110" i="2"/>
  <c r="AN94" i="2"/>
  <c r="AH98" i="2"/>
  <c r="T113" i="2"/>
  <c r="AH118" i="2"/>
  <c r="M97" i="2"/>
  <c r="X97" i="2" s="1"/>
  <c r="M121" i="2"/>
  <c r="X121" i="2" s="1"/>
  <c r="AD110" i="2"/>
  <c r="M86" i="2"/>
  <c r="X86" i="2" s="1"/>
  <c r="AL122" i="2"/>
  <c r="AB122" i="2"/>
  <c r="U106" i="2"/>
  <c r="AG106" i="2" s="1"/>
  <c r="AA121" i="2"/>
  <c r="AE106" i="2"/>
  <c r="U92" i="2"/>
  <c r="AG92" i="2" s="1"/>
  <c r="AH88" i="2"/>
  <c r="Y121" i="2"/>
  <c r="AA110" i="2"/>
  <c r="AA86" i="2"/>
  <c r="Y122" i="2"/>
  <c r="AN106" i="2"/>
  <c r="AA106" i="2"/>
  <c r="AA92" i="2"/>
  <c r="AE122" i="2"/>
  <c r="AH114" i="2"/>
  <c r="AE110" i="2"/>
  <c r="U93" i="2"/>
  <c r="U90" i="2"/>
  <c r="AG90" i="2" s="1"/>
  <c r="AD92" i="2"/>
  <c r="H89" i="2"/>
  <c r="R89" i="2" s="1"/>
  <c r="U114" i="2"/>
  <c r="AG114" i="2" s="1"/>
  <c r="AH102" i="2"/>
  <c r="T87" i="2"/>
  <c r="AF88" i="2" s="1"/>
  <c r="AA117" i="2"/>
  <c r="Y105" i="2"/>
  <c r="Y91" i="2"/>
  <c r="M122" i="2"/>
  <c r="X122" i="2" s="1"/>
  <c r="AF122" i="2"/>
  <c r="AK118" i="2"/>
  <c r="AK102" i="2"/>
  <c r="U121" i="2"/>
  <c r="U109" i="2"/>
  <c r="U102" i="2"/>
  <c r="AG102" i="2" s="1"/>
  <c r="AE90" i="2"/>
  <c r="Z117" i="2"/>
  <c r="AN92" i="2"/>
  <c r="T97" i="2"/>
  <c r="AF98" i="2" s="1"/>
  <c r="Z110" i="2"/>
  <c r="Y89" i="2"/>
  <c r="AK90" i="2" s="1"/>
  <c r="AA85" i="2"/>
  <c r="AK88" i="2"/>
  <c r="AA113" i="2"/>
  <c r="AA97" i="2"/>
  <c r="AA87" i="2"/>
  <c r="Z94" i="2"/>
  <c r="AL94" i="2" s="1"/>
  <c r="Z86" i="2"/>
  <c r="AD88" i="2"/>
  <c r="AN86" i="2"/>
  <c r="AD114" i="2"/>
  <c r="AD118" i="2"/>
  <c r="AD94" i="2"/>
  <c r="AD106" i="2"/>
  <c r="AN118" i="2"/>
  <c r="U122" i="2"/>
  <c r="T117" i="2"/>
  <c r="AF118" i="2" s="1"/>
  <c r="T101" i="2"/>
  <c r="AF102" i="2" s="1"/>
  <c r="T89" i="2"/>
  <c r="AF90" i="2" s="1"/>
  <c r="Z114" i="2"/>
  <c r="AA101" i="2"/>
  <c r="AA89" i="2"/>
  <c r="M117" i="2"/>
  <c r="X117" i="2" s="1"/>
  <c r="H86" i="2"/>
  <c r="R86" i="2" s="1"/>
  <c r="AD86" i="2" s="1"/>
  <c r="M101" i="2"/>
  <c r="X101" i="2" s="1"/>
  <c r="Y114" i="2"/>
  <c r="AK114" i="2" s="1"/>
  <c r="Y110" i="2"/>
  <c r="AK110" i="2" s="1"/>
  <c r="Z101" i="2"/>
  <c r="AB97" i="2"/>
  <c r="AN98" i="2" s="1"/>
  <c r="AB87" i="2"/>
  <c r="AN88" i="2" s="1"/>
  <c r="Y86" i="2"/>
  <c r="AK86" i="2" s="1"/>
  <c r="U118" i="2"/>
  <c r="AG118" i="2" s="1"/>
  <c r="AL106" i="2"/>
  <c r="AN90" i="2"/>
  <c r="H121" i="2"/>
  <c r="R121" i="2" s="1"/>
  <c r="AD122" i="2" s="1"/>
  <c r="Z113" i="2"/>
  <c r="AA102" i="2"/>
  <c r="Z97" i="2"/>
  <c r="AA90" i="2"/>
  <c r="Z87" i="2"/>
  <c r="H102" i="2"/>
  <c r="R102" i="2" s="1"/>
  <c r="AD102" i="2" s="1"/>
  <c r="H90" i="2"/>
  <c r="R90" i="2" s="1"/>
  <c r="M94" i="2"/>
  <c r="X94" i="2" s="1"/>
  <c r="U98" i="2"/>
  <c r="AG98" i="2" s="1"/>
  <c r="U88" i="2"/>
  <c r="AG88" i="2" s="1"/>
  <c r="AA109" i="2"/>
  <c r="Z102" i="2"/>
  <c r="Y97" i="2"/>
  <c r="AK98" i="2" s="1"/>
  <c r="AA93" i="2"/>
  <c r="Z90" i="2"/>
  <c r="AL90" i="2" s="1"/>
  <c r="AN122" i="2"/>
  <c r="AL92" i="2"/>
  <c r="AH110" i="2"/>
  <c r="AA118" i="2"/>
  <c r="Z109" i="2"/>
  <c r="AA88" i="2"/>
  <c r="M98" i="2"/>
  <c r="X98" i="2" s="1"/>
  <c r="Z85" i="2"/>
  <c r="H98" i="2"/>
  <c r="R98" i="2" s="1"/>
  <c r="AD98" i="2" s="1"/>
  <c r="M92" i="2"/>
  <c r="X92" i="2" s="1"/>
  <c r="AE114" i="2"/>
  <c r="U110" i="2"/>
  <c r="T105" i="2"/>
  <c r="AF106" i="2" s="1"/>
  <c r="AE98" i="2"/>
  <c r="U94" i="2"/>
  <c r="T91" i="2"/>
  <c r="AF92" i="2" s="1"/>
  <c r="AE88" i="2"/>
  <c r="U86" i="2"/>
  <c r="AG86" i="2" s="1"/>
  <c r="Z118" i="2"/>
  <c r="AA105" i="2"/>
  <c r="Z98" i="2"/>
  <c r="Y93" i="2"/>
  <c r="AK94" i="2" s="1"/>
  <c r="AA91" i="2"/>
  <c r="Z88" i="2"/>
  <c r="AN102" i="2"/>
  <c r="AF114" i="2"/>
  <c r="AH94" i="2"/>
  <c r="AA98" i="2"/>
  <c r="AH122" i="2"/>
  <c r="AH106" i="2"/>
  <c r="AH92" i="2"/>
  <c r="AA94" i="2"/>
  <c r="AB113" i="2"/>
  <c r="AN114" i="2" s="1"/>
  <c r="M105" i="2"/>
  <c r="X105" i="2" s="1"/>
  <c r="M91" i="2"/>
  <c r="X91" i="2" s="1"/>
  <c r="M87" i="2"/>
  <c r="X87" i="2" s="1"/>
  <c r="M114" i="2"/>
  <c r="X114" i="2" s="1"/>
  <c r="M106" i="2"/>
  <c r="X106" i="2" s="1"/>
  <c r="M109" i="2"/>
  <c r="X109" i="2" s="1"/>
  <c r="AJ110" i="2" s="1"/>
  <c r="M118" i="2"/>
  <c r="X118" i="2" s="1"/>
  <c r="M93" i="2"/>
  <c r="X93" i="2" s="1"/>
  <c r="M88" i="2"/>
  <c r="X88" i="2" s="1"/>
  <c r="M113" i="2"/>
  <c r="X113" i="2" s="1"/>
  <c r="M85" i="2"/>
  <c r="X85" i="2" s="1"/>
  <c r="J75" i="2"/>
  <c r="AJ102" i="2" l="1"/>
  <c r="AJ90" i="2"/>
  <c r="AK92" i="2"/>
  <c r="AM114" i="2"/>
  <c r="AM122" i="2"/>
  <c r="AD90" i="2"/>
  <c r="AK106" i="2"/>
  <c r="AL98" i="2"/>
  <c r="AM90" i="2"/>
  <c r="AK122" i="2"/>
  <c r="AJ86" i="2"/>
  <c r="AG94" i="2"/>
  <c r="AJ98" i="2"/>
  <c r="AM86" i="2"/>
  <c r="AM88" i="2"/>
  <c r="AM92" i="2"/>
  <c r="AM98" i="2"/>
  <c r="AL110" i="2"/>
  <c r="AL102" i="2"/>
  <c r="AG110" i="2"/>
  <c r="AM118" i="2"/>
  <c r="AJ122" i="2"/>
  <c r="AL114" i="2"/>
  <c r="AJ88" i="2"/>
  <c r="AM106" i="2"/>
  <c r="AL118" i="2"/>
  <c r="AM110" i="2"/>
  <c r="AJ118" i="2"/>
  <c r="AM94" i="2"/>
  <c r="AG122" i="2"/>
  <c r="AL88" i="2"/>
  <c r="AL86" i="2"/>
  <c r="AJ106" i="2"/>
  <c r="AM102" i="2"/>
  <c r="AJ114" i="2"/>
  <c r="AJ94" i="2"/>
  <c r="AJ92" i="2"/>
  <c r="F38" i="2"/>
  <c r="F33" i="2"/>
  <c r="F34" i="2"/>
  <c r="S8" i="2"/>
  <c r="S5" i="2"/>
  <c r="V5" i="2"/>
  <c r="V8" i="2"/>
  <c r="S9" i="2"/>
  <c r="V9" i="2"/>
  <c r="S12" i="2"/>
  <c r="V12" i="2"/>
  <c r="S13" i="2"/>
  <c r="V13" i="2"/>
  <c r="S16" i="2"/>
  <c r="V16" i="2"/>
  <c r="S17" i="2"/>
  <c r="V17" i="2"/>
  <c r="S20" i="2"/>
  <c r="V20" i="2"/>
  <c r="S21" i="2"/>
  <c r="V21" i="2"/>
  <c r="S22" i="2"/>
  <c r="V22" i="2"/>
  <c r="S23" i="2"/>
  <c r="V23" i="2"/>
  <c r="S24" i="2"/>
  <c r="V24" i="2"/>
  <c r="S25" i="2"/>
  <c r="V25" i="2"/>
  <c r="S26" i="2"/>
  <c r="V26" i="2"/>
  <c r="S27" i="2"/>
  <c r="V27" i="2"/>
  <c r="S28" i="2"/>
  <c r="V28" i="2"/>
  <c r="S29" i="2"/>
  <c r="V29" i="2"/>
  <c r="S30" i="2"/>
  <c r="V30" i="2"/>
  <c r="S31" i="2"/>
  <c r="V31" i="2"/>
  <c r="S32" i="2"/>
  <c r="V32" i="2"/>
  <c r="S33" i="2"/>
  <c r="V33" i="2"/>
  <c r="S34" i="2"/>
  <c r="V34" i="2"/>
  <c r="S35" i="2"/>
  <c r="V35" i="2"/>
  <c r="S38" i="2"/>
  <c r="V38" i="2"/>
  <c r="S39" i="2"/>
  <c r="V39" i="2"/>
  <c r="S42" i="2"/>
  <c r="V42" i="2"/>
  <c r="S43" i="2"/>
  <c r="V43" i="2"/>
  <c r="S46" i="2"/>
  <c r="V46" i="2"/>
  <c r="S47" i="2"/>
  <c r="V47" i="2"/>
  <c r="S50" i="2"/>
  <c r="V50" i="2"/>
  <c r="S51" i="2"/>
  <c r="V51" i="2"/>
  <c r="S54" i="2"/>
  <c r="V54" i="2"/>
  <c r="S55" i="2"/>
  <c r="V55" i="2"/>
  <c r="S58" i="2"/>
  <c r="V58" i="2"/>
  <c r="S59" i="2"/>
  <c r="V59" i="2"/>
  <c r="S62" i="2"/>
  <c r="V62" i="2"/>
  <c r="S63" i="2"/>
  <c r="V63" i="2"/>
  <c r="S66" i="2"/>
  <c r="V66" i="2"/>
  <c r="S67" i="2"/>
  <c r="V67" i="2"/>
  <c r="S70" i="2"/>
  <c r="V70" i="2"/>
  <c r="S71" i="2"/>
  <c r="V71" i="2"/>
  <c r="S74" i="2"/>
  <c r="V74" i="2"/>
  <c r="S75" i="2"/>
  <c r="U75" i="2"/>
  <c r="V75" i="2"/>
  <c r="S78" i="2"/>
  <c r="V78" i="2"/>
  <c r="S79" i="2"/>
  <c r="V79" i="2"/>
  <c r="J5" i="2"/>
  <c r="T5" i="2" s="1"/>
  <c r="J8" i="2"/>
  <c r="T8" i="2" s="1"/>
  <c r="J9" i="2"/>
  <c r="T9" i="2" s="1"/>
  <c r="J12" i="2"/>
  <c r="T12" i="2" s="1"/>
  <c r="J13" i="2"/>
  <c r="U13" i="2" s="1"/>
  <c r="J16" i="2"/>
  <c r="U16" i="2" s="1"/>
  <c r="J17" i="2"/>
  <c r="T17" i="2" s="1"/>
  <c r="J20" i="2"/>
  <c r="T20" i="2" s="1"/>
  <c r="J21" i="2"/>
  <c r="U21" i="2" s="1"/>
  <c r="J22" i="2"/>
  <c r="T22" i="2" s="1"/>
  <c r="J23" i="2"/>
  <c r="T23" i="2" s="1"/>
  <c r="J24" i="2"/>
  <c r="T24" i="2" s="1"/>
  <c r="J25" i="2"/>
  <c r="T25" i="2" s="1"/>
  <c r="J26" i="2"/>
  <c r="U26" i="2" s="1"/>
  <c r="J27" i="2"/>
  <c r="T27" i="2" s="1"/>
  <c r="J28" i="2"/>
  <c r="T28" i="2" s="1"/>
  <c r="J29" i="2"/>
  <c r="U29" i="2" s="1"/>
  <c r="J30" i="2"/>
  <c r="T30" i="2" s="1"/>
  <c r="J31" i="2"/>
  <c r="T31" i="2" s="1"/>
  <c r="J32" i="2"/>
  <c r="T32" i="2" s="1"/>
  <c r="J33" i="2"/>
  <c r="T33" i="2" s="1"/>
  <c r="J34" i="2"/>
  <c r="U34" i="2" s="1"/>
  <c r="J35" i="2"/>
  <c r="T35" i="2" s="1"/>
  <c r="J38" i="2"/>
  <c r="T38" i="2" s="1"/>
  <c r="J39" i="2"/>
  <c r="T39" i="2" s="1"/>
  <c r="J42" i="2"/>
  <c r="T42" i="2" s="1"/>
  <c r="J43" i="2"/>
  <c r="T43" i="2" s="1"/>
  <c r="J46" i="2"/>
  <c r="T46" i="2" s="1"/>
  <c r="J47" i="2"/>
  <c r="T47" i="2" s="1"/>
  <c r="J50" i="2"/>
  <c r="U50" i="2" s="1"/>
  <c r="J51" i="2"/>
  <c r="U51" i="2" s="1"/>
  <c r="J54" i="2"/>
  <c r="T54" i="2" s="1"/>
  <c r="J55" i="2"/>
  <c r="T55" i="2" s="1"/>
  <c r="J58" i="2"/>
  <c r="T58" i="2" s="1"/>
  <c r="J59" i="2"/>
  <c r="T59" i="2" s="1"/>
  <c r="J62" i="2"/>
  <c r="T62" i="2" s="1"/>
  <c r="J63" i="2"/>
  <c r="T63" i="2" s="1"/>
  <c r="U66" i="2"/>
  <c r="J67" i="2"/>
  <c r="T67" i="2" s="1"/>
  <c r="J70" i="2"/>
  <c r="T70" i="2" s="1"/>
  <c r="J71" i="2"/>
  <c r="T71" i="2" s="1"/>
  <c r="J74" i="2"/>
  <c r="U74" i="2" s="1"/>
  <c r="T75" i="2"/>
  <c r="J78" i="2"/>
  <c r="T78" i="2" s="1"/>
  <c r="J79" i="2"/>
  <c r="T79" i="2" s="1"/>
  <c r="J4" i="2"/>
  <c r="P5" i="2"/>
  <c r="AB5" i="2" s="1"/>
  <c r="P8" i="2"/>
  <c r="AB8" i="2" s="1"/>
  <c r="P9" i="2"/>
  <c r="AB9" i="2" s="1"/>
  <c r="P12" i="2"/>
  <c r="AB12" i="2" s="1"/>
  <c r="P13" i="2"/>
  <c r="AB13" i="2" s="1"/>
  <c r="P16" i="2"/>
  <c r="AB16" i="2" s="1"/>
  <c r="P17" i="2"/>
  <c r="AB17" i="2" s="1"/>
  <c r="P20" i="2"/>
  <c r="AB20" i="2" s="1"/>
  <c r="P21" i="2"/>
  <c r="AB21" i="2" s="1"/>
  <c r="P22" i="2"/>
  <c r="AB22" i="2" s="1"/>
  <c r="P23" i="2"/>
  <c r="AB23" i="2" s="1"/>
  <c r="P24" i="2"/>
  <c r="AB24" i="2" s="1"/>
  <c r="P25" i="2"/>
  <c r="AB25" i="2" s="1"/>
  <c r="P26" i="2"/>
  <c r="AB26" i="2" s="1"/>
  <c r="P27" i="2"/>
  <c r="AB27" i="2" s="1"/>
  <c r="P28" i="2"/>
  <c r="AB28" i="2" s="1"/>
  <c r="P29" i="2"/>
  <c r="AB29" i="2" s="1"/>
  <c r="P30" i="2"/>
  <c r="AB30" i="2" s="1"/>
  <c r="P31" i="2"/>
  <c r="AB31" i="2" s="1"/>
  <c r="P32" i="2"/>
  <c r="AB32" i="2" s="1"/>
  <c r="P33" i="2"/>
  <c r="AB33" i="2" s="1"/>
  <c r="P34" i="2"/>
  <c r="AB34" i="2" s="1"/>
  <c r="P35" i="2"/>
  <c r="AB35" i="2" s="1"/>
  <c r="P38" i="2"/>
  <c r="AB38" i="2" s="1"/>
  <c r="P39" i="2"/>
  <c r="AB39" i="2" s="1"/>
  <c r="P42" i="2"/>
  <c r="AB42" i="2" s="1"/>
  <c r="P43" i="2"/>
  <c r="AB43" i="2" s="1"/>
  <c r="P46" i="2"/>
  <c r="AB46" i="2" s="1"/>
  <c r="P47" i="2"/>
  <c r="AB47" i="2" s="1"/>
  <c r="P50" i="2"/>
  <c r="AB50" i="2" s="1"/>
  <c r="P51" i="2"/>
  <c r="AB51" i="2" s="1"/>
  <c r="P54" i="2"/>
  <c r="AB54" i="2" s="1"/>
  <c r="P55" i="2"/>
  <c r="AB55" i="2" s="1"/>
  <c r="P58" i="2"/>
  <c r="AB58" i="2" s="1"/>
  <c r="P59" i="2"/>
  <c r="AB59" i="2" s="1"/>
  <c r="P62" i="2"/>
  <c r="AB62" i="2" s="1"/>
  <c r="P63" i="2"/>
  <c r="AB63" i="2" s="1"/>
  <c r="P66" i="2"/>
  <c r="AB66" i="2" s="1"/>
  <c r="P67" i="2"/>
  <c r="AB67" i="2" s="1"/>
  <c r="P70" i="2"/>
  <c r="AB70" i="2" s="1"/>
  <c r="P71" i="2"/>
  <c r="AB71" i="2" s="1"/>
  <c r="P74" i="2"/>
  <c r="AB74" i="2" s="1"/>
  <c r="P75" i="2"/>
  <c r="AB75" i="2" s="1"/>
  <c r="P78" i="2"/>
  <c r="AB78" i="2" s="1"/>
  <c r="P79" i="2"/>
  <c r="AB79" i="2" s="1"/>
  <c r="P4" i="2"/>
  <c r="AE9" i="2" l="1"/>
  <c r="AN71" i="2"/>
  <c r="AN55" i="2"/>
  <c r="AN39" i="2"/>
  <c r="AN29" i="2"/>
  <c r="AN21" i="2"/>
  <c r="AG51" i="2"/>
  <c r="AH75" i="2"/>
  <c r="AN75" i="2"/>
  <c r="AN59" i="2"/>
  <c r="AN43" i="2"/>
  <c r="AN31" i="2"/>
  <c r="AN23" i="2"/>
  <c r="AN9" i="2"/>
  <c r="AF71" i="2"/>
  <c r="AF55" i="2"/>
  <c r="AF39" i="2"/>
  <c r="AE71" i="2"/>
  <c r="AN63" i="2"/>
  <c r="U71" i="2"/>
  <c r="AH63" i="2"/>
  <c r="AH47" i="2"/>
  <c r="AH33" i="2"/>
  <c r="AE55" i="2"/>
  <c r="AE43" i="2"/>
  <c r="U31" i="2"/>
  <c r="AH23" i="2"/>
  <c r="AH9" i="2"/>
  <c r="AE31" i="2"/>
  <c r="AE27" i="2"/>
  <c r="AE23" i="2"/>
  <c r="U4" i="2"/>
  <c r="T4" i="2"/>
  <c r="AF5" i="2" s="1"/>
  <c r="U79" i="2"/>
  <c r="AE59" i="2"/>
  <c r="AE51" i="2"/>
  <c r="AE29" i="2"/>
  <c r="AE25" i="2"/>
  <c r="T13" i="2"/>
  <c r="AF13" i="2" s="1"/>
  <c r="U5" i="2"/>
  <c r="U47" i="2"/>
  <c r="U43" i="2"/>
  <c r="AH35" i="2"/>
  <c r="AE13" i="2"/>
  <c r="AH67" i="2"/>
  <c r="AE39" i="2"/>
  <c r="AH29" i="2"/>
  <c r="U59" i="2"/>
  <c r="T29" i="2"/>
  <c r="AF29" i="2" s="1"/>
  <c r="AH25" i="2"/>
  <c r="U78" i="2"/>
  <c r="AE67" i="2"/>
  <c r="AH55" i="2"/>
  <c r="U39" i="2"/>
  <c r="AE35" i="2"/>
  <c r="T21" i="2"/>
  <c r="AF21" i="2" s="1"/>
  <c r="AN79" i="2"/>
  <c r="AN47" i="2"/>
  <c r="AN25" i="2"/>
  <c r="AN13" i="2"/>
  <c r="AF59" i="2"/>
  <c r="AF43" i="2"/>
  <c r="AF31" i="2"/>
  <c r="AF23" i="2"/>
  <c r="AF9" i="2"/>
  <c r="AH71" i="2"/>
  <c r="AH59" i="2"/>
  <c r="U55" i="2"/>
  <c r="AH43" i="2"/>
  <c r="AH31" i="2"/>
  <c r="U23" i="2"/>
  <c r="AE21" i="2"/>
  <c r="AH13" i="2"/>
  <c r="U9" i="2"/>
  <c r="AH79" i="2"/>
  <c r="AG75" i="2"/>
  <c r="AE63" i="2"/>
  <c r="AE47" i="2"/>
  <c r="AE33" i="2"/>
  <c r="U22" i="2"/>
  <c r="AH17" i="2"/>
  <c r="AE75" i="2"/>
  <c r="U58" i="2"/>
  <c r="AH51" i="2"/>
  <c r="U42" i="2"/>
  <c r="U30" i="2"/>
  <c r="U24" i="2"/>
  <c r="U17" i="2"/>
  <c r="AG17" i="2" s="1"/>
  <c r="U12" i="2"/>
  <c r="AG13" i="2" s="1"/>
  <c r="AE79" i="2"/>
  <c r="U62" i="2"/>
  <c r="T51" i="2"/>
  <c r="U46" i="2"/>
  <c r="U35" i="2"/>
  <c r="AG35" i="2" s="1"/>
  <c r="U32" i="2"/>
  <c r="AH27" i="2"/>
  <c r="AE17" i="2"/>
  <c r="AN33" i="2"/>
  <c r="AN67" i="2"/>
  <c r="AN51" i="2"/>
  <c r="AN35" i="2"/>
  <c r="AN27" i="2"/>
  <c r="AN17" i="2"/>
  <c r="AF79" i="2"/>
  <c r="AF63" i="2"/>
  <c r="AF47" i="2"/>
  <c r="AF33" i="2"/>
  <c r="AF25" i="2"/>
  <c r="T74" i="2"/>
  <c r="AF75" i="2" s="1"/>
  <c r="AH39" i="2"/>
  <c r="AH21" i="2"/>
  <c r="T26" i="2"/>
  <c r="AF27" i="2" s="1"/>
  <c r="U33" i="2"/>
  <c r="U54" i="2"/>
  <c r="U67" i="2"/>
  <c r="AG67" i="2" s="1"/>
  <c r="U63" i="2"/>
  <c r="U27" i="2"/>
  <c r="AG27" i="2" s="1"/>
  <c r="T16" i="2"/>
  <c r="AF17" i="2" s="1"/>
  <c r="U38" i="2"/>
  <c r="U25" i="2"/>
  <c r="U8" i="2"/>
  <c r="T34" i="2"/>
  <c r="AF35" i="2" s="1"/>
  <c r="U70" i="2"/>
  <c r="T66" i="2"/>
  <c r="AF67" i="2" s="1"/>
  <c r="U28" i="2"/>
  <c r="AG29" i="2" s="1"/>
  <c r="T50" i="2"/>
  <c r="U20" i="2"/>
  <c r="AG21" i="2" s="1"/>
  <c r="AG43" i="2" l="1"/>
  <c r="AG71" i="2"/>
  <c r="AF51" i="2"/>
  <c r="AG59" i="2"/>
  <c r="AG5" i="2"/>
  <c r="AG31" i="2"/>
  <c r="AG47" i="2"/>
  <c r="AG33" i="2"/>
  <c r="AG25" i="2"/>
  <c r="AG79" i="2"/>
  <c r="AG39" i="2"/>
  <c r="AG55" i="2"/>
  <c r="AG23" i="2"/>
  <c r="AG9" i="2"/>
  <c r="AG63" i="2"/>
  <c r="N5" i="2"/>
  <c r="N8" i="2"/>
  <c r="N9" i="2"/>
  <c r="N12" i="2"/>
  <c r="N13" i="2"/>
  <c r="N16" i="2"/>
  <c r="N17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8" i="2"/>
  <c r="N39" i="2"/>
  <c r="N42" i="2"/>
  <c r="N43" i="2"/>
  <c r="N46" i="2"/>
  <c r="N47" i="2"/>
  <c r="N50" i="2"/>
  <c r="N51" i="2"/>
  <c r="N54" i="2"/>
  <c r="N55" i="2"/>
  <c r="N58" i="2"/>
  <c r="N59" i="2"/>
  <c r="N62" i="2"/>
  <c r="N63" i="2"/>
  <c r="N66" i="2"/>
  <c r="N67" i="2"/>
  <c r="N70" i="2"/>
  <c r="N71" i="2"/>
  <c r="N74" i="2"/>
  <c r="N75" i="2"/>
  <c r="N78" i="2"/>
  <c r="N79" i="2"/>
  <c r="N4" i="2"/>
  <c r="AA59" i="2" l="1"/>
  <c r="Z59" i="2"/>
  <c r="Y59" i="2"/>
  <c r="Y74" i="2"/>
  <c r="Z74" i="2"/>
  <c r="AA74" i="2"/>
  <c r="Y42" i="2"/>
  <c r="Z42" i="2"/>
  <c r="AA42" i="2"/>
  <c r="AA22" i="2"/>
  <c r="Y22" i="2"/>
  <c r="Z22" i="2"/>
  <c r="Z55" i="2"/>
  <c r="Y55" i="2"/>
  <c r="AA55" i="2"/>
  <c r="Z70" i="2"/>
  <c r="AA70" i="2"/>
  <c r="Y70" i="2"/>
  <c r="Z54" i="2"/>
  <c r="AA54" i="2"/>
  <c r="Y54" i="2"/>
  <c r="Z38" i="2"/>
  <c r="AA38" i="2"/>
  <c r="Y38" i="2"/>
  <c r="Z28" i="2"/>
  <c r="AA28" i="2"/>
  <c r="Y28" i="2"/>
  <c r="Z20" i="2"/>
  <c r="AA20" i="2"/>
  <c r="Y20" i="2"/>
  <c r="AA75" i="2"/>
  <c r="Y75" i="2"/>
  <c r="Z75" i="2"/>
  <c r="Y23" i="2"/>
  <c r="AA23" i="2"/>
  <c r="Z23" i="2"/>
  <c r="Y58" i="2"/>
  <c r="Z58" i="2"/>
  <c r="AA58" i="2"/>
  <c r="AA8" i="2"/>
  <c r="Y8" i="2"/>
  <c r="Z8" i="2"/>
  <c r="Y71" i="2"/>
  <c r="Z71" i="2"/>
  <c r="AA71" i="2"/>
  <c r="Z39" i="2"/>
  <c r="AA39" i="2"/>
  <c r="AM39" i="2" s="1"/>
  <c r="Y39" i="2"/>
  <c r="Y67" i="2"/>
  <c r="Z67" i="2"/>
  <c r="AA67" i="2"/>
  <c r="Z51" i="2"/>
  <c r="Y51" i="2"/>
  <c r="AA51" i="2"/>
  <c r="Z35" i="2"/>
  <c r="AA35" i="2"/>
  <c r="Y35" i="2"/>
  <c r="Z27" i="2"/>
  <c r="Y27" i="2"/>
  <c r="AA27" i="2"/>
  <c r="Z17" i="2"/>
  <c r="AA17" i="2"/>
  <c r="Y17" i="2"/>
  <c r="Z66" i="2"/>
  <c r="AA66" i="2"/>
  <c r="Y66" i="2"/>
  <c r="Y50" i="2"/>
  <c r="Z50" i="2"/>
  <c r="AA50" i="2"/>
  <c r="Z34" i="2"/>
  <c r="Y34" i="2"/>
  <c r="AA34" i="2"/>
  <c r="Z26" i="2"/>
  <c r="AA26" i="2"/>
  <c r="Y26" i="2"/>
  <c r="Z16" i="2"/>
  <c r="Y16" i="2"/>
  <c r="AA16" i="2"/>
  <c r="Y31" i="2"/>
  <c r="AA31" i="2"/>
  <c r="Z31" i="2"/>
  <c r="AA30" i="2"/>
  <c r="Y30" i="2"/>
  <c r="Z30" i="2"/>
  <c r="AA29" i="2"/>
  <c r="Y29" i="2"/>
  <c r="Z29" i="2"/>
  <c r="Y79" i="2"/>
  <c r="Z79" i="2"/>
  <c r="AA79" i="2"/>
  <c r="Y63" i="2"/>
  <c r="Z63" i="2"/>
  <c r="AA63" i="2"/>
  <c r="Y47" i="2"/>
  <c r="Z47" i="2"/>
  <c r="AA47" i="2"/>
  <c r="Y33" i="2"/>
  <c r="Z33" i="2"/>
  <c r="AA33" i="2"/>
  <c r="Y25" i="2"/>
  <c r="Z25" i="2"/>
  <c r="AA25" i="2"/>
  <c r="Y13" i="2"/>
  <c r="Z13" i="2"/>
  <c r="AA13" i="2"/>
  <c r="Y78" i="2"/>
  <c r="Z78" i="2"/>
  <c r="AA78" i="2"/>
  <c r="Z62" i="2"/>
  <c r="AA62" i="2"/>
  <c r="Y62" i="2"/>
  <c r="Y46" i="2"/>
  <c r="Z46" i="2"/>
  <c r="AA46" i="2"/>
  <c r="AA32" i="2"/>
  <c r="Y32" i="2"/>
  <c r="Z32" i="2"/>
  <c r="Y24" i="2"/>
  <c r="Z24" i="2"/>
  <c r="AA24" i="2"/>
  <c r="Y12" i="2"/>
  <c r="AA12" i="2"/>
  <c r="Z12" i="2"/>
  <c r="Y9" i="2"/>
  <c r="AA9" i="2"/>
  <c r="Z9" i="2"/>
  <c r="AA43" i="2"/>
  <c r="Y43" i="2"/>
  <c r="Z43" i="2"/>
  <c r="AA21" i="2"/>
  <c r="Y21" i="2"/>
  <c r="Z21" i="2"/>
  <c r="AL21" i="2" s="1"/>
  <c r="AA5" i="2"/>
  <c r="Y5" i="2"/>
  <c r="Z5" i="2"/>
  <c r="Z4" i="2"/>
  <c r="Y4" i="2"/>
  <c r="AA4" i="2"/>
  <c r="V4" i="2"/>
  <c r="AH5" i="2" s="1"/>
  <c r="F78" i="2"/>
  <c r="H78" i="2" s="1"/>
  <c r="R78" i="2" s="1"/>
  <c r="F75" i="2"/>
  <c r="H75" i="2" s="1"/>
  <c r="R75" i="2" s="1"/>
  <c r="F74" i="2"/>
  <c r="F71" i="2"/>
  <c r="F70" i="2"/>
  <c r="H70" i="2" s="1"/>
  <c r="R70" i="2" s="1"/>
  <c r="F67" i="2"/>
  <c r="H67" i="2" s="1"/>
  <c r="R67" i="2" s="1"/>
  <c r="F63" i="2"/>
  <c r="F62" i="2"/>
  <c r="H62" i="2" s="1"/>
  <c r="R62" i="2" s="1"/>
  <c r="F59" i="2"/>
  <c r="H59" i="2" s="1"/>
  <c r="R59" i="2" s="1"/>
  <c r="F58" i="2"/>
  <c r="F55" i="2"/>
  <c r="F54" i="2"/>
  <c r="H54" i="2" s="1"/>
  <c r="R54" i="2" s="1"/>
  <c r="F51" i="2"/>
  <c r="H51" i="2" s="1"/>
  <c r="R51" i="2" s="1"/>
  <c r="F50" i="2"/>
  <c r="F47" i="2"/>
  <c r="F46" i="2"/>
  <c r="H46" i="2" s="1"/>
  <c r="R46" i="2" s="1"/>
  <c r="F43" i="2"/>
  <c r="H43" i="2" s="1"/>
  <c r="R43" i="2" s="1"/>
  <c r="F42" i="2"/>
  <c r="F39" i="2"/>
  <c r="H38" i="2"/>
  <c r="R38" i="2" s="1"/>
  <c r="F35" i="2"/>
  <c r="H35" i="2" s="1"/>
  <c r="R35" i="2" s="1"/>
  <c r="F32" i="2"/>
  <c r="H32" i="2" s="1"/>
  <c r="R32" i="2" s="1"/>
  <c r="F31" i="2"/>
  <c r="H31" i="2" s="1"/>
  <c r="R31" i="2" s="1"/>
  <c r="F30" i="2"/>
  <c r="F29" i="2"/>
  <c r="H29" i="2" s="1"/>
  <c r="R29" i="2" s="1"/>
  <c r="F28" i="2"/>
  <c r="F27" i="2"/>
  <c r="F26" i="2"/>
  <c r="H26" i="2" s="1"/>
  <c r="R26" i="2" s="1"/>
  <c r="F25" i="2"/>
  <c r="F24" i="2"/>
  <c r="H24" i="2" s="1"/>
  <c r="R24" i="2" s="1"/>
  <c r="F23" i="2"/>
  <c r="H23" i="2" s="1"/>
  <c r="R23" i="2" s="1"/>
  <c r="F22" i="2"/>
  <c r="F21" i="2"/>
  <c r="H21" i="2" s="1"/>
  <c r="R21" i="2" s="1"/>
  <c r="F20" i="2"/>
  <c r="F17" i="2"/>
  <c r="F16" i="2"/>
  <c r="H16" i="2" s="1"/>
  <c r="R16" i="2" s="1"/>
  <c r="F13" i="2"/>
  <c r="F12" i="2"/>
  <c r="H12" i="2" s="1"/>
  <c r="R12" i="2" s="1"/>
  <c r="F9" i="2"/>
  <c r="H9" i="2" s="1"/>
  <c r="R9" i="2" s="1"/>
  <c r="F8" i="2"/>
  <c r="H5" i="2"/>
  <c r="R5" i="2" s="1"/>
  <c r="AB4" i="2"/>
  <c r="AN5" i="2" s="1"/>
  <c r="S4" i="2"/>
  <c r="AE5" i="2" s="1"/>
  <c r="F4" i="2"/>
  <c r="H4" i="2" s="1"/>
  <c r="AD5" i="2" l="1"/>
  <c r="AL17" i="2"/>
  <c r="AK5" i="2"/>
  <c r="AM5" i="2"/>
  <c r="AK39" i="2"/>
  <c r="M4" i="2"/>
  <c r="X4" i="2" s="1"/>
  <c r="AL39" i="2"/>
  <c r="AK51" i="2"/>
  <c r="AL55" i="2"/>
  <c r="AL27" i="2"/>
  <c r="AL23" i="2"/>
  <c r="AK29" i="2"/>
  <c r="AM51" i="2"/>
  <c r="AK43" i="2"/>
  <c r="AL9" i="2"/>
  <c r="AM29" i="2"/>
  <c r="AM71" i="2"/>
  <c r="AK9" i="2"/>
  <c r="AM27" i="2"/>
  <c r="AM67" i="2"/>
  <c r="AK71" i="2"/>
  <c r="AM23" i="2"/>
  <c r="AM25" i="2"/>
  <c r="AK47" i="2"/>
  <c r="AK55" i="2"/>
  <c r="M35" i="2"/>
  <c r="X35" i="2" s="1"/>
  <c r="M62" i="2"/>
  <c r="X62" i="2" s="1"/>
  <c r="M24" i="2"/>
  <c r="X24" i="2" s="1"/>
  <c r="M67" i="2"/>
  <c r="X67" i="2" s="1"/>
  <c r="AK63" i="2"/>
  <c r="AL5" i="2"/>
  <c r="M12" i="2"/>
  <c r="X12" i="2" s="1"/>
  <c r="M29" i="2"/>
  <c r="X29" i="2" s="1"/>
  <c r="M51" i="2"/>
  <c r="X51" i="2" s="1"/>
  <c r="M78" i="2"/>
  <c r="X78" i="2" s="1"/>
  <c r="AM9" i="2"/>
  <c r="AL25" i="2"/>
  <c r="AL71" i="2"/>
  <c r="M16" i="2"/>
  <c r="X16" i="2" s="1"/>
  <c r="M5" i="2"/>
  <c r="X5" i="2" s="1"/>
  <c r="M32" i="2"/>
  <c r="X32" i="2" s="1"/>
  <c r="M46" i="2"/>
  <c r="X46" i="2" s="1"/>
  <c r="AL13" i="2"/>
  <c r="AM47" i="2"/>
  <c r="AK79" i="2"/>
  <c r="AM31" i="2"/>
  <c r="AM43" i="2"/>
  <c r="AK13" i="2"/>
  <c r="AL47" i="2"/>
  <c r="AL29" i="2"/>
  <c r="AM63" i="2"/>
  <c r="AM35" i="2"/>
  <c r="AK75" i="2"/>
  <c r="AK31" i="2"/>
  <c r="AK17" i="2"/>
  <c r="AL35" i="2"/>
  <c r="AM75" i="2"/>
  <c r="AM55" i="2"/>
  <c r="AM17" i="2"/>
  <c r="AK25" i="2"/>
  <c r="AL51" i="2"/>
  <c r="AK21" i="2"/>
  <c r="AM33" i="2"/>
  <c r="AK27" i="2"/>
  <c r="AM21" i="2"/>
  <c r="AL33" i="2"/>
  <c r="AM79" i="2"/>
  <c r="AL67" i="2"/>
  <c r="AK23" i="2"/>
  <c r="AL59" i="2"/>
  <c r="AL63" i="2"/>
  <c r="AK59" i="2"/>
  <c r="AL43" i="2"/>
  <c r="AM13" i="2"/>
  <c r="AK33" i="2"/>
  <c r="AL79" i="2"/>
  <c r="AL31" i="2"/>
  <c r="AK35" i="2"/>
  <c r="AK67" i="2"/>
  <c r="AL75" i="2"/>
  <c r="AM59" i="2"/>
  <c r="M27" i="2"/>
  <c r="X27" i="2" s="1"/>
  <c r="H27" i="2"/>
  <c r="R27" i="2" s="1"/>
  <c r="AD27" i="2" s="1"/>
  <c r="M28" i="2"/>
  <c r="X28" i="2" s="1"/>
  <c r="H28" i="2"/>
  <c r="R28" i="2" s="1"/>
  <c r="AD29" i="2" s="1"/>
  <c r="M55" i="2"/>
  <c r="X55" i="2" s="1"/>
  <c r="H55" i="2"/>
  <c r="R55" i="2" s="1"/>
  <c r="AD55" i="2" s="1"/>
  <c r="M17" i="2"/>
  <c r="X17" i="2" s="1"/>
  <c r="H17" i="2"/>
  <c r="R17" i="2" s="1"/>
  <c r="AD17" i="2" s="1"/>
  <c r="M30" i="2"/>
  <c r="X30" i="2" s="1"/>
  <c r="H30" i="2"/>
  <c r="R30" i="2" s="1"/>
  <c r="AD31" i="2" s="1"/>
  <c r="M25" i="2"/>
  <c r="X25" i="2" s="1"/>
  <c r="AJ25" i="2" s="1"/>
  <c r="H25" i="2"/>
  <c r="R25" i="2" s="1"/>
  <c r="AD25" i="2" s="1"/>
  <c r="M79" i="2"/>
  <c r="X79" i="2" s="1"/>
  <c r="H79" i="2"/>
  <c r="R79" i="2" s="1"/>
  <c r="AD79" i="2" s="1"/>
  <c r="M22" i="2"/>
  <c r="X22" i="2" s="1"/>
  <c r="H22" i="2"/>
  <c r="R22" i="2" s="1"/>
  <c r="AD23" i="2" s="1"/>
  <c r="M42" i="2"/>
  <c r="X42" i="2" s="1"/>
  <c r="H42" i="2"/>
  <c r="R42" i="2" s="1"/>
  <c r="AD43" i="2" s="1"/>
  <c r="M74" i="2"/>
  <c r="X74" i="2" s="1"/>
  <c r="H74" i="2"/>
  <c r="R74" i="2" s="1"/>
  <c r="AD75" i="2" s="1"/>
  <c r="M33" i="2"/>
  <c r="X33" i="2" s="1"/>
  <c r="H33" i="2"/>
  <c r="R33" i="2" s="1"/>
  <c r="AD33" i="2" s="1"/>
  <c r="M63" i="2"/>
  <c r="X63" i="2" s="1"/>
  <c r="H63" i="2"/>
  <c r="R63" i="2" s="1"/>
  <c r="AD63" i="2" s="1"/>
  <c r="M8" i="2"/>
  <c r="X8" i="2" s="1"/>
  <c r="H8" i="2"/>
  <c r="R8" i="2" s="1"/>
  <c r="AD9" i="2" s="1"/>
  <c r="M58" i="2"/>
  <c r="X58" i="2" s="1"/>
  <c r="H58" i="2"/>
  <c r="R58" i="2" s="1"/>
  <c r="AD59" i="2" s="1"/>
  <c r="M20" i="2"/>
  <c r="X20" i="2" s="1"/>
  <c r="H20" i="2"/>
  <c r="R20" i="2" s="1"/>
  <c r="AD21" i="2" s="1"/>
  <c r="M47" i="2"/>
  <c r="X47" i="2" s="1"/>
  <c r="H47" i="2"/>
  <c r="R47" i="2" s="1"/>
  <c r="AD47" i="2" s="1"/>
  <c r="R4" i="2"/>
  <c r="M9" i="2"/>
  <c r="X9" i="2" s="1"/>
  <c r="M31" i="2"/>
  <c r="X31" i="2" s="1"/>
  <c r="M38" i="2"/>
  <c r="X38" i="2" s="1"/>
  <c r="M50" i="2"/>
  <c r="X50" i="2" s="1"/>
  <c r="H50" i="2"/>
  <c r="R50" i="2" s="1"/>
  <c r="AD51" i="2" s="1"/>
  <c r="M59" i="2"/>
  <c r="X59" i="2" s="1"/>
  <c r="M70" i="2"/>
  <c r="X70" i="2" s="1"/>
  <c r="M21" i="2"/>
  <c r="X21" i="2" s="1"/>
  <c r="M26" i="2"/>
  <c r="X26" i="2" s="1"/>
  <c r="M39" i="2"/>
  <c r="X39" i="2" s="1"/>
  <c r="H39" i="2"/>
  <c r="R39" i="2" s="1"/>
  <c r="AD39" i="2" s="1"/>
  <c r="M71" i="2"/>
  <c r="X71" i="2" s="1"/>
  <c r="H71" i="2"/>
  <c r="R71" i="2" s="1"/>
  <c r="AD71" i="2" s="1"/>
  <c r="M13" i="2"/>
  <c r="X13" i="2" s="1"/>
  <c r="H13" i="2"/>
  <c r="R13" i="2" s="1"/>
  <c r="AD13" i="2" s="1"/>
  <c r="M23" i="2"/>
  <c r="X23" i="2" s="1"/>
  <c r="M34" i="2"/>
  <c r="X34" i="2" s="1"/>
  <c r="H34" i="2"/>
  <c r="R34" i="2" s="1"/>
  <c r="AD35" i="2" s="1"/>
  <c r="M43" i="2"/>
  <c r="X43" i="2" s="1"/>
  <c r="M54" i="2"/>
  <c r="X54" i="2" s="1"/>
  <c r="M66" i="2"/>
  <c r="X66" i="2" s="1"/>
  <c r="R66" i="2"/>
  <c r="AD67" i="2" s="1"/>
  <c r="M75" i="2"/>
  <c r="X75" i="2" s="1"/>
  <c r="M10" i="1"/>
  <c r="H10" i="1"/>
  <c r="X5" i="1"/>
  <c r="Y5" i="1"/>
  <c r="Z5" i="1"/>
  <c r="AA5" i="1"/>
  <c r="AB5" i="1"/>
  <c r="X6" i="1"/>
  <c r="Y6" i="1"/>
  <c r="Z6" i="1"/>
  <c r="AA6" i="1"/>
  <c r="AB6" i="1"/>
  <c r="X7" i="1"/>
  <c r="Y7" i="1"/>
  <c r="Z7" i="1"/>
  <c r="AA7" i="1"/>
  <c r="AB7" i="1"/>
  <c r="X8" i="1"/>
  <c r="Y8" i="1"/>
  <c r="Z8" i="1"/>
  <c r="AA8" i="1"/>
  <c r="AB8" i="1"/>
  <c r="X9" i="1"/>
  <c r="Y9" i="1"/>
  <c r="Z9" i="1"/>
  <c r="AA9" i="1"/>
  <c r="AB9" i="1"/>
  <c r="X10" i="1"/>
  <c r="Y10" i="1"/>
  <c r="Z10" i="1"/>
  <c r="AA10" i="1"/>
  <c r="AB10" i="1"/>
  <c r="X11" i="1"/>
  <c r="Y11" i="1"/>
  <c r="Z11" i="1"/>
  <c r="AA11" i="1"/>
  <c r="AB11" i="1"/>
  <c r="X14" i="1"/>
  <c r="Y14" i="1"/>
  <c r="Z14" i="1"/>
  <c r="AA14" i="1"/>
  <c r="AB14" i="1"/>
  <c r="X15" i="1"/>
  <c r="Y15" i="1"/>
  <c r="Z15" i="1"/>
  <c r="AA15" i="1"/>
  <c r="AB15" i="1"/>
  <c r="X18" i="1"/>
  <c r="Y18" i="1"/>
  <c r="Z18" i="1"/>
  <c r="AA18" i="1"/>
  <c r="AB18" i="1"/>
  <c r="X19" i="1"/>
  <c r="Y19" i="1"/>
  <c r="Z19" i="1"/>
  <c r="AA19" i="1"/>
  <c r="AB19" i="1"/>
  <c r="X20" i="1"/>
  <c r="Y20" i="1"/>
  <c r="Z20" i="1"/>
  <c r="AA20" i="1"/>
  <c r="AB20" i="1"/>
  <c r="AA4" i="1"/>
  <c r="Z4" i="1"/>
  <c r="V4" i="1"/>
  <c r="U4" i="1"/>
  <c r="T4" i="1"/>
  <c r="S4" i="1"/>
  <c r="R4" i="1"/>
  <c r="X4" i="1"/>
  <c r="R5" i="1"/>
  <c r="S5" i="1"/>
  <c r="T5" i="1"/>
  <c r="U5" i="1"/>
  <c r="V5" i="1"/>
  <c r="S6" i="1"/>
  <c r="T6" i="1"/>
  <c r="U6" i="1"/>
  <c r="V6" i="1"/>
  <c r="S7" i="1"/>
  <c r="T7" i="1"/>
  <c r="U7" i="1"/>
  <c r="V7" i="1"/>
  <c r="S8" i="1"/>
  <c r="T8" i="1"/>
  <c r="U8" i="1"/>
  <c r="V8" i="1"/>
  <c r="S9" i="1"/>
  <c r="T9" i="1"/>
  <c r="U9" i="1"/>
  <c r="V9" i="1"/>
  <c r="S10" i="1"/>
  <c r="T10" i="1"/>
  <c r="U10" i="1"/>
  <c r="V10" i="1"/>
  <c r="S11" i="1"/>
  <c r="T11" i="1"/>
  <c r="U11" i="1"/>
  <c r="V11" i="1"/>
  <c r="S14" i="1"/>
  <c r="T14" i="1"/>
  <c r="U14" i="1"/>
  <c r="V14" i="1"/>
  <c r="R15" i="1"/>
  <c r="S15" i="1"/>
  <c r="T15" i="1"/>
  <c r="U15" i="1"/>
  <c r="V15" i="1"/>
  <c r="R18" i="1"/>
  <c r="S18" i="1"/>
  <c r="T18" i="1"/>
  <c r="U18" i="1"/>
  <c r="V18" i="1"/>
  <c r="S19" i="1"/>
  <c r="T19" i="1"/>
  <c r="U19" i="1"/>
  <c r="V19" i="1"/>
  <c r="S20" i="1"/>
  <c r="T20" i="1"/>
  <c r="U20" i="1"/>
  <c r="V20" i="1"/>
  <c r="F19" i="1"/>
  <c r="H5" i="1"/>
  <c r="H6" i="1"/>
  <c r="R6" i="1" s="1"/>
  <c r="H7" i="1"/>
  <c r="R7" i="1" s="1"/>
  <c r="H8" i="1"/>
  <c r="R8" i="1" s="1"/>
  <c r="H9" i="1"/>
  <c r="R9" i="1" s="1"/>
  <c r="R10" i="1"/>
  <c r="H11" i="1"/>
  <c r="R11" i="1" s="1"/>
  <c r="H14" i="1"/>
  <c r="R14" i="1" s="1"/>
  <c r="H15" i="1"/>
  <c r="H18" i="1"/>
  <c r="H19" i="1"/>
  <c r="R19" i="1" s="1"/>
  <c r="H20" i="1"/>
  <c r="R20" i="1" s="1"/>
  <c r="H4" i="1"/>
  <c r="AB4" i="1"/>
  <c r="F4" i="1"/>
  <c r="AJ35" i="2" l="1"/>
  <c r="AJ43" i="2"/>
  <c r="AJ79" i="2"/>
  <c r="AJ63" i="2"/>
  <c r="AJ47" i="2"/>
  <c r="AJ17" i="2"/>
  <c r="AJ33" i="2"/>
  <c r="AJ29" i="2"/>
  <c r="AJ13" i="2"/>
  <c r="AJ67" i="2"/>
  <c r="AJ71" i="2"/>
  <c r="AJ51" i="2"/>
  <c r="AJ5" i="2"/>
  <c r="AJ31" i="2"/>
  <c r="AJ75" i="2"/>
  <c r="AJ59" i="2"/>
  <c r="AJ23" i="2"/>
  <c r="AJ21" i="2"/>
  <c r="AJ27" i="2"/>
  <c r="AJ55" i="2"/>
  <c r="AJ39" i="2"/>
  <c r="AJ9" i="2"/>
  <c r="M6" i="1"/>
  <c r="M7" i="1"/>
  <c r="M8" i="1"/>
  <c r="M9" i="1"/>
  <c r="M11" i="1"/>
  <c r="M14" i="1"/>
  <c r="M15" i="1"/>
  <c r="M18" i="1"/>
  <c r="M19" i="1"/>
  <c r="M20" i="1"/>
  <c r="F15" i="1"/>
  <c r="F18" i="1"/>
  <c r="F20" i="1"/>
  <c r="F14" i="1"/>
  <c r="F11" i="1"/>
  <c r="F10" i="1"/>
  <c r="F9" i="1"/>
  <c r="F7" i="1"/>
  <c r="F8" i="1"/>
  <c r="F6" i="1"/>
  <c r="M5" i="1"/>
  <c r="F5" i="1"/>
  <c r="M4" i="1"/>
  <c r="Y4" i="1" l="1"/>
</calcChain>
</file>

<file path=xl/sharedStrings.xml><?xml version="1.0" encoding="utf-8"?>
<sst xmlns="http://schemas.openxmlformats.org/spreadsheetml/2006/main" count="1017" uniqueCount="425">
  <si>
    <t>单人房</t>
  </si>
  <si>
    <t>第一，二人</t>
  </si>
  <si>
    <t>第三人</t>
  </si>
  <si>
    <t>第四人</t>
  </si>
  <si>
    <t>天数</t>
  </si>
  <si>
    <t>出发日期</t>
  </si>
  <si>
    <t>单房差</t>
  </si>
  <si>
    <t>大人</t>
  </si>
  <si>
    <t>小孩</t>
  </si>
  <si>
    <t xml:space="preserve"> </t>
  </si>
  <si>
    <t>卖价</t>
  </si>
  <si>
    <t>成本</t>
  </si>
  <si>
    <t>双人</t>
  </si>
  <si>
    <t>三人</t>
  </si>
  <si>
    <t>四人</t>
  </si>
  <si>
    <t>地接底价</t>
  </si>
  <si>
    <t>修要上传的价格</t>
  </si>
  <si>
    <t>ID</t>
  </si>
  <si>
    <t>卖价 (有ROUND UP的）</t>
  </si>
  <si>
    <t>底价 （没ROUNDUP的）</t>
  </si>
  <si>
    <t>地接团号</t>
  </si>
  <si>
    <t>产品名称</t>
  </si>
  <si>
    <t>VC</t>
  </si>
  <si>
    <t>GC</t>
  </si>
  <si>
    <t>US</t>
  </si>
  <si>
    <t>SW</t>
  </si>
  <si>
    <t>SD</t>
  </si>
  <si>
    <t>DL</t>
  </si>
  <si>
    <t>CT</t>
  </si>
  <si>
    <t>PS</t>
  </si>
  <si>
    <t>LS/SL</t>
  </si>
  <si>
    <t>LL/LA</t>
  </si>
  <si>
    <t>拉斯维加斯,胡佛水坝,西峡谷玻璃桥一日游</t>
  </si>
  <si>
    <t>拉斯维加斯,大峡谷,胡佛水坝一日游</t>
  </si>
  <si>
    <t>洛杉矶,好莱坞环球影城一日畅怀游</t>
  </si>
  <si>
    <t>海洋世界,圣地亚哥一日精华游</t>
  </si>
  <si>
    <t>NEW</t>
  </si>
  <si>
    <t>迪士尼乐园,洛杉矶一日欢乐游</t>
  </si>
  <si>
    <t>洛杉矶,圣塔莫尼卡,洛杉矶古城一日游</t>
  </si>
  <si>
    <t>洛杉矶,棕榈泉名牌直销广场一日购物游</t>
  </si>
  <si>
    <t>2014/01/01-2014/12/31 天天出发</t>
  </si>
  <si>
    <t>地接建议卖价</t>
  </si>
  <si>
    <t>AC5</t>
  </si>
  <si>
    <t>LT5</t>
  </si>
  <si>
    <t>BGC</t>
  </si>
  <si>
    <t>BVC</t>
  </si>
  <si>
    <t>GCN</t>
  </si>
  <si>
    <t>VGC</t>
  </si>
  <si>
    <t>LV</t>
  </si>
  <si>
    <t>SFO</t>
  </si>
  <si>
    <t> [美国拉斯维加斯休闲四日游] 充裕时间游览赌城 | 买二送一</t>
  </si>
  <si>
    <t> [美国拉斯维加斯轻松四日游] 充裕自由活动时间弹性行程| 买二送一</t>
  </si>
  <si>
    <t>16,19</t>
  </si>
  <si>
    <t>[美国拉斯维加斯品质三日游] 饱览大峡谷壮丽景色 | 买二送一</t>
  </si>
  <si>
    <t>2396, 2727</t>
  </si>
  <si>
    <t>[美国西部精致三日游] 体验美西名城风情 | 买二送一</t>
  </si>
  <si>
    <t>5/25/2014-12/31/2014 隔周日</t>
  </si>
  <si>
    <t>5/23/2014-12/31/2014隔周五</t>
  </si>
  <si>
    <t>01/01/2014-12/31/2014 周一，二，三，六，日</t>
  </si>
  <si>
    <t>01/01/2014-12/31/2014 周四，五</t>
  </si>
  <si>
    <t>01/01/2014-12/31/2014 周一，二，三，日</t>
  </si>
  <si>
    <t>01/01/2014-12/31/2014 周四，五，六</t>
  </si>
  <si>
    <t>01/01/2014-12/31/2014 天天出发</t>
  </si>
  <si>
    <t>未上</t>
  </si>
  <si>
    <t>单人房差加20卖</t>
  </si>
  <si>
    <t>地接卖价</t>
  </si>
  <si>
    <t>产品结构</t>
  </si>
  <si>
    <t>21, 99</t>
  </si>
  <si>
    <t>G1</t>
  </si>
  <si>
    <t>LAX 接机/一晚LA+GCN三天（2N LAS）</t>
  </si>
  <si>
    <t>天天出发</t>
  </si>
  <si>
    <t>豪华团</t>
  </si>
  <si>
    <t>22,45,2190,2191,2192,2193,2194,2195,2196,2197</t>
  </si>
  <si>
    <t>G2</t>
  </si>
  <si>
    <t>LAX 接机/两晚LA+六大主题项目任选一+GCN三天（2N LAS）</t>
  </si>
  <si>
    <t>48,479，2198,2199,2200,2201,2202,2203</t>
  </si>
  <si>
    <t>G3</t>
  </si>
  <si>
    <t>LAX 接机/三晚LA+六大主题项目任选二+GCN三天（2N LAS）</t>
  </si>
  <si>
    <t>G4</t>
  </si>
  <si>
    <t>LAX 接机/四晚LA+六大主题项目任选三+GCN三天（2N LAS）</t>
  </si>
  <si>
    <t>S1</t>
  </si>
  <si>
    <t>LAX 接机/一晚LA+SFO三天</t>
  </si>
  <si>
    <t>514,2392,2393,2394,2395</t>
  </si>
  <si>
    <t>S2</t>
  </si>
  <si>
    <t>LAX 接机/两晚LA+六大主题项目任选一+SFO三天</t>
  </si>
  <si>
    <t>476,2389,2390,2391</t>
  </si>
  <si>
    <t>S3</t>
  </si>
  <si>
    <t>LAX 接机/三晚LA+六大主题项目任选二+SFO三天</t>
  </si>
  <si>
    <t>53,2387,2388</t>
  </si>
  <si>
    <t>S4</t>
  </si>
  <si>
    <t>LAX 接机/四晚LA+六大主题项目任选三+SFO三天</t>
  </si>
  <si>
    <t>12,2385,2386</t>
  </si>
  <si>
    <t>L1</t>
  </si>
  <si>
    <t>LAX接机/三晚LA，六大主题项目任选三</t>
  </si>
  <si>
    <t>2840</t>
  </si>
  <si>
    <t>L2</t>
  </si>
  <si>
    <t>LAX接机/四晚LA，六大主题项目任选四</t>
  </si>
  <si>
    <t>2842</t>
  </si>
  <si>
    <t>L3</t>
  </si>
  <si>
    <t>LAX接机/五晚LA，六大主题项目任选五</t>
  </si>
  <si>
    <t>SG1</t>
  </si>
  <si>
    <t>LAX 接机/两晚LA+GCN三天+ SFO三天 （2N LAS)</t>
  </si>
  <si>
    <t>59,513,2208,2209,2210,2211,2212,2213,2214,2215</t>
  </si>
  <si>
    <t>SG2</t>
  </si>
  <si>
    <t>LAX 接机/三晚LA+GCN三天+ SFO三天 +六大主题项目任选一（2N LAS)</t>
  </si>
  <si>
    <t>61,62,2216,2217,2218,2219,2220,2221</t>
  </si>
  <si>
    <t>SG3</t>
  </si>
  <si>
    <t>LAX 接机/两晚LA+GCN三天+ SFO三天+六大主题项目任选二 （2N LAS)</t>
  </si>
  <si>
    <t>63,64,2222,2223,2224,2225</t>
  </si>
  <si>
    <t>SG4</t>
  </si>
  <si>
    <t>LAX 接机/两晚LA+GCN三天+ SFO三天+六大主题项目任选三 （2N LAS)</t>
  </si>
  <si>
    <t>658,2226</t>
  </si>
  <si>
    <t>B1</t>
  </si>
  <si>
    <t>LAX接机/一晚LA+ BGC 四天 （3N LAS)</t>
  </si>
  <si>
    <t>659,2227,2228,22292230,2231,2232,2233,2234,2235</t>
  </si>
  <si>
    <t>B2</t>
  </si>
  <si>
    <t>LAX接机/两晚LA+六大主题项目任选一+ BGC 四天 （3N LAS)</t>
  </si>
  <si>
    <t>660,2236,2237,2238,2239,2240,2241,2242</t>
  </si>
  <si>
    <t>B3</t>
  </si>
  <si>
    <t>LAX接机/三晚LA+六大主题项目任选二+ BGC 四天 （3N LAS)</t>
  </si>
  <si>
    <t>661,2243,2244,2245,2246,2247</t>
  </si>
  <si>
    <t>B4</t>
  </si>
  <si>
    <t>LAX接机/四晚LA+六大主题项目任选三+ BGC 四天 （3N LAS)</t>
  </si>
  <si>
    <t>662,2248</t>
  </si>
  <si>
    <t>SB1</t>
  </si>
  <si>
    <t>LAX接机/两晚LA+BCG四天+SFO三天(3NLAS)</t>
  </si>
  <si>
    <t>663,2249,2250,2251,2252,2253,2254,2255,2256,2257</t>
  </si>
  <si>
    <t>SB2</t>
  </si>
  <si>
    <t>LAX接机/三晚LA+BCG四天+SFO三天+六大主题项目任选一(3NLAS)</t>
  </si>
  <si>
    <t>664,2258,2259,2260,2261,2262,2263,2264</t>
  </si>
  <si>
    <t>SB3</t>
  </si>
  <si>
    <t>LAX接机/四晚LA+BCG四天+SFO三天+六大主题项目任选二(3NLAS)</t>
  </si>
  <si>
    <t>665,2265,2266,2267,2268,2269</t>
  </si>
  <si>
    <t>SB4</t>
  </si>
  <si>
    <t>LAX接机/五晚LA+BCG四天+SFO三天+六大主题项目任选三(3NLAS)</t>
  </si>
  <si>
    <t>洛杉矶接机</t>
  </si>
  <si>
    <t>Comission 为30%，单人房加收$40 （单人房加的钱没佣金），  第三人价格无佣金，所以要在该卖价×1.2</t>
  </si>
  <si>
    <t>FS1</t>
  </si>
  <si>
    <t>SFO接机+SFO三天</t>
  </si>
  <si>
    <t>647,2331,2332,2333</t>
  </si>
  <si>
    <t>FS2</t>
  </si>
  <si>
    <t xml:space="preserve">SFO接机+SFO三天+一晚LA, 四大主题项目（环球影城，洛杉矶市区，棕榈泉，迪士尼）任选一 </t>
  </si>
  <si>
    <t>648,2334,2335,236</t>
  </si>
  <si>
    <t>FS3</t>
  </si>
  <si>
    <t>SFO接机+SFO三天+两晚LA, 六大主题项目任选二</t>
  </si>
  <si>
    <t>649,2337</t>
  </si>
  <si>
    <t>FS4</t>
  </si>
  <si>
    <t>646,2338</t>
  </si>
  <si>
    <t>FSG1</t>
  </si>
  <si>
    <t>SFO 接机+SFO三天+一晚LA+GCN 三天 (2N LAS)</t>
  </si>
  <si>
    <t>651,2339,2340,2341,2342,2343,2344,2345,2346,2347</t>
  </si>
  <si>
    <t>FSG2</t>
  </si>
  <si>
    <t>SFO 接机+SFO三天+两晚LA+GCN 三天+六大主题项目任选一 (2N LAS)</t>
  </si>
  <si>
    <t>652,2348,2349,2350,2351,2352,2353,2354</t>
  </si>
  <si>
    <t>FSG3</t>
  </si>
  <si>
    <t>SFO 接机+SFO三天+三晚LA+GCN 三天+六大主题项目任选二 (2N LAS)</t>
  </si>
  <si>
    <t>653,2355,2356,2357,2358,2359</t>
  </si>
  <si>
    <t>FSG4</t>
  </si>
  <si>
    <t>SFO 接机+SFO三天+四晚LA+GCN 三天+六大主题项目任选三 (2N LAS)</t>
  </si>
  <si>
    <t>654,2360</t>
  </si>
  <si>
    <t>FSB1</t>
  </si>
  <si>
    <t>SFO接机+SFO三天+一晚LA+BCG四天(3N LAS)</t>
  </si>
  <si>
    <t>655,2361,2362,2363,2364,2365,2366,2367,2368,2369</t>
  </si>
  <si>
    <t>FSB2</t>
  </si>
  <si>
    <t>SFO接机+SFO三天+两晚LA+BCG四天+六大主题项目任选一(3N LAS)</t>
  </si>
  <si>
    <t>656,2370,2371,2372,2373,2374,2375,2376</t>
  </si>
  <si>
    <t>FSB3</t>
  </si>
  <si>
    <t>SFO接机+SFO三天+三晚LA+BCG四天+六大主题项目任选二(3N LAS)</t>
  </si>
  <si>
    <t>657,2377,2378，2379,2380,2381</t>
  </si>
  <si>
    <t>FSB4</t>
  </si>
  <si>
    <t>SFO接机+SFO三天+四晚LA+BCG四天+六大主题项目任选三(3N LAS)</t>
  </si>
  <si>
    <t>旧金山入团</t>
  </si>
  <si>
    <t>VG2</t>
  </si>
  <si>
    <t>GCN3天+一晚LA, 四大主题项目（环球影城，洛杉矶市区，棕榈泉，迪士尼）任选一（2N LAS)</t>
  </si>
  <si>
    <t>218,2270,2271,2272,2273,2274,2275,2276</t>
  </si>
  <si>
    <t>VG3</t>
  </si>
  <si>
    <t>GCN3天+两晚LA, 六大主题项目任选二（2N LAS)</t>
  </si>
  <si>
    <t>VG4</t>
  </si>
  <si>
    <t>GCN3天+三晚LA, 六大主题项目任选三（2N LAS)</t>
  </si>
  <si>
    <t>219,2277</t>
  </si>
  <si>
    <t>VSG1</t>
  </si>
  <si>
    <t>GCN3天+一晚LA+SFO三天（2N LAS）</t>
  </si>
  <si>
    <t>220,2278,2279,2280,2281,2282,2283,2284,2285,2286</t>
  </si>
  <si>
    <t>VSG2</t>
  </si>
  <si>
    <t>GCN3天+两晚LA+SFO三天+六大主题项目任选一（2N LAS）</t>
  </si>
  <si>
    <t>221,2287,2288,2289,2290,2291,2292,2293</t>
  </si>
  <si>
    <t>VSG3</t>
  </si>
  <si>
    <t>GCN3天+三晚LA+SFO三天+六大主题项目任选二（2N LAS）</t>
  </si>
  <si>
    <t>VSG4</t>
  </si>
  <si>
    <t>GCN3天+四晚LA+SFO三天+六大主题项目任选三（2N LAS）</t>
  </si>
  <si>
    <t>666,2296,2297,2298,2299,2300,2846,2848</t>
  </si>
  <si>
    <t>VB2</t>
  </si>
  <si>
    <t>BGC四天+一晚LA,四大主题项目（环球影城，洛杉矶市区，棕榈泉，迪士尼）任选一 (3N LAS)</t>
  </si>
  <si>
    <t>667,2301,2302,2303,2304,2305,2861,2862</t>
  </si>
  <si>
    <t>VB3</t>
  </si>
  <si>
    <t>BGC四天+两晚LA,六大主题项目任选二 (3N LAS)</t>
  </si>
  <si>
    <t>668,2306,2307,2308,2863,2864</t>
  </si>
  <si>
    <t>VB4</t>
  </si>
  <si>
    <t>BGC四天+三晚LA,六大主题项目任选三 (3N LAS)</t>
  </si>
  <si>
    <t>669,2309</t>
  </si>
  <si>
    <t>VSB1</t>
  </si>
  <si>
    <t>BGC 四天+一晚LA+SFO 三天 （3N LAS)</t>
  </si>
  <si>
    <t>670,2310,2311,2312,2313,2314,2315,2316,2317,2318</t>
  </si>
  <si>
    <t>VSB2</t>
  </si>
  <si>
    <t>BGC四天+两晚LA+SFO三天+六大主题项目任选一（3N LAS)</t>
  </si>
  <si>
    <t>671,2319,2320,2321,2322,2323,2324,2325</t>
  </si>
  <si>
    <t>VSB3</t>
  </si>
  <si>
    <t>BGC四天+三晚LA+SFO三天+六大主题项目任选二（3N LAS)</t>
  </si>
  <si>
    <t>672,2326,2327,2328,2329,2330</t>
  </si>
  <si>
    <t>VSB4</t>
  </si>
  <si>
    <t>BGC四天+四晚LA+SFO三天+六大主题项目任选三（3N LAS)</t>
  </si>
  <si>
    <t>拉斯维加斯入团</t>
  </si>
  <si>
    <t>AC1</t>
  </si>
  <si>
    <t>LAX 接机+两晚LA+六大主题项目任选一+AC5</t>
  </si>
  <si>
    <t>05/23/2014起周五，周六（隔周出发）</t>
  </si>
  <si>
    <t>ACS</t>
  </si>
  <si>
    <t>LAX 接机+两晚LA+SFO三天+AC5</t>
  </si>
  <si>
    <t>05/21/2014起周三，周六（隔周出发）</t>
  </si>
  <si>
    <t>ACS1</t>
  </si>
  <si>
    <t>LAX 接机+三晚LA+六大主题项目任选一+SFO三天+AC5</t>
  </si>
  <si>
    <t>05/20/2014起周二，三，五，六（隔周出发）</t>
  </si>
  <si>
    <t>FAC</t>
  </si>
  <si>
    <t>SFO 接机+ SFO 三天+ 一晚LA+AC5</t>
  </si>
  <si>
    <t>05/22/2014起周四（隔周出发）</t>
  </si>
  <si>
    <t>FAC1</t>
  </si>
  <si>
    <t>SFO 接机+ SFO 三天+ 两晚LA+六大主题项目任选一+AC5</t>
  </si>
  <si>
    <t>05/21/2014起周三，四（隔周出发）</t>
  </si>
  <si>
    <t>FAC2</t>
  </si>
  <si>
    <t>SFO 接机+ SFO 三天+ 三晚LA+六大主题项目任选二+AC5</t>
  </si>
  <si>
    <t>05/20/2014起周二，三，四（隔周出发）</t>
  </si>
  <si>
    <t>LT1</t>
  </si>
  <si>
    <t>LAX 接机+ 两晚LA + 六大主题项目任选一+ LT5</t>
  </si>
  <si>
    <t>05/21/2014起周三，周四（隔周出发）</t>
  </si>
  <si>
    <t>LTG</t>
  </si>
  <si>
    <t>LAX 接机+两晚LA+GCN 三天+LT5</t>
  </si>
  <si>
    <t>05/20/2014起周一，周四（隔周出发）</t>
  </si>
  <si>
    <t>LTG1</t>
  </si>
  <si>
    <t>LAX 接机+ 三晚LA + 六大主题项目任选二+GCN3天+ LT5</t>
  </si>
  <si>
    <t>05/19/2014起周一，三，四，日（隔周出发）</t>
  </si>
  <si>
    <t>VLT</t>
  </si>
  <si>
    <t>GCN 三天+一晚LA+LT5</t>
  </si>
  <si>
    <t>05/20/2014起周二（隔周出发）</t>
  </si>
  <si>
    <t>VLT1</t>
  </si>
  <si>
    <t>GCN 三天+两晚LA+六大主题项目任选一+LT5</t>
  </si>
  <si>
    <t>05/19/2014起周一，二（隔周出发）</t>
  </si>
  <si>
    <t>VLT2</t>
  </si>
  <si>
    <t>GCN 三天+三晚LA+六大主题项目任选二+LT5</t>
  </si>
  <si>
    <t>05/18/2014起周日, 一，二（隔周出发）</t>
  </si>
  <si>
    <t>Comission 为30%，单人房加收$40 （单人房加的钱没佣金），  第三人价格无佣金，所以要在该卖价×1.25</t>
  </si>
  <si>
    <t>底价</t>
  </si>
  <si>
    <t>YL6</t>
  </si>
  <si>
    <t>黄石，羚羊彩穴，布莱斯峡谷，太浩湖</t>
  </si>
  <si>
    <t>04/26/2014-10/04/2014 周六；06/18/2014-08/27/2014 周三</t>
  </si>
  <si>
    <t>YL7</t>
  </si>
  <si>
    <t>黄石，羚羊彩穴，布莱斯峡谷，太浩湖，17里湾</t>
  </si>
  <si>
    <t>VYL</t>
  </si>
  <si>
    <t>GCN3天+YL7</t>
  </si>
  <si>
    <t>04/24/2014-10/02/2014 周四；06/16/2014-08/25/2014 周一</t>
  </si>
  <si>
    <t>VBYL</t>
  </si>
  <si>
    <t>BGC4天+YL7</t>
  </si>
  <si>
    <t>04/23/2014-10/01/2014 周三；06/15/2014-08/24/2014 周日</t>
  </si>
  <si>
    <t>VYL1</t>
  </si>
  <si>
    <t>GCN3天+YL7+一晚LA+六大主题项目任选一</t>
  </si>
  <si>
    <t>VBYL1</t>
  </si>
  <si>
    <t>BGC4天+YL7+一晚LA+六大主题项目任选一</t>
  </si>
  <si>
    <t>YL8</t>
  </si>
  <si>
    <t>LAX 接机+一晚LA+YL7</t>
  </si>
  <si>
    <t>04/25/2014-10/03/2014 周五；06/17/2014-08/26/2014 周二</t>
  </si>
  <si>
    <t>YL9</t>
  </si>
  <si>
    <t>LAX接机+两晚LA+YL7+六大主题项目任选一</t>
  </si>
  <si>
    <t>04/24/2014-10/02/2014 周四，周五；06/16/2014-08/25/2014 周一，周二</t>
  </si>
  <si>
    <t>YL10</t>
  </si>
  <si>
    <t>LAX接机+三晚LA+YL7+六大主题项目任选二</t>
  </si>
  <si>
    <t>04/23/2014-10/01/2014 周三，周四，周五；06/15/2014-08/24/2014 周日，周一，周二</t>
  </si>
  <si>
    <t>FYL</t>
  </si>
  <si>
    <t>SFO接机+SFO三天+一晚LA+YL6</t>
  </si>
  <si>
    <t>FYL1</t>
  </si>
  <si>
    <t>SFO接机+SFO三天+两晚LA+YL6+六大主题项目任选一</t>
  </si>
  <si>
    <t>04/22/2014-09/30/2014 周二；06/14/2014-08/23/2014 周六</t>
  </si>
  <si>
    <t>FGYL</t>
  </si>
  <si>
    <t>SFO接机+SFO三天+两晚LA+YL6+六大主题项目任选一+GCN 三天</t>
  </si>
  <si>
    <t>04/20/2014-09/28/2014 周日；06/12/2014-08/21/2014 周四</t>
  </si>
  <si>
    <t>YN5</t>
  </si>
  <si>
    <t>黄石，北大峡谷，布莱斯峡谷5天</t>
  </si>
  <si>
    <t>YN7</t>
  </si>
  <si>
    <t>黄石，北大峡谷，布莱斯峡谷，拉斯维加斯西峡谷7天</t>
  </si>
  <si>
    <t>YNS</t>
  </si>
  <si>
    <t>YN7 +一晚LA+SFO三天</t>
  </si>
  <si>
    <t>YNS1</t>
  </si>
  <si>
    <t>YN7+两晚LA+六大主题项目任选一+SFO三天</t>
  </si>
  <si>
    <t>YNS2</t>
  </si>
  <si>
    <t>YN7+三晚LA+六大主题项目任选二+SFO三天</t>
  </si>
  <si>
    <t>YN8</t>
  </si>
  <si>
    <t>LAX接机+一晚LA+YS7</t>
  </si>
  <si>
    <t>YN9</t>
  </si>
  <si>
    <t>LAX接机+两晚LA+六大主题项目任选一+YN7</t>
  </si>
  <si>
    <t>04/24/2014-10/02/2014 周四，周五；06/16/2014-08/25/2014周一， 周二</t>
  </si>
  <si>
    <t>YN10</t>
  </si>
  <si>
    <t>LAX接机+三晚LA+六大主题项目任选二+YN7</t>
  </si>
  <si>
    <t>04/23/2014-10/01/2014 周三，周四，周五；06/15/2014-08/24/2014周日，周一， 周二</t>
  </si>
  <si>
    <t>FYN</t>
  </si>
  <si>
    <t>SFO接机+SFO三天+一晚LA+YN7</t>
  </si>
  <si>
    <t>FYN1</t>
  </si>
  <si>
    <t>SFO接机+SFO三天+两晚LA+六大主题项目任选一+YN7</t>
  </si>
  <si>
    <t>04/22/2014-09/30/2014 周二，周三；06/14/2014-08/23/2014 周六，周日</t>
  </si>
  <si>
    <t>FYN2</t>
  </si>
  <si>
    <t>SFO接机+SFO三天+三晚LA+六大主题项目任选二+YN7</t>
  </si>
  <si>
    <t>04/21/2014-09/29/2014 周一，周二，周三；06/13/2014-08/22/2014 周五，周六，周日</t>
  </si>
  <si>
    <t>1575</t>
  </si>
  <si>
    <t>MA5</t>
  </si>
  <si>
    <t>总统巨石，黄石，魔鬼峰 五日</t>
  </si>
  <si>
    <t>04/26/2014-10/04/2014 周二，三，五，六</t>
  </si>
  <si>
    <t>1364</t>
  </si>
  <si>
    <t>MA6</t>
  </si>
  <si>
    <t>总统巨石，黄石，魔鬼峰 ，拱门六日</t>
  </si>
  <si>
    <t>M5V</t>
  </si>
  <si>
    <t>MA5+GCN 三天</t>
  </si>
  <si>
    <t>M5S</t>
  </si>
  <si>
    <t>MA5+SFO接机+SFO三天</t>
  </si>
  <si>
    <t>M5VS</t>
  </si>
  <si>
    <t>MA5+GCN三天+一晚LA+SFO三天</t>
  </si>
  <si>
    <t>M5VS1</t>
  </si>
  <si>
    <t>MA5+GCN三天+两晚LA+六大主题项目任选一+SFO三天</t>
  </si>
  <si>
    <t>G1MA</t>
  </si>
  <si>
    <t>LAX接机+一晚LA+GCN三天+MA6</t>
  </si>
  <si>
    <t>04/23/2014-10/01/2014 周二，三，六，日</t>
  </si>
  <si>
    <t>G2MA</t>
  </si>
  <si>
    <t>LAX接机+两晚LA+六大主题项目任选一+GCN三天+MA6</t>
  </si>
  <si>
    <t>04/22/2014-09/30/2014 周一，二，五，六</t>
  </si>
  <si>
    <t>BMA1</t>
  </si>
  <si>
    <t>LAX接机+两晚LA+六大主题项目任选一+BGC四天+MA6</t>
  </si>
  <si>
    <t>04/21/2014-09/29/2014 周一，四，五，日</t>
  </si>
  <si>
    <t>FMA</t>
  </si>
  <si>
    <t>SFO接机+SFO三天+一晚LA+MA6</t>
  </si>
  <si>
    <t>FMA1</t>
  </si>
  <si>
    <t>SFO接机+SFO三天+两晚LA+六大主题项目一任选一+MA6</t>
  </si>
  <si>
    <t>FVMA</t>
  </si>
  <si>
    <t>SFO接机+SFO三天+一晚LA+GCN三天+MA6</t>
  </si>
  <si>
    <t>MB6</t>
  </si>
  <si>
    <t>总统巨石, 黄石，拱门，六天巴士团</t>
  </si>
  <si>
    <t>04/26/2014-06/15/2014 及 08/17/2014-10/04/2014 周二，三，五，六出发； 06/16/2014-08/16/2014 天天出发</t>
  </si>
  <si>
    <t>MB7</t>
  </si>
  <si>
    <t>总统巨石，黄石，拱门，拉斯维加斯七天巴士团</t>
  </si>
  <si>
    <t>1585,1586</t>
  </si>
  <si>
    <t>MB8</t>
  </si>
  <si>
    <t>总统巨石，黄石，拱门，拉斯维加斯西峡谷八天巴士团</t>
  </si>
  <si>
    <t>MB8+一晚LA+SFO三天</t>
  </si>
  <si>
    <t>MB8+两晚LA+六大主题项目任选一+SFO三天</t>
  </si>
  <si>
    <t>MB9</t>
  </si>
  <si>
    <t>LAX接机+一晚LA+MB8</t>
  </si>
  <si>
    <t>04/25/2014-06/14/2014 及 08/18/2014-10/03/2014 周一，二，四，五出发； 06/15/2014-08/15/2014 天天出发</t>
  </si>
  <si>
    <t>MB10</t>
  </si>
  <si>
    <t>LAX接机+两晚LA+六大主题项目任选一+MB8</t>
  </si>
  <si>
    <t>04/24/2014-06/13/2014 及 08/15/2014-10/03/2014 周一，二，三，四，五，日出发； 06/14/2014-08/14/2014 天天出发</t>
  </si>
  <si>
    <t>MB11</t>
  </si>
  <si>
    <t>LAX接机+三晚LA+六大主题项目任选三+MB8</t>
  </si>
  <si>
    <t>04/23/2014-06/12/2014 及 08/14/2014-10/01/2014 周二，三，六，日出发； 06/13/2014-08/13/2014 天天出发</t>
  </si>
  <si>
    <t>1592</t>
  </si>
  <si>
    <t>FMB</t>
  </si>
  <si>
    <t>SFO接机+SFO三天+一晚LA+MB7</t>
  </si>
  <si>
    <t>1589</t>
  </si>
  <si>
    <t>FMB1</t>
  </si>
  <si>
    <t>SFO接机+SFO三天+一晚LA+MB8</t>
  </si>
  <si>
    <t>1590</t>
  </si>
  <si>
    <t>FMB2</t>
  </si>
  <si>
    <t>SFO接机+SFO三天+两晚LA+六大主题项目任选一+MB7</t>
  </si>
  <si>
    <t>04/22/2014-06/11/2014 及 08/13/2014-10/01/2014 周一，二，三，五，六，日出发； 06/12/2014-08/12/2014 天天出发</t>
  </si>
  <si>
    <t>1591</t>
  </si>
  <si>
    <t>FMB3</t>
  </si>
  <si>
    <t>SFO接机+SFO三天+两晚LA+六大主题项目任选一+MB8</t>
  </si>
  <si>
    <t>174,175</t>
  </si>
  <si>
    <t>YS5</t>
  </si>
  <si>
    <t>黄石，布莱斯峡谷，包伟湖五天</t>
  </si>
  <si>
    <t>04/26/2014-06/15/2014 及08/17/2014-10/04/2014 周二，三，五，六 ； 06/16/2014-08/16/2014 天天出发</t>
  </si>
  <si>
    <t>180，616</t>
  </si>
  <si>
    <t>YS7</t>
  </si>
  <si>
    <t>黄石，布莱斯峡谷，包伟湖，西峡谷七天</t>
  </si>
  <si>
    <t>608，628</t>
  </si>
  <si>
    <t>YSG</t>
  </si>
  <si>
    <t>YS7+一晚LA+SFO三天</t>
  </si>
  <si>
    <t>YSG1</t>
  </si>
  <si>
    <t>YS7+两晚LA+六大主题项目任选一+SFO三天</t>
  </si>
  <si>
    <t>YSG2</t>
  </si>
  <si>
    <t>YS7+三晚LA+六大主题项目任选二+SFO三天</t>
  </si>
  <si>
    <t>YS8</t>
  </si>
  <si>
    <t>LAX 接机+一晚LA+YS7</t>
  </si>
  <si>
    <t>04/25/2014-06/14/2014 及08/16/2014-10/03/2014 周一，二，四，五； 06/15/2014-08/15/2014 天天出发</t>
  </si>
  <si>
    <t>YS9</t>
  </si>
  <si>
    <t>LAX接机+两晚LA+六大主题项目任选一+YS7</t>
  </si>
  <si>
    <t>04/24/2014-06/13/2014 及08/15/2014-10/03/2014 周一，二，三，四，五，日； 06/14/2014-08/14/2014 天天出发</t>
  </si>
  <si>
    <t>YS10</t>
  </si>
  <si>
    <t>LAX接机+三晚LA+六大主题项目任选二+YS7</t>
  </si>
  <si>
    <t>04/23/2014-10/03/2014 天天出发</t>
  </si>
  <si>
    <t>1593</t>
  </si>
  <si>
    <t>FYS</t>
  </si>
  <si>
    <t>SFO接机+SFO三天+一晚LA+YS7</t>
  </si>
  <si>
    <t>04/23/2014-06/12/2014 及08/14/2014-10/01/2014 周二，三，六，日； 06/13/2014-08/13/2014 天天出发</t>
  </si>
  <si>
    <t>1639</t>
  </si>
  <si>
    <t>FYS1</t>
  </si>
  <si>
    <t>SFO接机+SFO三天+两晚LA+六大主题项目任选一+YS7</t>
  </si>
  <si>
    <t>04/22/2014-06/11/2014 及08/13/2014-10/01/2014 周一，二，三，五，六，日； 06/12/2014-08/12/2014 天天出发</t>
  </si>
  <si>
    <t>FYS2</t>
  </si>
  <si>
    <t>SFO接机+SFO三天+三晚LA+六大主题项目任选二+YS7</t>
  </si>
  <si>
    <t>04/21/2014-10/01/2014 天天出发</t>
  </si>
  <si>
    <t>YS4</t>
  </si>
  <si>
    <t>黄石，大提顿四天</t>
  </si>
  <si>
    <t>04/27/2014-06/16/2014 及08/18/2014-10/05/2014 周三，四，六，日 ；06/17/2014-08/17/2014 天天出发</t>
  </si>
  <si>
    <t>316</t>
  </si>
  <si>
    <t>YS6</t>
  </si>
  <si>
    <t>黄石，大提顿，西峡谷六天</t>
  </si>
  <si>
    <t>04/27/2014-06/15/2014 及08/18/2014-10/05/2014 周二，三，五，六 ；06/17/2014-08/17/2014 天天出发</t>
  </si>
  <si>
    <t>Comission 为30%， 单人房差加的钱没佣金），  第三人价格无佣金，所以要在该卖价×1.25</t>
  </si>
  <si>
    <t>升级卖价 (有ROUND UP的）</t>
  </si>
  <si>
    <t>升级底价 （没ROUNDUP的）</t>
  </si>
  <si>
    <t>升级卖价</t>
  </si>
  <si>
    <t>升级底价</t>
  </si>
  <si>
    <t>入住小木屋</t>
  </si>
  <si>
    <t>豪华入住小木屋</t>
  </si>
  <si>
    <t>M8SF</t>
  </si>
  <si>
    <t>M8SF1</t>
  </si>
  <si>
    <t>01/02/2014-03/31/2014 酬宾活动周三，周日</t>
  </si>
  <si>
    <t>01/02/2014-03/31/2014 酬宾活动周四，六，日</t>
  </si>
  <si>
    <t>01/02/2014-03/31/2014 酬宾活动周四</t>
  </si>
  <si>
    <t>岁末巨献 01/02/2014-03/31/2014</t>
  </si>
  <si>
    <t>岁末巨献豪华团 01/02/2014-03/31/2014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</si>
</sst>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Verdana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0" xfId="1" applyFont="1"/>
    <xf numFmtId="0" fontId="1" fillId="0" borderId="1" xfId="0" applyFont="1" applyBorder="1"/>
    <xf numFmtId="0" fontId="3" fillId="0" borderId="0" xfId="0" applyFont="1"/>
    <xf numFmtId="3" fontId="0" fillId="0" borderId="0" xfId="0" applyNumberFormat="1"/>
    <xf numFmtId="3" fontId="0" fillId="0" borderId="0" xfId="0" applyNumberFormat="1" applyFill="1" applyBorder="1"/>
    <xf numFmtId="0" fontId="0" fillId="0" borderId="0" xfId="0" applyAlignment="1">
      <alignment wrapText="1"/>
    </xf>
    <xf numFmtId="0" fontId="1" fillId="0" borderId="0" xfId="0" applyFont="1" applyBorder="1"/>
    <xf numFmtId="0" fontId="1" fillId="0" borderId="0" xfId="0" applyFont="1"/>
    <xf numFmtId="0" fontId="0" fillId="0" borderId="0" xfId="0" applyFill="1" applyAlignment="1">
      <alignment wrapText="1"/>
    </xf>
    <xf numFmtId="0" fontId="4" fillId="0" borderId="0" xfId="0" applyFont="1" applyFill="1" applyAlignment="1">
      <alignment wrapText="1"/>
    </xf>
    <xf numFmtId="0" fontId="0" fillId="0" borderId="0" xfId="0" applyAlignment="1">
      <alignment horizontal="center" wrapText="1"/>
    </xf>
    <xf numFmtId="49" fontId="0" fillId="0" borderId="0" xfId="0" applyNumberFormat="1" applyFill="1" applyAlignment="1">
      <alignment wrapText="1"/>
    </xf>
    <xf numFmtId="0" fontId="0" fillId="0" borderId="0" xfId="0" applyFont="1" applyFill="1" applyAlignment="1">
      <alignment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Fill="1"/>
    <xf numFmtId="49" fontId="0" fillId="0" borderId="0" xfId="0" applyNumberFormat="1" applyAlignment="1">
      <alignment horizontal="center" wrapText="1"/>
    </xf>
    <xf numFmtId="49" fontId="0" fillId="0" borderId="0" xfId="0" applyNumberFormat="1"/>
    <xf numFmtId="0" fontId="0" fillId="2" borderId="0" xfId="0" applyFill="1" applyAlignment="1">
      <alignment wrapText="1"/>
    </xf>
    <xf numFmtId="3" fontId="0" fillId="0" borderId="0" xfId="0" applyNumberFormat="1" applyFill="1" applyAlignment="1">
      <alignment wrapText="1"/>
    </xf>
    <xf numFmtId="0" fontId="4" fillId="2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workbookViewId="0">
      <selection activeCell="C6" sqref="C6"/>
    </sheetView>
  </sheetViews>
  <sheetFormatPr defaultRowHeight="15" x14ac:dyDescent="0.25"/>
  <cols>
    <col min="1" max="1" width="10.140625" bestFit="1" customWidth="1"/>
    <col min="3" max="3" width="52.140625" customWidth="1"/>
    <col min="5" max="5" width="29.7109375" customWidth="1"/>
    <col min="9" max="9" width="11.7109375" bestFit="1" customWidth="1"/>
  </cols>
  <sheetData>
    <row r="1" spans="1:28" x14ac:dyDescent="0.25">
      <c r="I1" s="16" t="s">
        <v>64</v>
      </c>
      <c r="R1" s="6"/>
      <c r="S1" t="s">
        <v>16</v>
      </c>
    </row>
    <row r="2" spans="1:28" x14ac:dyDescent="0.25">
      <c r="H2" t="s">
        <v>41</v>
      </c>
      <c r="M2" t="s">
        <v>15</v>
      </c>
      <c r="R2" t="s">
        <v>18</v>
      </c>
      <c r="X2" t="s">
        <v>19</v>
      </c>
    </row>
    <row r="3" spans="1:28" x14ac:dyDescent="0.25">
      <c r="A3" t="s">
        <v>17</v>
      </c>
      <c r="B3" t="s">
        <v>20</v>
      </c>
      <c r="C3" s="1" t="s">
        <v>21</v>
      </c>
      <c r="D3" t="s">
        <v>4</v>
      </c>
      <c r="E3" t="s">
        <v>5</v>
      </c>
      <c r="F3" t="s">
        <v>6</v>
      </c>
      <c r="H3" t="s">
        <v>0</v>
      </c>
      <c r="I3" t="s">
        <v>1</v>
      </c>
      <c r="J3" t="s">
        <v>2</v>
      </c>
      <c r="K3" t="s">
        <v>3</v>
      </c>
      <c r="M3" t="s">
        <v>0</v>
      </c>
      <c r="N3" t="s">
        <v>1</v>
      </c>
      <c r="O3" t="s">
        <v>2</v>
      </c>
      <c r="P3" t="s">
        <v>3</v>
      </c>
      <c r="R3" t="s">
        <v>0</v>
      </c>
      <c r="S3" t="s">
        <v>12</v>
      </c>
      <c r="T3" t="s">
        <v>13</v>
      </c>
      <c r="U3" t="s">
        <v>14</v>
      </c>
      <c r="V3" t="s">
        <v>8</v>
      </c>
      <c r="X3" t="s">
        <v>0</v>
      </c>
      <c r="Y3" t="s">
        <v>12</v>
      </c>
      <c r="Z3" t="s">
        <v>13</v>
      </c>
      <c r="AA3" t="s">
        <v>14</v>
      </c>
      <c r="AB3" t="s">
        <v>8</v>
      </c>
    </row>
    <row r="4" spans="1:28" x14ac:dyDescent="0.25">
      <c r="A4" s="10" t="s">
        <v>36</v>
      </c>
      <c r="B4" s="6" t="s">
        <v>42</v>
      </c>
      <c r="C4" s="11"/>
      <c r="D4" s="5">
        <v>5</v>
      </c>
      <c r="E4" s="6" t="s">
        <v>56</v>
      </c>
      <c r="F4">
        <f>(D4-1)*40</f>
        <v>160</v>
      </c>
      <c r="H4" s="6">
        <f>I4+F4+20</f>
        <v>508</v>
      </c>
      <c r="I4" s="6">
        <v>328</v>
      </c>
      <c r="J4" s="6">
        <v>0</v>
      </c>
      <c r="K4" s="6">
        <v>218</v>
      </c>
      <c r="L4" s="6"/>
      <c r="M4" s="6">
        <f>N4+F4</f>
        <v>408</v>
      </c>
      <c r="N4" s="6">
        <v>248</v>
      </c>
      <c r="O4" s="6">
        <v>0</v>
      </c>
      <c r="P4" s="6">
        <v>160</v>
      </c>
      <c r="Q4" s="6"/>
      <c r="R4" s="5">
        <f>H4</f>
        <v>508</v>
      </c>
      <c r="S4" s="6">
        <f>I4</f>
        <v>328</v>
      </c>
      <c r="T4" s="6">
        <f>ROUNDUP((I4*2+J4)/3,0)</f>
        <v>219</v>
      </c>
      <c r="U4" s="6">
        <f>ROUNDUP((I4*2+J4+K4)/4,0)</f>
        <v>219</v>
      </c>
      <c r="V4" s="5">
        <f>K4</f>
        <v>218</v>
      </c>
      <c r="W4" s="6"/>
      <c r="X4" s="5">
        <f>M4</f>
        <v>408</v>
      </c>
      <c r="Y4" s="5">
        <f>N4</f>
        <v>248</v>
      </c>
      <c r="Z4" s="5">
        <f>(N4*2+O4)/3</f>
        <v>165.33333333333334</v>
      </c>
      <c r="AA4" s="5">
        <f>(N4*2+O4+P4)/4</f>
        <v>164</v>
      </c>
      <c r="AB4" s="5">
        <f>P4</f>
        <v>160</v>
      </c>
    </row>
    <row r="5" spans="1:28" x14ac:dyDescent="0.25">
      <c r="A5" s="10" t="s">
        <v>36</v>
      </c>
      <c r="B5" t="s">
        <v>43</v>
      </c>
      <c r="D5" s="1">
        <v>5</v>
      </c>
      <c r="E5" t="s">
        <v>57</v>
      </c>
      <c r="F5">
        <f>(D5-1)*40</f>
        <v>160</v>
      </c>
      <c r="H5" s="6">
        <f t="shared" ref="H5:H21" si="0">I5+F5+20</f>
        <v>508</v>
      </c>
      <c r="I5" s="6">
        <v>328</v>
      </c>
      <c r="J5" s="6">
        <v>0</v>
      </c>
      <c r="K5" s="6">
        <v>218</v>
      </c>
      <c r="L5" s="6"/>
      <c r="M5" s="6">
        <f>N5+F5</f>
        <v>408</v>
      </c>
      <c r="N5" s="6">
        <v>248</v>
      </c>
      <c r="O5" s="6">
        <v>0</v>
      </c>
      <c r="P5" s="6">
        <v>160</v>
      </c>
      <c r="Q5" s="6"/>
      <c r="R5" s="5">
        <f t="shared" ref="R5:R21" si="1">H5</f>
        <v>508</v>
      </c>
      <c r="S5" s="6">
        <f t="shared" ref="S5:S21" si="2">I5</f>
        <v>328</v>
      </c>
      <c r="T5" s="6">
        <f t="shared" ref="T5:T21" si="3">ROUNDUP((I5*2+J5)/3,0)</f>
        <v>219</v>
      </c>
      <c r="U5" s="6">
        <f t="shared" ref="U5:U21" si="4">ROUNDUP((I5*2+J5+K5)/4,0)</f>
        <v>219</v>
      </c>
      <c r="V5" s="5">
        <f t="shared" ref="V5:V21" si="5">K5</f>
        <v>218</v>
      </c>
      <c r="W5" s="6"/>
      <c r="X5" s="5">
        <f t="shared" ref="X5:X21" si="6">M5</f>
        <v>408</v>
      </c>
      <c r="Y5" s="5">
        <f t="shared" ref="Y5:Y21" si="7">N5</f>
        <v>248</v>
      </c>
      <c r="Z5" s="5">
        <f t="shared" ref="Z5:Z21" si="8">(N5*2+O5)/3</f>
        <v>165.33333333333334</v>
      </c>
      <c r="AA5" s="5">
        <f t="shared" ref="AA5:AA21" si="9">(N5*2+O5+P5)/4</f>
        <v>164</v>
      </c>
      <c r="AB5" s="5">
        <f t="shared" ref="AB5:AB21" si="10">P5</f>
        <v>160</v>
      </c>
    </row>
    <row r="6" spans="1:28" ht="30" x14ac:dyDescent="0.25">
      <c r="A6" s="12">
        <v>14700</v>
      </c>
      <c r="B6" t="s">
        <v>44</v>
      </c>
      <c r="C6" s="11" t="s">
        <v>50</v>
      </c>
      <c r="D6" s="1">
        <v>4</v>
      </c>
      <c r="E6" s="14" t="s">
        <v>58</v>
      </c>
      <c r="F6">
        <f>(D6-1)*40</f>
        <v>120</v>
      </c>
      <c r="H6" s="6">
        <f t="shared" si="0"/>
        <v>310</v>
      </c>
      <c r="I6" s="6">
        <v>170</v>
      </c>
      <c r="J6" s="6">
        <v>0</v>
      </c>
      <c r="K6" s="6">
        <v>130</v>
      </c>
      <c r="L6" s="6"/>
      <c r="M6" s="6">
        <f t="shared" ref="M6:M21" si="11">N6+F6</f>
        <v>260</v>
      </c>
      <c r="N6" s="6">
        <v>140</v>
      </c>
      <c r="O6" s="6">
        <v>0</v>
      </c>
      <c r="P6" s="6">
        <v>100</v>
      </c>
      <c r="Q6" s="6"/>
      <c r="R6" s="5">
        <f t="shared" si="1"/>
        <v>310</v>
      </c>
      <c r="S6" s="6">
        <f t="shared" si="2"/>
        <v>170</v>
      </c>
      <c r="T6" s="6">
        <f t="shared" si="3"/>
        <v>114</v>
      </c>
      <c r="U6" s="6">
        <f t="shared" si="4"/>
        <v>118</v>
      </c>
      <c r="V6" s="5">
        <f t="shared" si="5"/>
        <v>130</v>
      </c>
      <c r="W6" s="6"/>
      <c r="X6" s="5">
        <f t="shared" si="6"/>
        <v>260</v>
      </c>
      <c r="Y6" s="5">
        <f t="shared" si="7"/>
        <v>140</v>
      </c>
      <c r="Z6" s="5">
        <f t="shared" si="8"/>
        <v>93.333333333333329</v>
      </c>
      <c r="AA6" s="5">
        <f t="shared" si="9"/>
        <v>95</v>
      </c>
      <c r="AB6" s="5">
        <f t="shared" si="10"/>
        <v>100</v>
      </c>
    </row>
    <row r="7" spans="1:28" ht="30" x14ac:dyDescent="0.25">
      <c r="A7" s="12"/>
      <c r="C7" s="11"/>
      <c r="D7" s="1"/>
      <c r="E7" s="14" t="s">
        <v>59</v>
      </c>
      <c r="F7">
        <f>(D6-1)*40</f>
        <v>120</v>
      </c>
      <c r="H7" s="6">
        <f t="shared" si="0"/>
        <v>330</v>
      </c>
      <c r="I7" s="6">
        <v>190</v>
      </c>
      <c r="J7" s="6">
        <v>0</v>
      </c>
      <c r="K7" s="6">
        <v>150</v>
      </c>
      <c r="L7" s="6"/>
      <c r="M7" s="6">
        <f t="shared" si="11"/>
        <v>280</v>
      </c>
      <c r="N7" s="6">
        <v>160</v>
      </c>
      <c r="O7" s="6">
        <v>0</v>
      </c>
      <c r="P7" s="6">
        <v>120</v>
      </c>
      <c r="Q7" s="6"/>
      <c r="R7" s="5">
        <f t="shared" si="1"/>
        <v>330</v>
      </c>
      <c r="S7" s="6">
        <f t="shared" si="2"/>
        <v>190</v>
      </c>
      <c r="T7" s="6">
        <f t="shared" si="3"/>
        <v>127</v>
      </c>
      <c r="U7" s="6">
        <f t="shared" si="4"/>
        <v>133</v>
      </c>
      <c r="V7" s="5">
        <f t="shared" si="5"/>
        <v>150</v>
      </c>
      <c r="W7" s="6"/>
      <c r="X7" s="5">
        <f t="shared" si="6"/>
        <v>280</v>
      </c>
      <c r="Y7" s="5">
        <f t="shared" si="7"/>
        <v>160</v>
      </c>
      <c r="Z7" s="5">
        <f t="shared" si="8"/>
        <v>106.66666666666667</v>
      </c>
      <c r="AA7" s="5">
        <f t="shared" si="9"/>
        <v>110</v>
      </c>
      <c r="AB7" s="5">
        <f t="shared" si="10"/>
        <v>120</v>
      </c>
    </row>
    <row r="8" spans="1:28" ht="30" x14ac:dyDescent="0.25">
      <c r="A8" s="12">
        <v>702701</v>
      </c>
      <c r="B8" t="s">
        <v>45</v>
      </c>
      <c r="C8" s="11" t="s">
        <v>51</v>
      </c>
      <c r="D8" s="1">
        <v>4</v>
      </c>
      <c r="E8" s="14" t="s">
        <v>58</v>
      </c>
      <c r="F8">
        <f t="shared" ref="F8" si="12">(D8-1)*40</f>
        <v>120</v>
      </c>
      <c r="H8" s="6">
        <f t="shared" si="0"/>
        <v>310</v>
      </c>
      <c r="I8" s="6">
        <v>170</v>
      </c>
      <c r="J8" s="6">
        <v>0</v>
      </c>
      <c r="K8" s="6">
        <v>130</v>
      </c>
      <c r="L8" s="6"/>
      <c r="M8" s="6">
        <f t="shared" si="11"/>
        <v>260</v>
      </c>
      <c r="N8" s="6">
        <v>140</v>
      </c>
      <c r="O8" s="6">
        <v>0</v>
      </c>
      <c r="P8" s="6">
        <v>100</v>
      </c>
      <c r="Q8" s="6"/>
      <c r="R8" s="5">
        <f t="shared" si="1"/>
        <v>310</v>
      </c>
      <c r="S8" s="6">
        <f t="shared" si="2"/>
        <v>170</v>
      </c>
      <c r="T8" s="6">
        <f t="shared" si="3"/>
        <v>114</v>
      </c>
      <c r="U8" s="6">
        <f t="shared" si="4"/>
        <v>118</v>
      </c>
      <c r="V8" s="5">
        <f t="shared" si="5"/>
        <v>130</v>
      </c>
      <c r="W8" s="6"/>
      <c r="X8" s="5">
        <f t="shared" si="6"/>
        <v>260</v>
      </c>
      <c r="Y8" s="5">
        <f t="shared" si="7"/>
        <v>140</v>
      </c>
      <c r="Z8" s="5">
        <f t="shared" si="8"/>
        <v>93.333333333333329</v>
      </c>
      <c r="AA8" s="5">
        <f t="shared" si="9"/>
        <v>95</v>
      </c>
      <c r="AB8" s="5">
        <f t="shared" si="10"/>
        <v>100</v>
      </c>
    </row>
    <row r="9" spans="1:28" ht="30" x14ac:dyDescent="0.25">
      <c r="A9" s="12"/>
      <c r="C9" s="11"/>
      <c r="D9" s="1"/>
      <c r="E9" s="14" t="s">
        <v>59</v>
      </c>
      <c r="F9">
        <f>(D8-1)*40</f>
        <v>120</v>
      </c>
      <c r="H9" s="6">
        <f t="shared" si="0"/>
        <v>330</v>
      </c>
      <c r="I9" s="6">
        <v>190</v>
      </c>
      <c r="J9" s="6">
        <v>0</v>
      </c>
      <c r="K9" s="6">
        <v>150</v>
      </c>
      <c r="L9" s="6"/>
      <c r="M9" s="6">
        <f t="shared" si="11"/>
        <v>280</v>
      </c>
      <c r="N9" s="6">
        <v>160</v>
      </c>
      <c r="O9" s="6">
        <v>0</v>
      </c>
      <c r="P9" s="6">
        <v>120</v>
      </c>
      <c r="Q9" s="6"/>
      <c r="R9" s="5">
        <f t="shared" si="1"/>
        <v>330</v>
      </c>
      <c r="S9" s="6">
        <f t="shared" si="2"/>
        <v>190</v>
      </c>
      <c r="T9" s="6">
        <f t="shared" si="3"/>
        <v>127</v>
      </c>
      <c r="U9" s="6">
        <f t="shared" si="4"/>
        <v>133</v>
      </c>
      <c r="V9" s="5">
        <f t="shared" si="5"/>
        <v>150</v>
      </c>
      <c r="W9" s="6"/>
      <c r="X9" s="5">
        <f t="shared" si="6"/>
        <v>280</v>
      </c>
      <c r="Y9" s="5">
        <f t="shared" si="7"/>
        <v>160</v>
      </c>
      <c r="Z9" s="5">
        <f t="shared" si="8"/>
        <v>106.66666666666667</v>
      </c>
      <c r="AA9" s="5">
        <f t="shared" si="9"/>
        <v>110</v>
      </c>
      <c r="AB9" s="5">
        <f t="shared" si="10"/>
        <v>120</v>
      </c>
    </row>
    <row r="10" spans="1:28" ht="30" x14ac:dyDescent="0.25">
      <c r="A10" t="s">
        <v>52</v>
      </c>
      <c r="B10" t="s">
        <v>46</v>
      </c>
      <c r="C10" s="11" t="s">
        <v>53</v>
      </c>
      <c r="D10" s="1">
        <v>3</v>
      </c>
      <c r="E10" s="14" t="s">
        <v>60</v>
      </c>
      <c r="F10">
        <f>(D10-1)*40</f>
        <v>80</v>
      </c>
      <c r="H10" s="6">
        <f>I10+F10+20</f>
        <v>209</v>
      </c>
      <c r="I10" s="6">
        <v>109</v>
      </c>
      <c r="J10" s="6">
        <v>0</v>
      </c>
      <c r="K10" s="6">
        <v>89</v>
      </c>
      <c r="L10" s="6"/>
      <c r="M10" s="6">
        <f>N10+F10</f>
        <v>169</v>
      </c>
      <c r="N10" s="6">
        <v>89</v>
      </c>
      <c r="O10" s="6">
        <v>0</v>
      </c>
      <c r="P10" s="6">
        <v>69</v>
      </c>
      <c r="Q10" s="6"/>
      <c r="R10" s="5">
        <f t="shared" si="1"/>
        <v>209</v>
      </c>
      <c r="S10" s="6">
        <f t="shared" si="2"/>
        <v>109</v>
      </c>
      <c r="T10" s="6">
        <f t="shared" si="3"/>
        <v>73</v>
      </c>
      <c r="U10" s="6">
        <f t="shared" si="4"/>
        <v>77</v>
      </c>
      <c r="V10" s="5">
        <f t="shared" si="5"/>
        <v>89</v>
      </c>
      <c r="W10" s="6"/>
      <c r="X10" s="5">
        <f t="shared" si="6"/>
        <v>169</v>
      </c>
      <c r="Y10" s="5">
        <f t="shared" si="7"/>
        <v>89</v>
      </c>
      <c r="Z10" s="5">
        <f t="shared" si="8"/>
        <v>59.333333333333336</v>
      </c>
      <c r="AA10" s="5">
        <f t="shared" si="9"/>
        <v>61.75</v>
      </c>
      <c r="AB10" s="5">
        <f t="shared" si="10"/>
        <v>69</v>
      </c>
    </row>
    <row r="11" spans="1:28" ht="30" x14ac:dyDescent="0.25">
      <c r="C11" s="11"/>
      <c r="D11" s="1"/>
      <c r="E11" s="14" t="s">
        <v>61</v>
      </c>
      <c r="F11">
        <f>(D10-1)*40</f>
        <v>80</v>
      </c>
      <c r="H11" s="6">
        <f t="shared" si="0"/>
        <v>229</v>
      </c>
      <c r="I11" s="6">
        <v>129</v>
      </c>
      <c r="J11" s="6">
        <v>0</v>
      </c>
      <c r="K11" s="6">
        <v>89</v>
      </c>
      <c r="L11" s="6"/>
      <c r="M11" s="6">
        <f t="shared" si="11"/>
        <v>189</v>
      </c>
      <c r="N11" s="6">
        <v>109</v>
      </c>
      <c r="O11" s="6">
        <v>0</v>
      </c>
      <c r="P11" s="6">
        <v>69</v>
      </c>
      <c r="Q11" s="6"/>
      <c r="R11" s="5">
        <f t="shared" si="1"/>
        <v>229</v>
      </c>
      <c r="S11" s="6">
        <f t="shared" si="2"/>
        <v>129</v>
      </c>
      <c r="T11" s="6">
        <f t="shared" si="3"/>
        <v>86</v>
      </c>
      <c r="U11" s="6">
        <f t="shared" si="4"/>
        <v>87</v>
      </c>
      <c r="V11" s="5">
        <f t="shared" si="5"/>
        <v>89</v>
      </c>
      <c r="W11" s="6"/>
      <c r="X11" s="5">
        <f t="shared" si="6"/>
        <v>189</v>
      </c>
      <c r="Y11" s="5">
        <f t="shared" si="7"/>
        <v>109</v>
      </c>
      <c r="Z11" s="5">
        <f t="shared" si="8"/>
        <v>72.666666666666671</v>
      </c>
      <c r="AA11" s="5">
        <f t="shared" si="9"/>
        <v>71.75</v>
      </c>
      <c r="AB11" s="5">
        <f t="shared" si="10"/>
        <v>69</v>
      </c>
    </row>
    <row r="12" spans="1:28" ht="30" x14ac:dyDescent="0.25">
      <c r="C12" s="11"/>
      <c r="D12" s="1"/>
      <c r="E12" s="27" t="s">
        <v>420</v>
      </c>
      <c r="F12">
        <v>80</v>
      </c>
      <c r="H12" s="6">
        <f t="shared" si="0"/>
        <v>209</v>
      </c>
      <c r="I12" s="6">
        <v>109</v>
      </c>
      <c r="J12" s="6">
        <v>0</v>
      </c>
      <c r="K12" s="6">
        <v>89</v>
      </c>
      <c r="L12" s="6"/>
      <c r="M12" s="6">
        <f t="shared" si="11"/>
        <v>149</v>
      </c>
      <c r="N12" s="6">
        <v>69</v>
      </c>
      <c r="O12" s="6">
        <v>0</v>
      </c>
      <c r="P12" s="6">
        <v>69</v>
      </c>
      <c r="Q12" s="6"/>
      <c r="R12" s="5">
        <f t="shared" si="1"/>
        <v>209</v>
      </c>
      <c r="S12" s="6">
        <f t="shared" si="2"/>
        <v>109</v>
      </c>
      <c r="T12" s="6">
        <f t="shared" si="3"/>
        <v>73</v>
      </c>
      <c r="U12" s="6">
        <f t="shared" si="4"/>
        <v>77</v>
      </c>
      <c r="V12" s="5">
        <f t="shared" si="5"/>
        <v>89</v>
      </c>
      <c r="W12" s="6"/>
      <c r="X12" s="5"/>
      <c r="Y12" s="5">
        <f t="shared" si="7"/>
        <v>69</v>
      </c>
      <c r="Z12" s="5">
        <f t="shared" si="8"/>
        <v>46</v>
      </c>
      <c r="AA12" s="5">
        <f t="shared" si="9"/>
        <v>51.75</v>
      </c>
      <c r="AB12" s="5">
        <f t="shared" si="10"/>
        <v>69</v>
      </c>
    </row>
    <row r="13" spans="1:28" ht="30" x14ac:dyDescent="0.25">
      <c r="C13" s="11"/>
      <c r="D13" s="1"/>
      <c r="E13" s="27" t="s">
        <v>422</v>
      </c>
      <c r="F13">
        <v>80</v>
      </c>
      <c r="H13" s="6">
        <f t="shared" si="0"/>
        <v>229</v>
      </c>
      <c r="I13" s="6">
        <v>129</v>
      </c>
      <c r="J13" s="6">
        <v>0</v>
      </c>
      <c r="K13" s="6">
        <v>89</v>
      </c>
      <c r="L13" s="6"/>
      <c r="M13" s="6">
        <f t="shared" si="11"/>
        <v>169</v>
      </c>
      <c r="N13" s="6">
        <v>89</v>
      </c>
      <c r="O13" s="6">
        <v>0</v>
      </c>
      <c r="P13" s="6">
        <v>69</v>
      </c>
      <c r="Q13" s="6"/>
      <c r="R13" s="5">
        <f t="shared" si="1"/>
        <v>229</v>
      </c>
      <c r="S13" s="6">
        <f t="shared" si="2"/>
        <v>129</v>
      </c>
      <c r="T13" s="6">
        <f t="shared" si="3"/>
        <v>86</v>
      </c>
      <c r="U13" s="6">
        <f t="shared" si="4"/>
        <v>87</v>
      </c>
      <c r="V13" s="5">
        <f t="shared" si="5"/>
        <v>89</v>
      </c>
      <c r="W13" s="6"/>
      <c r="X13" s="5"/>
      <c r="Y13" s="5">
        <f t="shared" si="7"/>
        <v>89</v>
      </c>
      <c r="Z13" s="5">
        <f t="shared" si="8"/>
        <v>59.333333333333336</v>
      </c>
      <c r="AA13" s="5">
        <f t="shared" si="9"/>
        <v>61.75</v>
      </c>
      <c r="AB13" s="5">
        <f t="shared" si="10"/>
        <v>69</v>
      </c>
    </row>
    <row r="14" spans="1:28" ht="30" x14ac:dyDescent="0.25">
      <c r="A14" s="12" t="s">
        <v>54</v>
      </c>
      <c r="B14" t="s">
        <v>47</v>
      </c>
      <c r="C14" s="11" t="s">
        <v>53</v>
      </c>
      <c r="D14" s="1">
        <v>3</v>
      </c>
      <c r="E14" s="14" t="s">
        <v>60</v>
      </c>
      <c r="F14">
        <f>(D14-1)*40</f>
        <v>80</v>
      </c>
      <c r="H14" s="6">
        <f t="shared" si="0"/>
        <v>209</v>
      </c>
      <c r="I14" s="6">
        <v>109</v>
      </c>
      <c r="J14" s="6">
        <v>0</v>
      </c>
      <c r="K14" s="6">
        <v>89</v>
      </c>
      <c r="L14" s="6"/>
      <c r="M14" s="6">
        <f t="shared" si="11"/>
        <v>169</v>
      </c>
      <c r="N14" s="6">
        <v>89</v>
      </c>
      <c r="O14" s="6">
        <v>0</v>
      </c>
      <c r="P14" s="6">
        <v>69</v>
      </c>
      <c r="Q14" s="6"/>
      <c r="R14" s="5">
        <f t="shared" si="1"/>
        <v>209</v>
      </c>
      <c r="S14" s="6">
        <f t="shared" si="2"/>
        <v>109</v>
      </c>
      <c r="T14" s="6">
        <f t="shared" si="3"/>
        <v>73</v>
      </c>
      <c r="U14" s="6">
        <f t="shared" si="4"/>
        <v>77</v>
      </c>
      <c r="V14" s="5">
        <f t="shared" si="5"/>
        <v>89</v>
      </c>
      <c r="W14" s="6"/>
      <c r="X14" s="5">
        <f t="shared" si="6"/>
        <v>169</v>
      </c>
      <c r="Y14" s="5">
        <f t="shared" si="7"/>
        <v>89</v>
      </c>
      <c r="Z14" s="5">
        <f t="shared" si="8"/>
        <v>59.333333333333336</v>
      </c>
      <c r="AA14" s="5">
        <f t="shared" si="9"/>
        <v>61.75</v>
      </c>
      <c r="AB14" s="5">
        <f t="shared" si="10"/>
        <v>69</v>
      </c>
    </row>
    <row r="15" spans="1:28" ht="30" x14ac:dyDescent="0.25">
      <c r="A15" s="12"/>
      <c r="C15" s="11"/>
      <c r="D15" s="1"/>
      <c r="E15" s="14" t="s">
        <v>61</v>
      </c>
      <c r="F15">
        <f>(D14-1)*40</f>
        <v>80</v>
      </c>
      <c r="H15" s="6">
        <f t="shared" si="0"/>
        <v>229</v>
      </c>
      <c r="I15" s="6">
        <v>129</v>
      </c>
      <c r="J15" s="6">
        <v>0</v>
      </c>
      <c r="K15" s="6">
        <v>89</v>
      </c>
      <c r="L15" s="6"/>
      <c r="M15" s="6">
        <f t="shared" si="11"/>
        <v>189</v>
      </c>
      <c r="N15" s="6">
        <v>109</v>
      </c>
      <c r="O15" s="6">
        <v>0</v>
      </c>
      <c r="P15" s="6">
        <v>69</v>
      </c>
      <c r="Q15" s="6"/>
      <c r="R15" s="5">
        <f t="shared" si="1"/>
        <v>229</v>
      </c>
      <c r="S15" s="6">
        <f t="shared" si="2"/>
        <v>129</v>
      </c>
      <c r="T15" s="6">
        <f t="shared" si="3"/>
        <v>86</v>
      </c>
      <c r="U15" s="6">
        <f t="shared" si="4"/>
        <v>87</v>
      </c>
      <c r="V15" s="5">
        <f t="shared" si="5"/>
        <v>89</v>
      </c>
      <c r="W15" s="6"/>
      <c r="X15" s="5">
        <f t="shared" si="6"/>
        <v>189</v>
      </c>
      <c r="Y15" s="5">
        <f t="shared" si="7"/>
        <v>109</v>
      </c>
      <c r="Z15" s="5">
        <f t="shared" si="8"/>
        <v>72.666666666666671</v>
      </c>
      <c r="AA15" s="5">
        <f t="shared" si="9"/>
        <v>71.75</v>
      </c>
      <c r="AB15" s="5">
        <f t="shared" si="10"/>
        <v>69</v>
      </c>
    </row>
    <row r="16" spans="1:28" ht="30" x14ac:dyDescent="0.25">
      <c r="A16" s="12"/>
      <c r="C16" s="11"/>
      <c r="D16" s="1"/>
      <c r="E16" s="27" t="s">
        <v>420</v>
      </c>
      <c r="F16">
        <v>80</v>
      </c>
      <c r="H16" s="6">
        <f t="shared" si="0"/>
        <v>209</v>
      </c>
      <c r="I16" s="6">
        <v>109</v>
      </c>
      <c r="J16" s="6">
        <v>0</v>
      </c>
      <c r="K16" s="6">
        <v>89</v>
      </c>
      <c r="L16" s="6"/>
      <c r="M16" s="6">
        <f t="shared" si="11"/>
        <v>149</v>
      </c>
      <c r="N16" s="6">
        <v>69</v>
      </c>
      <c r="O16" s="6">
        <v>0</v>
      </c>
      <c r="P16" s="6">
        <v>69</v>
      </c>
      <c r="Q16" s="6"/>
      <c r="R16" s="5">
        <f t="shared" si="1"/>
        <v>209</v>
      </c>
      <c r="S16" s="6">
        <f t="shared" si="2"/>
        <v>109</v>
      </c>
      <c r="T16" s="6">
        <f t="shared" si="3"/>
        <v>73</v>
      </c>
      <c r="U16" s="6">
        <f t="shared" si="4"/>
        <v>77</v>
      </c>
      <c r="V16" s="5">
        <f t="shared" si="5"/>
        <v>89</v>
      </c>
      <c r="W16" s="6"/>
      <c r="X16" s="5"/>
      <c r="Y16" s="5">
        <f t="shared" si="7"/>
        <v>69</v>
      </c>
      <c r="Z16" s="5">
        <f t="shared" si="8"/>
        <v>46</v>
      </c>
      <c r="AA16" s="5">
        <f t="shared" si="9"/>
        <v>51.75</v>
      </c>
      <c r="AB16" s="5">
        <f t="shared" si="10"/>
        <v>69</v>
      </c>
    </row>
    <row r="17" spans="1:28" ht="30" x14ac:dyDescent="0.25">
      <c r="A17" s="12"/>
      <c r="C17" s="11"/>
      <c r="D17" s="1"/>
      <c r="E17" s="27" t="s">
        <v>422</v>
      </c>
      <c r="F17">
        <v>80</v>
      </c>
      <c r="H17" s="6">
        <f t="shared" si="0"/>
        <v>229</v>
      </c>
      <c r="I17" s="6">
        <v>129</v>
      </c>
      <c r="J17" s="6">
        <v>0</v>
      </c>
      <c r="K17" s="6">
        <v>89</v>
      </c>
      <c r="L17" s="6"/>
      <c r="M17" s="6">
        <f t="shared" si="11"/>
        <v>169</v>
      </c>
      <c r="N17" s="6">
        <v>89</v>
      </c>
      <c r="O17" s="6">
        <v>0</v>
      </c>
      <c r="P17" s="6">
        <v>69</v>
      </c>
      <c r="Q17" s="6"/>
      <c r="R17" s="5">
        <f t="shared" si="1"/>
        <v>229</v>
      </c>
      <c r="S17" s="6">
        <f t="shared" si="2"/>
        <v>129</v>
      </c>
      <c r="T17" s="6">
        <f t="shared" si="3"/>
        <v>86</v>
      </c>
      <c r="U17" s="6">
        <f t="shared" si="4"/>
        <v>87</v>
      </c>
      <c r="V17" s="5">
        <f t="shared" si="5"/>
        <v>89</v>
      </c>
      <c r="W17" s="6"/>
      <c r="X17" s="5"/>
      <c r="Y17" s="5">
        <f t="shared" si="7"/>
        <v>89</v>
      </c>
      <c r="Z17" s="5">
        <f t="shared" si="8"/>
        <v>59.333333333333336</v>
      </c>
      <c r="AA17" s="5">
        <f t="shared" si="9"/>
        <v>61.75</v>
      </c>
      <c r="AB17" s="5">
        <f t="shared" si="10"/>
        <v>69</v>
      </c>
    </row>
    <row r="18" spans="1:28" ht="30" x14ac:dyDescent="0.25">
      <c r="A18" s="10" t="s">
        <v>63</v>
      </c>
      <c r="B18" t="s">
        <v>48</v>
      </c>
      <c r="D18" s="1">
        <v>3</v>
      </c>
      <c r="E18" s="14" t="s">
        <v>60</v>
      </c>
      <c r="F18">
        <f t="shared" ref="F18:F20" si="13">(D18-1)*40</f>
        <v>80</v>
      </c>
      <c r="H18" s="6">
        <f t="shared" si="0"/>
        <v>229</v>
      </c>
      <c r="I18" s="6">
        <v>129</v>
      </c>
      <c r="J18" s="6">
        <v>0</v>
      </c>
      <c r="K18" s="6">
        <v>109</v>
      </c>
      <c r="L18" s="6"/>
      <c r="M18" s="6">
        <f t="shared" si="11"/>
        <v>189</v>
      </c>
      <c r="N18" s="6">
        <v>109</v>
      </c>
      <c r="O18" s="6">
        <v>0</v>
      </c>
      <c r="P18" s="6">
        <v>89</v>
      </c>
      <c r="Q18" s="6"/>
      <c r="R18" s="5">
        <f t="shared" si="1"/>
        <v>229</v>
      </c>
      <c r="S18" s="6">
        <f t="shared" si="2"/>
        <v>129</v>
      </c>
      <c r="T18" s="6">
        <f t="shared" si="3"/>
        <v>86</v>
      </c>
      <c r="U18" s="6">
        <f t="shared" si="4"/>
        <v>92</v>
      </c>
      <c r="V18" s="5">
        <f t="shared" si="5"/>
        <v>109</v>
      </c>
      <c r="W18" s="6"/>
      <c r="X18" s="5">
        <f t="shared" si="6"/>
        <v>189</v>
      </c>
      <c r="Y18" s="5">
        <f t="shared" si="7"/>
        <v>109</v>
      </c>
      <c r="Z18" s="5">
        <f t="shared" si="8"/>
        <v>72.666666666666671</v>
      </c>
      <c r="AA18" s="5">
        <f t="shared" si="9"/>
        <v>76.75</v>
      </c>
      <c r="AB18" s="5">
        <f t="shared" si="10"/>
        <v>89</v>
      </c>
    </row>
    <row r="19" spans="1:28" ht="30" x14ac:dyDescent="0.25">
      <c r="A19" s="15"/>
      <c r="D19" s="1"/>
      <c r="E19" s="14" t="s">
        <v>61</v>
      </c>
      <c r="F19">
        <f>(D18-1)*40</f>
        <v>80</v>
      </c>
      <c r="H19" s="6">
        <f t="shared" si="0"/>
        <v>249</v>
      </c>
      <c r="I19" s="6">
        <v>149</v>
      </c>
      <c r="J19" s="6">
        <v>0</v>
      </c>
      <c r="K19" s="6">
        <v>129</v>
      </c>
      <c r="L19" s="6"/>
      <c r="M19" s="6">
        <f t="shared" si="11"/>
        <v>209</v>
      </c>
      <c r="N19" s="6">
        <v>129</v>
      </c>
      <c r="O19" s="6">
        <v>0</v>
      </c>
      <c r="P19" s="6">
        <v>109</v>
      </c>
      <c r="Q19" s="6"/>
      <c r="R19" s="5">
        <f t="shared" si="1"/>
        <v>249</v>
      </c>
      <c r="S19" s="6">
        <f t="shared" si="2"/>
        <v>149</v>
      </c>
      <c r="T19" s="6">
        <f t="shared" si="3"/>
        <v>100</v>
      </c>
      <c r="U19" s="6">
        <f t="shared" si="4"/>
        <v>107</v>
      </c>
      <c r="V19" s="5">
        <f t="shared" si="5"/>
        <v>129</v>
      </c>
      <c r="W19" s="6"/>
      <c r="X19" s="5">
        <f t="shared" si="6"/>
        <v>209</v>
      </c>
      <c r="Y19" s="5">
        <f t="shared" si="7"/>
        <v>129</v>
      </c>
      <c r="Z19" s="5">
        <f t="shared" si="8"/>
        <v>86</v>
      </c>
      <c r="AA19" s="5">
        <f t="shared" si="9"/>
        <v>91.75</v>
      </c>
      <c r="AB19" s="5">
        <f t="shared" si="10"/>
        <v>109</v>
      </c>
    </row>
    <row r="20" spans="1:28" ht="30" x14ac:dyDescent="0.25">
      <c r="A20" s="13">
        <v>506</v>
      </c>
      <c r="B20" t="s">
        <v>49</v>
      </c>
      <c r="C20" t="s">
        <v>55</v>
      </c>
      <c r="D20" s="1">
        <v>3</v>
      </c>
      <c r="E20" s="14" t="s">
        <v>62</v>
      </c>
      <c r="F20">
        <f t="shared" si="13"/>
        <v>80</v>
      </c>
      <c r="H20" s="6">
        <f t="shared" si="0"/>
        <v>240</v>
      </c>
      <c r="I20" s="6">
        <v>140</v>
      </c>
      <c r="J20" s="6">
        <v>0</v>
      </c>
      <c r="K20" s="6">
        <v>99</v>
      </c>
      <c r="L20" s="6"/>
      <c r="M20" s="6">
        <f t="shared" si="11"/>
        <v>200</v>
      </c>
      <c r="N20" s="6">
        <v>120</v>
      </c>
      <c r="O20" s="6">
        <v>0</v>
      </c>
      <c r="P20" s="6">
        <v>79</v>
      </c>
      <c r="Q20" s="6"/>
      <c r="R20" s="5">
        <f t="shared" si="1"/>
        <v>240</v>
      </c>
      <c r="S20" s="6">
        <f t="shared" si="2"/>
        <v>140</v>
      </c>
      <c r="T20" s="6">
        <f t="shared" si="3"/>
        <v>94</v>
      </c>
      <c r="U20" s="6">
        <f t="shared" si="4"/>
        <v>95</v>
      </c>
      <c r="V20" s="5">
        <f t="shared" si="5"/>
        <v>99</v>
      </c>
      <c r="W20" s="6"/>
      <c r="X20" s="5">
        <f t="shared" si="6"/>
        <v>200</v>
      </c>
      <c r="Y20" s="5">
        <f t="shared" si="7"/>
        <v>120</v>
      </c>
      <c r="Z20" s="5">
        <f t="shared" si="8"/>
        <v>80</v>
      </c>
      <c r="AA20" s="5">
        <f t="shared" si="9"/>
        <v>79.75</v>
      </c>
      <c r="AB20" s="5">
        <f t="shared" si="10"/>
        <v>79</v>
      </c>
    </row>
    <row r="21" spans="1:28" ht="30" x14ac:dyDescent="0.25">
      <c r="D21" s="1"/>
      <c r="E21" s="27" t="s">
        <v>421</v>
      </c>
      <c r="F21">
        <v>80</v>
      </c>
      <c r="H21" s="6">
        <f t="shared" si="0"/>
        <v>240</v>
      </c>
      <c r="I21" s="6">
        <v>140</v>
      </c>
      <c r="J21" s="6">
        <v>0</v>
      </c>
      <c r="K21" s="6">
        <v>99</v>
      </c>
      <c r="L21" s="6"/>
      <c r="M21" s="6">
        <f t="shared" si="11"/>
        <v>180</v>
      </c>
      <c r="N21" s="6">
        <v>100</v>
      </c>
      <c r="O21" s="6">
        <v>0</v>
      </c>
      <c r="P21" s="6">
        <v>79</v>
      </c>
      <c r="Q21" s="6"/>
      <c r="R21" s="5">
        <f t="shared" si="1"/>
        <v>240</v>
      </c>
      <c r="S21" s="6">
        <f t="shared" si="2"/>
        <v>140</v>
      </c>
      <c r="T21" s="6">
        <f t="shared" si="3"/>
        <v>94</v>
      </c>
      <c r="U21" s="6">
        <f t="shared" si="4"/>
        <v>95</v>
      </c>
      <c r="V21" s="5">
        <f t="shared" si="5"/>
        <v>99</v>
      </c>
      <c r="W21" s="6"/>
      <c r="X21" s="5">
        <f t="shared" si="6"/>
        <v>180</v>
      </c>
      <c r="Y21" s="5">
        <f t="shared" si="7"/>
        <v>100</v>
      </c>
      <c r="Z21" s="5">
        <f t="shared" si="8"/>
        <v>66.666666666666671</v>
      </c>
      <c r="AA21" s="5">
        <f t="shared" si="9"/>
        <v>69.75</v>
      </c>
      <c r="AB21" s="5">
        <f t="shared" si="10"/>
        <v>79</v>
      </c>
    </row>
    <row r="22" spans="1:28" x14ac:dyDescent="0.25">
      <c r="D22" s="1"/>
      <c r="H22" s="6"/>
      <c r="I22" s="6"/>
      <c r="J22" s="6"/>
      <c r="K22" s="6"/>
      <c r="L22" s="6"/>
      <c r="M22" s="6"/>
      <c r="N22" s="6"/>
      <c r="O22" s="6"/>
      <c r="P22" s="6"/>
      <c r="Q22" s="6"/>
      <c r="R22" s="5"/>
      <c r="S22" s="6"/>
      <c r="T22" s="6"/>
      <c r="U22" s="6"/>
      <c r="V22" s="5"/>
      <c r="W22" s="6"/>
      <c r="X22" s="5"/>
      <c r="Y22" s="5"/>
      <c r="Z22" s="5"/>
      <c r="AA22" s="5"/>
      <c r="AB22" s="5"/>
    </row>
    <row r="23" spans="1:28" x14ac:dyDescent="0.25">
      <c r="D23" s="1"/>
      <c r="H23" s="6"/>
      <c r="I23" s="6"/>
      <c r="J23" s="6"/>
      <c r="K23" s="6"/>
      <c r="L23" s="6"/>
      <c r="M23" s="6"/>
      <c r="N23" s="6"/>
      <c r="O23" s="6"/>
      <c r="P23" s="6"/>
      <c r="Q23" s="6"/>
      <c r="R23" s="5"/>
      <c r="S23" s="6"/>
      <c r="T23" s="6"/>
      <c r="U23" s="6"/>
      <c r="V23" s="5"/>
      <c r="W23" s="6"/>
      <c r="X23" s="5"/>
      <c r="Y23" s="5"/>
      <c r="Z23" s="5"/>
      <c r="AA23" s="5"/>
      <c r="AB23" s="5"/>
    </row>
    <row r="24" spans="1:28" x14ac:dyDescent="0.25">
      <c r="R24" s="5"/>
    </row>
    <row r="25" spans="1:28" x14ac:dyDescent="0.25">
      <c r="A25" s="4"/>
      <c r="B25" s="4"/>
      <c r="C25" s="4"/>
      <c r="D25" s="4"/>
      <c r="E25" s="4"/>
      <c r="F25" s="4"/>
      <c r="G25" s="4"/>
      <c r="H25" s="2" t="s">
        <v>10</v>
      </c>
      <c r="I25" s="2"/>
      <c r="J25" s="2"/>
      <c r="K25" s="2" t="s">
        <v>11</v>
      </c>
      <c r="L25" s="2"/>
      <c r="R25" s="5"/>
    </row>
    <row r="26" spans="1:28" x14ac:dyDescent="0.25">
      <c r="A26" s="4"/>
      <c r="B26" s="4"/>
      <c r="C26" s="4"/>
      <c r="D26" s="4"/>
      <c r="E26" s="4"/>
      <c r="F26" s="4"/>
      <c r="G26" s="4"/>
      <c r="H26" s="3" t="s">
        <v>7</v>
      </c>
      <c r="I26" s="3" t="s">
        <v>8</v>
      </c>
      <c r="J26" s="3" t="s">
        <v>9</v>
      </c>
      <c r="K26" s="3" t="s">
        <v>7</v>
      </c>
      <c r="L26" s="3" t="s">
        <v>8</v>
      </c>
      <c r="R26" s="5"/>
    </row>
    <row r="27" spans="1:28" x14ac:dyDescent="0.25">
      <c r="A27" s="4">
        <v>34</v>
      </c>
      <c r="B27" s="4" t="s">
        <v>22</v>
      </c>
      <c r="C27" s="9" t="s">
        <v>32</v>
      </c>
      <c r="D27" s="2">
        <v>1</v>
      </c>
      <c r="E27" s="4" t="s">
        <v>40</v>
      </c>
      <c r="F27" s="4"/>
      <c r="G27" s="4"/>
      <c r="H27" s="7">
        <v>95</v>
      </c>
      <c r="I27" s="7">
        <v>95</v>
      </c>
      <c r="J27" s="7"/>
      <c r="K27" s="7">
        <v>70</v>
      </c>
      <c r="L27" s="7">
        <v>70</v>
      </c>
      <c r="R27" s="5"/>
    </row>
    <row r="28" spans="1:28" x14ac:dyDescent="0.25">
      <c r="A28" s="4">
        <v>1937</v>
      </c>
      <c r="B28" s="4" t="s">
        <v>23</v>
      </c>
      <c r="C28" s="4" t="s">
        <v>33</v>
      </c>
      <c r="D28" s="2">
        <v>1</v>
      </c>
      <c r="E28" s="4" t="s">
        <v>40</v>
      </c>
      <c r="F28" s="4"/>
      <c r="G28" s="4"/>
      <c r="H28" s="7">
        <v>65</v>
      </c>
      <c r="I28" s="7">
        <v>65</v>
      </c>
      <c r="J28" s="7"/>
      <c r="K28" s="7">
        <v>40</v>
      </c>
      <c r="L28" s="7">
        <v>40</v>
      </c>
      <c r="R28" s="5"/>
    </row>
    <row r="29" spans="1:28" x14ac:dyDescent="0.25">
      <c r="A29" s="4">
        <v>15</v>
      </c>
      <c r="B29" s="4" t="s">
        <v>24</v>
      </c>
      <c r="C29" s="4" t="s">
        <v>34</v>
      </c>
      <c r="D29" s="2">
        <v>1</v>
      </c>
      <c r="E29" s="4" t="s">
        <v>40</v>
      </c>
      <c r="F29" s="4"/>
      <c r="G29" s="4"/>
      <c r="H29" s="7">
        <v>105</v>
      </c>
      <c r="I29" s="7">
        <v>100</v>
      </c>
      <c r="J29" s="7"/>
      <c r="K29" s="7">
        <v>95</v>
      </c>
      <c r="L29" s="7">
        <v>90</v>
      </c>
      <c r="R29" s="5"/>
    </row>
    <row r="30" spans="1:28" x14ac:dyDescent="0.25">
      <c r="A30" s="4">
        <v>13</v>
      </c>
      <c r="B30" s="4" t="s">
        <v>25</v>
      </c>
      <c r="C30" s="4" t="s">
        <v>35</v>
      </c>
      <c r="D30" s="2">
        <v>1</v>
      </c>
      <c r="E30" s="4" t="s">
        <v>40</v>
      </c>
      <c r="F30" s="4"/>
      <c r="G30" s="4"/>
      <c r="H30" s="7">
        <v>105</v>
      </c>
      <c r="I30" s="7">
        <v>100</v>
      </c>
      <c r="J30" s="7"/>
      <c r="K30" s="7">
        <v>95</v>
      </c>
      <c r="L30" s="7">
        <v>90</v>
      </c>
      <c r="R30" s="5"/>
    </row>
    <row r="31" spans="1:28" x14ac:dyDescent="0.25">
      <c r="A31" s="10" t="s">
        <v>63</v>
      </c>
      <c r="B31" s="4" t="s">
        <v>26</v>
      </c>
      <c r="C31" s="4"/>
      <c r="D31" s="2">
        <v>1</v>
      </c>
      <c r="E31" s="4" t="s">
        <v>40</v>
      </c>
      <c r="F31" s="4"/>
      <c r="G31" s="4"/>
      <c r="H31" s="7">
        <v>105</v>
      </c>
      <c r="I31" s="7">
        <v>100</v>
      </c>
      <c r="J31" s="7"/>
      <c r="K31" s="7">
        <v>95</v>
      </c>
      <c r="L31" s="7">
        <v>90</v>
      </c>
      <c r="R31" s="5"/>
    </row>
    <row r="32" spans="1:28" x14ac:dyDescent="0.25">
      <c r="A32" s="4">
        <v>69</v>
      </c>
      <c r="B32" s="4" t="s">
        <v>27</v>
      </c>
      <c r="C32" s="4" t="s">
        <v>37</v>
      </c>
      <c r="D32" s="2">
        <v>1</v>
      </c>
      <c r="E32" s="4" t="s">
        <v>40</v>
      </c>
      <c r="F32" s="4"/>
      <c r="G32" s="4"/>
      <c r="H32" s="7">
        <v>105</v>
      </c>
      <c r="I32" s="7">
        <v>100</v>
      </c>
      <c r="J32" s="7"/>
      <c r="K32" s="7">
        <v>95</v>
      </c>
      <c r="L32" s="7">
        <v>90</v>
      </c>
      <c r="R32" s="5"/>
    </row>
    <row r="33" spans="1:18" x14ac:dyDescent="0.25">
      <c r="A33" s="4">
        <v>43</v>
      </c>
      <c r="B33" s="8" t="s">
        <v>28</v>
      </c>
      <c r="C33" s="4" t="s">
        <v>38</v>
      </c>
      <c r="D33" s="2">
        <v>1</v>
      </c>
      <c r="E33" s="4" t="s">
        <v>40</v>
      </c>
      <c r="F33" s="4"/>
      <c r="G33" s="4"/>
      <c r="H33" s="4">
        <v>65</v>
      </c>
      <c r="I33" s="4">
        <v>65</v>
      </c>
      <c r="J33" s="4"/>
      <c r="K33" s="4">
        <v>55</v>
      </c>
      <c r="L33" s="4">
        <v>55</v>
      </c>
      <c r="R33" s="5"/>
    </row>
    <row r="34" spans="1:18" x14ac:dyDescent="0.25">
      <c r="A34" s="4">
        <v>1650</v>
      </c>
      <c r="B34" s="8" t="s">
        <v>29</v>
      </c>
      <c r="C34" s="4" t="s">
        <v>39</v>
      </c>
      <c r="D34" s="2">
        <v>1</v>
      </c>
      <c r="E34" s="4" t="s">
        <v>40</v>
      </c>
      <c r="F34" s="4"/>
      <c r="G34" s="4"/>
      <c r="H34" s="4">
        <v>65</v>
      </c>
      <c r="I34" s="4">
        <v>65</v>
      </c>
      <c r="J34" s="4"/>
      <c r="K34" s="4">
        <v>55</v>
      </c>
      <c r="L34" s="4">
        <v>55</v>
      </c>
    </row>
    <row r="35" spans="1:18" x14ac:dyDescent="0.25">
      <c r="A35" s="10" t="s">
        <v>36</v>
      </c>
      <c r="B35" s="4" t="s">
        <v>30</v>
      </c>
      <c r="C35" s="4"/>
      <c r="D35" s="2">
        <v>1</v>
      </c>
      <c r="E35" s="4" t="s">
        <v>40</v>
      </c>
      <c r="F35" s="4"/>
      <c r="G35" s="4"/>
      <c r="H35" s="4">
        <v>60</v>
      </c>
      <c r="I35" s="4">
        <v>60</v>
      </c>
      <c r="J35" s="4"/>
      <c r="K35" s="4">
        <v>40</v>
      </c>
      <c r="L35" s="4">
        <v>40</v>
      </c>
    </row>
    <row r="36" spans="1:18" x14ac:dyDescent="0.25">
      <c r="A36" s="10" t="s">
        <v>36</v>
      </c>
      <c r="B36" s="4" t="s">
        <v>31</v>
      </c>
      <c r="C36" s="4"/>
      <c r="D36" s="2">
        <v>1</v>
      </c>
      <c r="E36" s="4" t="s">
        <v>40</v>
      </c>
      <c r="F36" s="4"/>
      <c r="G36" s="4"/>
      <c r="H36" s="4">
        <v>35</v>
      </c>
      <c r="I36" s="4">
        <v>35</v>
      </c>
      <c r="J36" s="4"/>
      <c r="K36" s="4">
        <v>25</v>
      </c>
      <c r="L36" s="4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5"/>
  <sheetViews>
    <sheetView tabSelected="1" topLeftCell="A142" workbookViewId="0">
      <selection activeCell="P151" sqref="P151"/>
    </sheetView>
  </sheetViews>
  <sheetFormatPr defaultRowHeight="15" x14ac:dyDescent="0.25"/>
  <cols>
    <col min="1" max="1" width="26.28515625" customWidth="1"/>
    <col min="3" max="3" width="42.140625" customWidth="1"/>
    <col min="5" max="5" width="18.42578125" bestFit="1" customWidth="1"/>
    <col min="9" max="9" width="11.7109375" bestFit="1" customWidth="1"/>
  </cols>
  <sheetData>
    <row r="1" spans="1:40" x14ac:dyDescent="0.25">
      <c r="A1" s="22" t="s">
        <v>135</v>
      </c>
      <c r="C1" s="23" t="s">
        <v>136</v>
      </c>
      <c r="R1" s="6"/>
      <c r="S1" t="s">
        <v>16</v>
      </c>
    </row>
    <row r="2" spans="1:40" x14ac:dyDescent="0.25">
      <c r="H2" t="s">
        <v>65</v>
      </c>
      <c r="M2" t="s">
        <v>15</v>
      </c>
      <c r="R2" t="s">
        <v>18</v>
      </c>
      <c r="X2" t="s">
        <v>19</v>
      </c>
      <c r="AD2" t="s">
        <v>412</v>
      </c>
      <c r="AJ2" t="s">
        <v>413</v>
      </c>
    </row>
    <row r="3" spans="1:40" x14ac:dyDescent="0.25">
      <c r="A3" t="s">
        <v>17</v>
      </c>
      <c r="B3" t="s">
        <v>20</v>
      </c>
      <c r="C3" s="1" t="s">
        <v>66</v>
      </c>
      <c r="D3" t="s">
        <v>4</v>
      </c>
      <c r="E3" t="s">
        <v>5</v>
      </c>
      <c r="F3" t="s">
        <v>6</v>
      </c>
      <c r="H3" t="s">
        <v>0</v>
      </c>
      <c r="I3" t="s">
        <v>1</v>
      </c>
      <c r="J3" t="s">
        <v>2</v>
      </c>
      <c r="K3" t="s">
        <v>3</v>
      </c>
      <c r="M3" t="s">
        <v>0</v>
      </c>
      <c r="N3" t="s">
        <v>1</v>
      </c>
      <c r="O3" t="s">
        <v>2</v>
      </c>
      <c r="P3" t="s">
        <v>3</v>
      </c>
      <c r="R3" t="s">
        <v>0</v>
      </c>
      <c r="S3" t="s">
        <v>12</v>
      </c>
      <c r="T3" t="s">
        <v>13</v>
      </c>
      <c r="U3" t="s">
        <v>14</v>
      </c>
      <c r="V3" t="s">
        <v>8</v>
      </c>
      <c r="X3" t="s">
        <v>0</v>
      </c>
      <c r="Y3" t="s">
        <v>12</v>
      </c>
      <c r="Z3" t="s">
        <v>13</v>
      </c>
      <c r="AA3" t="s">
        <v>14</v>
      </c>
      <c r="AB3" t="s">
        <v>8</v>
      </c>
      <c r="AD3" t="s">
        <v>0</v>
      </c>
      <c r="AE3" t="s">
        <v>12</v>
      </c>
      <c r="AF3" t="s">
        <v>13</v>
      </c>
      <c r="AG3" t="s">
        <v>14</v>
      </c>
      <c r="AH3" t="s">
        <v>8</v>
      </c>
      <c r="AJ3" t="s">
        <v>0</v>
      </c>
      <c r="AK3" t="s">
        <v>12</v>
      </c>
      <c r="AL3" t="s">
        <v>13</v>
      </c>
      <c r="AM3" t="s">
        <v>14</v>
      </c>
      <c r="AN3" t="s">
        <v>8</v>
      </c>
    </row>
    <row r="4" spans="1:40" x14ac:dyDescent="0.25">
      <c r="A4" s="6" t="s">
        <v>67</v>
      </c>
      <c r="B4" s="6" t="s">
        <v>68</v>
      </c>
      <c r="C4" s="17" t="s">
        <v>69</v>
      </c>
      <c r="D4" s="5">
        <v>4</v>
      </c>
      <c r="E4" s="6" t="s">
        <v>70</v>
      </c>
      <c r="F4">
        <f>(D4-1)*40</f>
        <v>120</v>
      </c>
      <c r="H4" s="6">
        <f>I4+F4</f>
        <v>308</v>
      </c>
      <c r="I4" s="6">
        <v>188</v>
      </c>
      <c r="J4" s="6">
        <f>O4*1.2</f>
        <v>12</v>
      </c>
      <c r="K4" s="6">
        <v>118</v>
      </c>
      <c r="L4" s="6"/>
      <c r="M4" s="6">
        <f>N4+F4</f>
        <v>251.6</v>
      </c>
      <c r="N4" s="6">
        <f>I4*0.7</f>
        <v>131.6</v>
      </c>
      <c r="O4" s="6">
        <v>10</v>
      </c>
      <c r="P4" s="6">
        <f>K4*0.7</f>
        <v>82.6</v>
      </c>
      <c r="Q4" s="6"/>
      <c r="R4" s="5">
        <f>H4</f>
        <v>308</v>
      </c>
      <c r="S4" s="6">
        <f>I4</f>
        <v>188</v>
      </c>
      <c r="T4" s="6">
        <f>ROUNDUP((I4*2+J4)/3,0)</f>
        <v>130</v>
      </c>
      <c r="U4" s="6">
        <f>ROUNDUP((I4*2+J4+K4)/4,0)</f>
        <v>127</v>
      </c>
      <c r="V4" s="5">
        <f>K4</f>
        <v>118</v>
      </c>
      <c r="W4" s="6"/>
      <c r="X4" s="5">
        <f>M4</f>
        <v>251.6</v>
      </c>
      <c r="Y4" s="5">
        <f>N4</f>
        <v>131.6</v>
      </c>
      <c r="Z4" s="5">
        <f>(N4*2+O4)/3</f>
        <v>91.066666666666663</v>
      </c>
      <c r="AA4" s="5">
        <f>(N4*2+O4+P4)/4</f>
        <v>88.949999999999989</v>
      </c>
      <c r="AB4" s="5">
        <f>P4</f>
        <v>82.6</v>
      </c>
    </row>
    <row r="5" spans="1:40" x14ac:dyDescent="0.25">
      <c r="A5" s="6"/>
      <c r="B5" s="6"/>
      <c r="C5" s="18" t="s">
        <v>71</v>
      </c>
      <c r="D5" s="5"/>
      <c r="E5" s="6"/>
      <c r="F5">
        <f>(D4-1)*40</f>
        <v>120</v>
      </c>
      <c r="H5" s="6">
        <f t="shared" ref="H5:H79" si="0">I5+F5</f>
        <v>318</v>
      </c>
      <c r="I5" s="6">
        <v>198</v>
      </c>
      <c r="J5" s="6">
        <f t="shared" ref="J5:J79" si="1">O5*1.2</f>
        <v>12</v>
      </c>
      <c r="K5" s="6">
        <v>138</v>
      </c>
      <c r="L5" s="6"/>
      <c r="M5" s="6">
        <f t="shared" ref="M5:M79" si="2">N5+F5</f>
        <v>258.60000000000002</v>
      </c>
      <c r="N5" s="6">
        <f t="shared" ref="N5:N79" si="3">I5*0.7</f>
        <v>138.6</v>
      </c>
      <c r="O5" s="6">
        <v>10</v>
      </c>
      <c r="P5" s="6">
        <f t="shared" ref="P5:P79" si="4">K5*0.7</f>
        <v>96.6</v>
      </c>
      <c r="Q5" s="6"/>
      <c r="R5" s="5">
        <f t="shared" ref="R5:R79" si="5">H5</f>
        <v>318</v>
      </c>
      <c r="S5" s="6">
        <f t="shared" ref="S5:S79" si="6">I5</f>
        <v>198</v>
      </c>
      <c r="T5" s="6">
        <f t="shared" ref="T5:T79" si="7">ROUNDUP((I5*2+J5)/3,0)</f>
        <v>136</v>
      </c>
      <c r="U5" s="6">
        <f t="shared" ref="U5:U79" si="8">ROUNDUP((I5*2+J5+K5)/4,0)</f>
        <v>137</v>
      </c>
      <c r="V5" s="5">
        <f t="shared" ref="V5:V79" si="9">K5</f>
        <v>138</v>
      </c>
      <c r="W5" s="6"/>
      <c r="X5" s="5">
        <f t="shared" ref="X5:X79" si="10">M5</f>
        <v>258.60000000000002</v>
      </c>
      <c r="Y5" s="5">
        <f t="shared" ref="Y5:Y79" si="11">N5</f>
        <v>138.6</v>
      </c>
      <c r="Z5" s="5">
        <f t="shared" ref="Z5:Z79" si="12">(N5*2+O5)/3</f>
        <v>95.733333333333334</v>
      </c>
      <c r="AA5" s="5">
        <f t="shared" ref="AA5:AA79" si="13">(N5*2+O5+P5)/4</f>
        <v>95.949999999999989</v>
      </c>
      <c r="AB5" s="5">
        <f t="shared" ref="AB5:AB79" si="14">P5</f>
        <v>96.6</v>
      </c>
      <c r="AD5">
        <f>R5-R4</f>
        <v>10</v>
      </c>
      <c r="AE5">
        <f t="shared" ref="AE5:AH5" si="15">S5-S4</f>
        <v>10</v>
      </c>
      <c r="AF5">
        <f t="shared" si="15"/>
        <v>6</v>
      </c>
      <c r="AG5">
        <f t="shared" si="15"/>
        <v>10</v>
      </c>
      <c r="AH5">
        <f t="shared" si="15"/>
        <v>20</v>
      </c>
      <c r="AJ5">
        <f>X5-X4</f>
        <v>7.0000000000000284</v>
      </c>
      <c r="AK5">
        <f t="shared" ref="AK5" si="16">Y5-Y4</f>
        <v>7</v>
      </c>
      <c r="AL5">
        <f t="shared" ref="AL5" si="17">Z5-Z4</f>
        <v>4.6666666666666714</v>
      </c>
      <c r="AM5">
        <f t="shared" ref="AM5:AN5" si="18">AA5-AA4</f>
        <v>7</v>
      </c>
      <c r="AN5">
        <f t="shared" si="18"/>
        <v>14</v>
      </c>
    </row>
    <row r="6" spans="1:40" x14ac:dyDescent="0.25">
      <c r="A6" s="6"/>
      <c r="B6" s="6"/>
      <c r="C6" s="29" t="s">
        <v>423</v>
      </c>
      <c r="D6" s="5">
        <v>4</v>
      </c>
      <c r="E6" s="6"/>
      <c r="F6">
        <f>(D6-1)*40</f>
        <v>120</v>
      </c>
      <c r="H6" s="6">
        <f>I6+F6</f>
        <v>308</v>
      </c>
      <c r="I6" s="6">
        <v>188</v>
      </c>
      <c r="J6" s="6">
        <f>O6*1.2</f>
        <v>12</v>
      </c>
      <c r="K6" s="6">
        <v>118</v>
      </c>
      <c r="L6" s="6"/>
      <c r="M6" s="6">
        <f>N6+F6</f>
        <v>242.2</v>
      </c>
      <c r="N6" s="6">
        <f>I6*0.65</f>
        <v>122.2</v>
      </c>
      <c r="O6" s="6">
        <v>10</v>
      </c>
      <c r="P6" s="6">
        <f>K6*0.65</f>
        <v>76.7</v>
      </c>
      <c r="Q6" s="6"/>
      <c r="R6" s="5">
        <f t="shared" ref="R6:R7" si="19">H6</f>
        <v>308</v>
      </c>
      <c r="S6" s="6">
        <f t="shared" ref="S6:S7" si="20">I6</f>
        <v>188</v>
      </c>
      <c r="T6" s="6">
        <f t="shared" ref="T6:T7" si="21">ROUNDUP((I6*2+J6)/3,0)</f>
        <v>130</v>
      </c>
      <c r="U6" s="6">
        <f t="shared" ref="U6:U7" si="22">ROUNDUP((I6*2+J6+K6)/4,0)</f>
        <v>127</v>
      </c>
      <c r="V6" s="5">
        <f t="shared" ref="V6:V7" si="23">K6</f>
        <v>118</v>
      </c>
      <c r="W6" s="6"/>
      <c r="X6" s="5">
        <f t="shared" ref="X6:X7" si="24">M6</f>
        <v>242.2</v>
      </c>
      <c r="Y6" s="5">
        <f t="shared" ref="Y6:Y7" si="25">N6</f>
        <v>122.2</v>
      </c>
      <c r="Z6" s="5">
        <f t="shared" ref="Z6:Z7" si="26">(N6*2+O6)/3</f>
        <v>84.8</v>
      </c>
      <c r="AA6" s="5">
        <f t="shared" ref="AA6:AA7" si="27">(N6*2+O6+P6)/4</f>
        <v>82.775000000000006</v>
      </c>
      <c r="AB6" s="5">
        <f t="shared" ref="AB6:AB7" si="28">P6</f>
        <v>76.7</v>
      </c>
    </row>
    <row r="7" spans="1:40" x14ac:dyDescent="0.25">
      <c r="A7" s="6"/>
      <c r="B7" s="6"/>
      <c r="C7" s="29" t="s">
        <v>424</v>
      </c>
      <c r="D7" s="5"/>
      <c r="E7" s="6"/>
      <c r="F7">
        <f>(D6-1)*40</f>
        <v>120</v>
      </c>
      <c r="H7" s="6">
        <f t="shared" ref="H7" si="29">I7+F7</f>
        <v>318</v>
      </c>
      <c r="I7" s="6">
        <v>198</v>
      </c>
      <c r="J7" s="6">
        <f t="shared" ref="J7" si="30">O7*1.2</f>
        <v>12</v>
      </c>
      <c r="K7" s="6">
        <v>138</v>
      </c>
      <c r="L7" s="6"/>
      <c r="M7" s="6">
        <f t="shared" ref="M7" si="31">N7+F7</f>
        <v>248.70000000000002</v>
      </c>
      <c r="N7" s="6">
        <f>I7*0.65</f>
        <v>128.70000000000002</v>
      </c>
      <c r="O7" s="6">
        <v>10</v>
      </c>
      <c r="P7" s="6">
        <f>K7*0.65</f>
        <v>89.7</v>
      </c>
      <c r="Q7" s="6"/>
      <c r="R7" s="5">
        <f t="shared" si="19"/>
        <v>318</v>
      </c>
      <c r="S7" s="6">
        <f t="shared" si="20"/>
        <v>198</v>
      </c>
      <c r="T7" s="6">
        <f t="shared" si="21"/>
        <v>136</v>
      </c>
      <c r="U7" s="6">
        <f t="shared" si="22"/>
        <v>137</v>
      </c>
      <c r="V7" s="5">
        <f t="shared" si="23"/>
        <v>138</v>
      </c>
      <c r="W7" s="6"/>
      <c r="X7" s="5">
        <f t="shared" si="24"/>
        <v>248.70000000000002</v>
      </c>
      <c r="Y7" s="5">
        <f t="shared" si="25"/>
        <v>128.70000000000002</v>
      </c>
      <c r="Z7" s="5">
        <f t="shared" si="26"/>
        <v>89.13333333333334</v>
      </c>
      <c r="AA7" s="5">
        <f t="shared" si="27"/>
        <v>89.275000000000006</v>
      </c>
      <c r="AB7" s="5">
        <f t="shared" si="28"/>
        <v>89.7</v>
      </c>
      <c r="AD7">
        <f>R7-R6</f>
        <v>10</v>
      </c>
      <c r="AE7">
        <f t="shared" ref="AE7" si="32">S7-S6</f>
        <v>10</v>
      </c>
      <c r="AF7">
        <f t="shared" ref="AF7" si="33">T7-T6</f>
        <v>6</v>
      </c>
      <c r="AG7">
        <f t="shared" ref="AG7" si="34">U7-U6</f>
        <v>10</v>
      </c>
      <c r="AH7">
        <f t="shared" ref="AH7" si="35">V7-V6</f>
        <v>20</v>
      </c>
      <c r="AJ7">
        <f>X7-X6</f>
        <v>6.5000000000000284</v>
      </c>
      <c r="AK7">
        <f t="shared" ref="AK7" si="36">Y7-Y6</f>
        <v>6.5000000000000142</v>
      </c>
      <c r="AL7">
        <f t="shared" ref="AL7" si="37">Z7-Z6</f>
        <v>4.3333333333333428</v>
      </c>
      <c r="AM7">
        <f t="shared" ref="AM7" si="38">AA7-AA6</f>
        <v>6.5</v>
      </c>
      <c r="AN7">
        <f t="shared" ref="AN7" si="39">AB7-AB6</f>
        <v>13</v>
      </c>
    </row>
    <row r="8" spans="1:40" ht="45" x14ac:dyDescent="0.25">
      <c r="A8" s="19" t="s">
        <v>72</v>
      </c>
      <c r="B8" t="s">
        <v>73</v>
      </c>
      <c r="C8" s="17" t="s">
        <v>74</v>
      </c>
      <c r="D8" s="1">
        <v>5</v>
      </c>
      <c r="E8" s="6" t="s">
        <v>70</v>
      </c>
      <c r="F8">
        <f>(D8-1)*40</f>
        <v>160</v>
      </c>
      <c r="H8" s="6">
        <f t="shared" si="0"/>
        <v>518</v>
      </c>
      <c r="I8" s="6">
        <v>358</v>
      </c>
      <c r="J8" s="6">
        <f t="shared" si="1"/>
        <v>126</v>
      </c>
      <c r="K8" s="6">
        <v>268</v>
      </c>
      <c r="L8" s="6"/>
      <c r="M8" s="6">
        <f t="shared" si="2"/>
        <v>410.6</v>
      </c>
      <c r="N8" s="6">
        <f t="shared" si="3"/>
        <v>250.6</v>
      </c>
      <c r="O8" s="6">
        <v>105</v>
      </c>
      <c r="P8" s="6">
        <f t="shared" si="4"/>
        <v>187.6</v>
      </c>
      <c r="Q8" s="6"/>
      <c r="R8" s="5">
        <f t="shared" si="5"/>
        <v>518</v>
      </c>
      <c r="S8" s="6">
        <f>I8</f>
        <v>358</v>
      </c>
      <c r="T8" s="6">
        <f t="shared" si="7"/>
        <v>281</v>
      </c>
      <c r="U8" s="6">
        <f t="shared" si="8"/>
        <v>278</v>
      </c>
      <c r="V8" s="5">
        <f t="shared" si="9"/>
        <v>268</v>
      </c>
      <c r="W8" s="6"/>
      <c r="X8" s="5">
        <f t="shared" si="10"/>
        <v>410.6</v>
      </c>
      <c r="Y8" s="5">
        <f t="shared" si="11"/>
        <v>250.6</v>
      </c>
      <c r="Z8" s="5">
        <f t="shared" si="12"/>
        <v>202.06666666666669</v>
      </c>
      <c r="AA8" s="5">
        <f t="shared" si="13"/>
        <v>198.45000000000002</v>
      </c>
      <c r="AB8" s="5">
        <f t="shared" si="14"/>
        <v>187.6</v>
      </c>
    </row>
    <row r="9" spans="1:40" x14ac:dyDescent="0.25">
      <c r="A9" s="19"/>
      <c r="C9" s="18" t="s">
        <v>71</v>
      </c>
      <c r="D9" s="1"/>
      <c r="E9" s="6"/>
      <c r="F9">
        <f>(D8-1)*40</f>
        <v>160</v>
      </c>
      <c r="H9" s="6">
        <f t="shared" si="0"/>
        <v>558</v>
      </c>
      <c r="I9" s="6">
        <v>398</v>
      </c>
      <c r="J9" s="6">
        <f t="shared" si="1"/>
        <v>126</v>
      </c>
      <c r="K9" s="6">
        <v>298</v>
      </c>
      <c r="L9" s="6"/>
      <c r="M9" s="6">
        <f t="shared" si="2"/>
        <v>438.59999999999997</v>
      </c>
      <c r="N9" s="6">
        <f t="shared" si="3"/>
        <v>278.59999999999997</v>
      </c>
      <c r="O9" s="6">
        <v>105</v>
      </c>
      <c r="P9" s="6">
        <f t="shared" si="4"/>
        <v>208.6</v>
      </c>
      <c r="Q9" s="6"/>
      <c r="R9" s="5">
        <f t="shared" si="5"/>
        <v>558</v>
      </c>
      <c r="S9" s="6">
        <f t="shared" si="6"/>
        <v>398</v>
      </c>
      <c r="T9" s="6">
        <f t="shared" si="7"/>
        <v>308</v>
      </c>
      <c r="U9" s="6">
        <f t="shared" si="8"/>
        <v>305</v>
      </c>
      <c r="V9" s="5">
        <f t="shared" si="9"/>
        <v>298</v>
      </c>
      <c r="W9" s="6"/>
      <c r="X9" s="5">
        <f t="shared" si="10"/>
        <v>438.59999999999997</v>
      </c>
      <c r="Y9" s="5">
        <f t="shared" si="11"/>
        <v>278.59999999999997</v>
      </c>
      <c r="Z9" s="5">
        <f t="shared" si="12"/>
        <v>220.73333333333332</v>
      </c>
      <c r="AA9" s="5">
        <f t="shared" si="13"/>
        <v>217.7</v>
      </c>
      <c r="AB9" s="5">
        <f t="shared" si="14"/>
        <v>208.6</v>
      </c>
      <c r="AD9">
        <f>R9-R8</f>
        <v>40</v>
      </c>
      <c r="AE9">
        <f t="shared" ref="AE9" si="40">S9-S8</f>
        <v>40</v>
      </c>
      <c r="AF9">
        <f t="shared" ref="AF9" si="41">T9-T8</f>
        <v>27</v>
      </c>
      <c r="AG9">
        <f t="shared" ref="AG9" si="42">U9-U8</f>
        <v>27</v>
      </c>
      <c r="AH9">
        <f t="shared" ref="AH9" si="43">V9-V8</f>
        <v>30</v>
      </c>
      <c r="AJ9">
        <f>X9-X8</f>
        <v>27.999999999999943</v>
      </c>
      <c r="AK9">
        <f t="shared" ref="AK9" si="44">Y9-Y8</f>
        <v>27.999999999999972</v>
      </c>
      <c r="AL9">
        <f t="shared" ref="AL9" si="45">Z9-Z8</f>
        <v>18.666666666666629</v>
      </c>
      <c r="AM9">
        <f t="shared" ref="AM9" si="46">AA9-AA8</f>
        <v>19.249999999999972</v>
      </c>
      <c r="AN9">
        <f t="shared" ref="AN9" si="47">AB9-AB8</f>
        <v>21</v>
      </c>
    </row>
    <row r="10" spans="1:40" x14ac:dyDescent="0.25">
      <c r="A10" s="19"/>
      <c r="C10" s="29" t="s">
        <v>423</v>
      </c>
      <c r="D10" s="1">
        <v>5</v>
      </c>
      <c r="E10" s="6"/>
      <c r="F10">
        <f>(D10-1)*40</f>
        <v>160</v>
      </c>
      <c r="H10" s="6">
        <f t="shared" ref="H10:H11" si="48">I10+F10</f>
        <v>518</v>
      </c>
      <c r="I10" s="6">
        <v>358</v>
      </c>
      <c r="J10" s="6">
        <f t="shared" ref="J10:J11" si="49">O10*1.2</f>
        <v>126</v>
      </c>
      <c r="K10" s="6">
        <v>268</v>
      </c>
      <c r="L10" s="6"/>
      <c r="M10" s="6">
        <f t="shared" ref="M10:M11" si="50">N10+F10</f>
        <v>392.70000000000005</v>
      </c>
      <c r="N10" s="6">
        <f>I10*0.65</f>
        <v>232.70000000000002</v>
      </c>
      <c r="O10" s="6">
        <v>105</v>
      </c>
      <c r="P10" s="6">
        <f>K10*0.65</f>
        <v>174.20000000000002</v>
      </c>
      <c r="Q10" s="6"/>
      <c r="R10" s="5">
        <f t="shared" ref="R10:R11" si="51">H10</f>
        <v>518</v>
      </c>
      <c r="S10" s="6">
        <f>I10</f>
        <v>358</v>
      </c>
      <c r="T10" s="6">
        <f t="shared" ref="T10:T11" si="52">ROUNDUP((I10*2+J10)/3,0)</f>
        <v>281</v>
      </c>
      <c r="U10" s="6">
        <f t="shared" ref="U10:U11" si="53">ROUNDUP((I10*2+J10+K10)/4,0)</f>
        <v>278</v>
      </c>
      <c r="V10" s="5">
        <f t="shared" ref="V10:V11" si="54">K10</f>
        <v>268</v>
      </c>
      <c r="W10" s="6"/>
      <c r="X10" s="5">
        <f t="shared" ref="X10:X11" si="55">M10</f>
        <v>392.70000000000005</v>
      </c>
      <c r="Y10" s="5">
        <f t="shared" ref="Y10:Y11" si="56">N10</f>
        <v>232.70000000000002</v>
      </c>
      <c r="Z10" s="5">
        <f t="shared" ref="Z10:Z11" si="57">(N10*2+O10)/3</f>
        <v>190.13333333333335</v>
      </c>
      <c r="AA10" s="5">
        <f t="shared" ref="AA10:AA11" si="58">(N10*2+O10+P10)/4</f>
        <v>186.15000000000003</v>
      </c>
      <c r="AB10" s="5">
        <f t="shared" ref="AB10:AB11" si="59">P10</f>
        <v>174.20000000000002</v>
      </c>
    </row>
    <row r="11" spans="1:40" x14ac:dyDescent="0.25">
      <c r="A11" s="19"/>
      <c r="C11" s="29" t="s">
        <v>424</v>
      </c>
      <c r="D11" s="1"/>
      <c r="E11" s="6"/>
      <c r="F11">
        <f>(D10-1)*40</f>
        <v>160</v>
      </c>
      <c r="H11" s="6">
        <f t="shared" si="48"/>
        <v>558</v>
      </c>
      <c r="I11" s="6">
        <v>398</v>
      </c>
      <c r="J11" s="6">
        <f t="shared" si="49"/>
        <v>126</v>
      </c>
      <c r="K11" s="6">
        <v>298</v>
      </c>
      <c r="L11" s="6"/>
      <c r="M11" s="6">
        <f t="shared" si="50"/>
        <v>418.7</v>
      </c>
      <c r="N11" s="6">
        <f>I11*0.65</f>
        <v>258.7</v>
      </c>
      <c r="O11" s="6">
        <v>105</v>
      </c>
      <c r="P11" s="6">
        <f>K11*0.65</f>
        <v>193.70000000000002</v>
      </c>
      <c r="Q11" s="6"/>
      <c r="R11" s="5">
        <f t="shared" si="51"/>
        <v>558</v>
      </c>
      <c r="S11" s="6">
        <f t="shared" ref="S11" si="60">I11</f>
        <v>398</v>
      </c>
      <c r="T11" s="6">
        <f t="shared" si="52"/>
        <v>308</v>
      </c>
      <c r="U11" s="6">
        <f t="shared" si="53"/>
        <v>305</v>
      </c>
      <c r="V11" s="5">
        <f t="shared" si="54"/>
        <v>298</v>
      </c>
      <c r="W11" s="6"/>
      <c r="X11" s="5">
        <f t="shared" si="55"/>
        <v>418.7</v>
      </c>
      <c r="Y11" s="5">
        <f t="shared" si="56"/>
        <v>258.7</v>
      </c>
      <c r="Z11" s="5">
        <f t="shared" si="57"/>
        <v>207.46666666666667</v>
      </c>
      <c r="AA11" s="5">
        <f t="shared" si="58"/>
        <v>204.02500000000001</v>
      </c>
      <c r="AB11" s="5">
        <f t="shared" si="59"/>
        <v>193.70000000000002</v>
      </c>
      <c r="AD11">
        <f>R11-R10</f>
        <v>40</v>
      </c>
      <c r="AE11">
        <f t="shared" ref="AE11" si="61">S11-S10</f>
        <v>40</v>
      </c>
      <c r="AF11">
        <f t="shared" ref="AF11" si="62">T11-T10</f>
        <v>27</v>
      </c>
      <c r="AG11">
        <f t="shared" ref="AG11" si="63">U11-U10</f>
        <v>27</v>
      </c>
      <c r="AH11">
        <f t="shared" ref="AH11" si="64">V11-V10</f>
        <v>30</v>
      </c>
      <c r="AJ11">
        <f>X11-X10</f>
        <v>25.999999999999943</v>
      </c>
      <c r="AK11">
        <f t="shared" ref="AK11" si="65">Y11-Y10</f>
        <v>25.999999999999972</v>
      </c>
      <c r="AL11">
        <f t="shared" ref="AL11" si="66">Z11-Z10</f>
        <v>17.333333333333314</v>
      </c>
      <c r="AM11">
        <f t="shared" ref="AM11" si="67">AA11-AA10</f>
        <v>17.874999999999972</v>
      </c>
      <c r="AN11">
        <f t="shared" ref="AN11" si="68">AB11-AB10</f>
        <v>19.5</v>
      </c>
    </row>
    <row r="12" spans="1:40" ht="45" x14ac:dyDescent="0.25">
      <c r="A12" s="17" t="s">
        <v>75</v>
      </c>
      <c r="B12" t="s">
        <v>76</v>
      </c>
      <c r="C12" s="17" t="s">
        <v>77</v>
      </c>
      <c r="D12" s="1">
        <v>6</v>
      </c>
      <c r="E12" s="6" t="s">
        <v>70</v>
      </c>
      <c r="F12">
        <f t="shared" ref="F12:F46" si="69">(D12-1)*40</f>
        <v>200</v>
      </c>
      <c r="H12" s="6">
        <f t="shared" si="0"/>
        <v>738</v>
      </c>
      <c r="I12" s="6">
        <v>538</v>
      </c>
      <c r="J12" s="6">
        <f t="shared" si="1"/>
        <v>240</v>
      </c>
      <c r="K12" s="6">
        <v>408</v>
      </c>
      <c r="L12" s="6"/>
      <c r="M12" s="6">
        <f t="shared" si="2"/>
        <v>576.59999999999991</v>
      </c>
      <c r="N12" s="6">
        <f t="shared" si="3"/>
        <v>376.59999999999997</v>
      </c>
      <c r="O12" s="6">
        <v>200</v>
      </c>
      <c r="P12" s="6">
        <f t="shared" si="4"/>
        <v>285.59999999999997</v>
      </c>
      <c r="Q12" s="6"/>
      <c r="R12" s="5">
        <f t="shared" si="5"/>
        <v>738</v>
      </c>
      <c r="S12" s="6">
        <f t="shared" si="6"/>
        <v>538</v>
      </c>
      <c r="T12" s="6">
        <f t="shared" si="7"/>
        <v>439</v>
      </c>
      <c r="U12" s="6">
        <f t="shared" si="8"/>
        <v>431</v>
      </c>
      <c r="V12" s="5">
        <f t="shared" si="9"/>
        <v>408</v>
      </c>
      <c r="W12" s="6"/>
      <c r="X12" s="5">
        <f t="shared" si="10"/>
        <v>576.59999999999991</v>
      </c>
      <c r="Y12" s="5">
        <f t="shared" si="11"/>
        <v>376.59999999999997</v>
      </c>
      <c r="Z12" s="5">
        <f t="shared" si="12"/>
        <v>317.73333333333329</v>
      </c>
      <c r="AA12" s="5">
        <f t="shared" si="13"/>
        <v>309.7</v>
      </c>
      <c r="AB12" s="5">
        <f t="shared" si="14"/>
        <v>285.59999999999997</v>
      </c>
    </row>
    <row r="13" spans="1:40" x14ac:dyDescent="0.25">
      <c r="A13" s="17"/>
      <c r="C13" s="18" t="s">
        <v>71</v>
      </c>
      <c r="D13" s="1"/>
      <c r="E13" s="6"/>
      <c r="F13">
        <f>(D12-1)*40</f>
        <v>200</v>
      </c>
      <c r="H13" s="6">
        <f t="shared" si="0"/>
        <v>798</v>
      </c>
      <c r="I13" s="6">
        <v>598</v>
      </c>
      <c r="J13" s="6">
        <f t="shared" si="1"/>
        <v>240</v>
      </c>
      <c r="K13" s="6">
        <v>458</v>
      </c>
      <c r="L13" s="6"/>
      <c r="M13" s="6">
        <f t="shared" si="2"/>
        <v>618.59999999999991</v>
      </c>
      <c r="N13" s="6">
        <f t="shared" si="3"/>
        <v>418.59999999999997</v>
      </c>
      <c r="O13" s="6">
        <v>200</v>
      </c>
      <c r="P13" s="6">
        <f t="shared" si="4"/>
        <v>320.59999999999997</v>
      </c>
      <c r="Q13" s="6"/>
      <c r="R13" s="5">
        <f t="shared" si="5"/>
        <v>798</v>
      </c>
      <c r="S13" s="6">
        <f t="shared" si="6"/>
        <v>598</v>
      </c>
      <c r="T13" s="6">
        <f t="shared" si="7"/>
        <v>479</v>
      </c>
      <c r="U13" s="6">
        <f t="shared" si="8"/>
        <v>474</v>
      </c>
      <c r="V13" s="5">
        <f t="shared" si="9"/>
        <v>458</v>
      </c>
      <c r="W13" s="6"/>
      <c r="X13" s="5">
        <f t="shared" si="10"/>
        <v>618.59999999999991</v>
      </c>
      <c r="Y13" s="5">
        <f t="shared" si="11"/>
        <v>418.59999999999997</v>
      </c>
      <c r="Z13" s="5">
        <f t="shared" si="12"/>
        <v>345.73333333333329</v>
      </c>
      <c r="AA13" s="5">
        <f t="shared" si="13"/>
        <v>339.44999999999993</v>
      </c>
      <c r="AB13" s="5">
        <f t="shared" si="14"/>
        <v>320.59999999999997</v>
      </c>
      <c r="AD13">
        <f>R13-R12</f>
        <v>60</v>
      </c>
      <c r="AE13">
        <f t="shared" ref="AE13" si="70">S13-S12</f>
        <v>60</v>
      </c>
      <c r="AF13">
        <f t="shared" ref="AF13" si="71">T13-T12</f>
        <v>40</v>
      </c>
      <c r="AG13">
        <f t="shared" ref="AG13" si="72">U13-U12</f>
        <v>43</v>
      </c>
      <c r="AH13">
        <f t="shared" ref="AH13" si="73">V13-V12</f>
        <v>50</v>
      </c>
      <c r="AJ13">
        <f>X13-X12</f>
        <v>42</v>
      </c>
      <c r="AK13">
        <f t="shared" ref="AK13" si="74">Y13-Y12</f>
        <v>42</v>
      </c>
      <c r="AL13">
        <f t="shared" ref="AL13" si="75">Z13-Z12</f>
        <v>28</v>
      </c>
      <c r="AM13">
        <f t="shared" ref="AM13" si="76">AA13-AA12</f>
        <v>29.749999999999943</v>
      </c>
      <c r="AN13">
        <f t="shared" ref="AN13" si="77">AB13-AB12</f>
        <v>35</v>
      </c>
    </row>
    <row r="14" spans="1:40" x14ac:dyDescent="0.25">
      <c r="A14" s="17"/>
      <c r="C14" s="29" t="s">
        <v>423</v>
      </c>
      <c r="D14" s="1">
        <v>6</v>
      </c>
      <c r="E14" s="6"/>
      <c r="F14">
        <f t="shared" ref="F14" si="78">(D14-1)*40</f>
        <v>200</v>
      </c>
      <c r="H14" s="6">
        <f t="shared" ref="H14:H15" si="79">I14+F14</f>
        <v>738</v>
      </c>
      <c r="I14" s="6">
        <v>538</v>
      </c>
      <c r="J14" s="6">
        <f t="shared" ref="J14:J15" si="80">O14*1.2</f>
        <v>240</v>
      </c>
      <c r="K14" s="6">
        <v>408</v>
      </c>
      <c r="L14" s="6"/>
      <c r="M14" s="6">
        <f t="shared" ref="M14:M15" si="81">N14+F14</f>
        <v>549.70000000000005</v>
      </c>
      <c r="N14" s="6">
        <f>I14*0.65</f>
        <v>349.7</v>
      </c>
      <c r="O14" s="6">
        <v>200</v>
      </c>
      <c r="P14" s="6">
        <f>K14*0.65</f>
        <v>265.2</v>
      </c>
      <c r="Q14" s="6"/>
      <c r="R14" s="5">
        <f t="shared" ref="R14:R15" si="82">H14</f>
        <v>738</v>
      </c>
      <c r="S14" s="6">
        <f t="shared" ref="S14:S15" si="83">I14</f>
        <v>538</v>
      </c>
      <c r="T14" s="6">
        <f t="shared" ref="T14:T15" si="84">ROUNDUP((I14*2+J14)/3,0)</f>
        <v>439</v>
      </c>
      <c r="U14" s="6">
        <f t="shared" ref="U14:U15" si="85">ROUNDUP((I14*2+J14+K14)/4,0)</f>
        <v>431</v>
      </c>
      <c r="V14" s="5">
        <f t="shared" ref="V14:V15" si="86">K14</f>
        <v>408</v>
      </c>
      <c r="W14" s="6"/>
      <c r="X14" s="5">
        <f t="shared" ref="X14:X15" si="87">M14</f>
        <v>549.70000000000005</v>
      </c>
      <c r="Y14" s="5">
        <f t="shared" ref="Y14:Y15" si="88">N14</f>
        <v>349.7</v>
      </c>
      <c r="Z14" s="5">
        <f t="shared" ref="Z14:Z15" si="89">(N14*2+O14)/3</f>
        <v>299.8</v>
      </c>
      <c r="AA14" s="5">
        <f t="shared" ref="AA14:AA15" si="90">(N14*2+O14+P14)/4</f>
        <v>291.14999999999998</v>
      </c>
      <c r="AB14" s="5">
        <f t="shared" ref="AB14:AB15" si="91">P14</f>
        <v>265.2</v>
      </c>
    </row>
    <row r="15" spans="1:40" x14ac:dyDescent="0.25">
      <c r="A15" s="17"/>
      <c r="C15" s="29" t="s">
        <v>424</v>
      </c>
      <c r="D15" s="1"/>
      <c r="E15" s="6"/>
      <c r="F15">
        <f>(D14-1)*40</f>
        <v>200</v>
      </c>
      <c r="H15" s="6">
        <f t="shared" si="79"/>
        <v>798</v>
      </c>
      <c r="I15" s="6">
        <v>598</v>
      </c>
      <c r="J15" s="6">
        <f t="shared" si="80"/>
        <v>240</v>
      </c>
      <c r="K15" s="6">
        <v>458</v>
      </c>
      <c r="L15" s="6"/>
      <c r="M15" s="6">
        <f t="shared" si="81"/>
        <v>588.70000000000005</v>
      </c>
      <c r="N15" s="6">
        <f>I15*0.65</f>
        <v>388.7</v>
      </c>
      <c r="O15" s="6">
        <v>200</v>
      </c>
      <c r="P15" s="6">
        <f>K15*0.65</f>
        <v>297.7</v>
      </c>
      <c r="Q15" s="6"/>
      <c r="R15" s="5">
        <f t="shared" si="82"/>
        <v>798</v>
      </c>
      <c r="S15" s="6">
        <f t="shared" si="83"/>
        <v>598</v>
      </c>
      <c r="T15" s="6">
        <f t="shared" si="84"/>
        <v>479</v>
      </c>
      <c r="U15" s="6">
        <f t="shared" si="85"/>
        <v>474</v>
      </c>
      <c r="V15" s="5">
        <f t="shared" si="86"/>
        <v>458</v>
      </c>
      <c r="W15" s="6"/>
      <c r="X15" s="5">
        <f t="shared" si="87"/>
        <v>588.70000000000005</v>
      </c>
      <c r="Y15" s="5">
        <f t="shared" si="88"/>
        <v>388.7</v>
      </c>
      <c r="Z15" s="5">
        <f t="shared" si="89"/>
        <v>325.8</v>
      </c>
      <c r="AA15" s="5">
        <f t="shared" si="90"/>
        <v>318.77499999999998</v>
      </c>
      <c r="AB15" s="5">
        <f t="shared" si="91"/>
        <v>297.7</v>
      </c>
      <c r="AD15">
        <f>R15-R14</f>
        <v>60</v>
      </c>
      <c r="AE15">
        <f t="shared" ref="AE15" si="92">S15-S14</f>
        <v>60</v>
      </c>
      <c r="AF15">
        <f t="shared" ref="AF15" si="93">T15-T14</f>
        <v>40</v>
      </c>
      <c r="AG15">
        <f t="shared" ref="AG15" si="94">U15-U14</f>
        <v>43</v>
      </c>
      <c r="AH15">
        <f t="shared" ref="AH15" si="95">V15-V14</f>
        <v>50</v>
      </c>
      <c r="AJ15">
        <f>X15-X14</f>
        <v>39</v>
      </c>
      <c r="AK15">
        <f t="shared" ref="AK15" si="96">Y15-Y14</f>
        <v>39</v>
      </c>
      <c r="AL15">
        <f t="shared" ref="AL15" si="97">Z15-Z14</f>
        <v>26</v>
      </c>
      <c r="AM15">
        <f t="shared" ref="AM15" si="98">AA15-AA14</f>
        <v>27.625</v>
      </c>
      <c r="AN15">
        <f t="shared" ref="AN15" si="99">AB15-AB14</f>
        <v>32.5</v>
      </c>
    </row>
    <row r="16" spans="1:40" ht="45" x14ac:dyDescent="0.25">
      <c r="A16" s="28">
        <v>4.9474220422052197E+20</v>
      </c>
      <c r="B16" t="s">
        <v>78</v>
      </c>
      <c r="C16" s="17" t="s">
        <v>79</v>
      </c>
      <c r="D16" s="1">
        <v>7</v>
      </c>
      <c r="E16" s="6" t="s">
        <v>70</v>
      </c>
      <c r="F16">
        <f t="shared" si="69"/>
        <v>240</v>
      </c>
      <c r="H16" s="6">
        <f t="shared" si="0"/>
        <v>958</v>
      </c>
      <c r="I16" s="6">
        <v>718</v>
      </c>
      <c r="J16" s="6">
        <f t="shared" si="1"/>
        <v>354</v>
      </c>
      <c r="K16" s="6">
        <v>548</v>
      </c>
      <c r="L16" s="6"/>
      <c r="M16" s="6">
        <f t="shared" si="2"/>
        <v>742.59999999999991</v>
      </c>
      <c r="N16" s="6">
        <f t="shared" si="3"/>
        <v>502.59999999999997</v>
      </c>
      <c r="O16" s="6">
        <v>295</v>
      </c>
      <c r="P16" s="6">
        <f t="shared" si="4"/>
        <v>383.59999999999997</v>
      </c>
      <c r="Q16" s="6"/>
      <c r="R16" s="5">
        <f t="shared" si="5"/>
        <v>958</v>
      </c>
      <c r="S16" s="6">
        <f t="shared" si="6"/>
        <v>718</v>
      </c>
      <c r="T16" s="6">
        <f t="shared" si="7"/>
        <v>597</v>
      </c>
      <c r="U16" s="6">
        <f t="shared" si="8"/>
        <v>585</v>
      </c>
      <c r="V16" s="5">
        <f t="shared" si="9"/>
        <v>548</v>
      </c>
      <c r="W16" s="6"/>
      <c r="X16" s="5">
        <f t="shared" si="10"/>
        <v>742.59999999999991</v>
      </c>
      <c r="Y16" s="5">
        <f t="shared" si="11"/>
        <v>502.59999999999997</v>
      </c>
      <c r="Z16" s="5">
        <f t="shared" si="12"/>
        <v>433.39999999999992</v>
      </c>
      <c r="AA16" s="5">
        <f t="shared" si="13"/>
        <v>420.94999999999993</v>
      </c>
      <c r="AB16" s="5">
        <f t="shared" si="14"/>
        <v>383.59999999999997</v>
      </c>
    </row>
    <row r="17" spans="1:40" x14ac:dyDescent="0.25">
      <c r="A17" s="17"/>
      <c r="C17" s="18" t="s">
        <v>71</v>
      </c>
      <c r="D17" s="1"/>
      <c r="E17" s="6"/>
      <c r="F17">
        <f>(D16-1)*40</f>
        <v>240</v>
      </c>
      <c r="H17" s="6">
        <f t="shared" si="0"/>
        <v>1028</v>
      </c>
      <c r="I17" s="6">
        <v>788</v>
      </c>
      <c r="J17" s="6">
        <f t="shared" si="1"/>
        <v>354</v>
      </c>
      <c r="K17" s="6">
        <v>618</v>
      </c>
      <c r="L17" s="6"/>
      <c r="M17" s="6">
        <f t="shared" si="2"/>
        <v>791.59999999999991</v>
      </c>
      <c r="N17" s="6">
        <f t="shared" si="3"/>
        <v>551.59999999999991</v>
      </c>
      <c r="O17" s="6">
        <v>295</v>
      </c>
      <c r="P17" s="6">
        <f t="shared" si="4"/>
        <v>432.59999999999997</v>
      </c>
      <c r="Q17" s="6"/>
      <c r="R17" s="5">
        <f t="shared" si="5"/>
        <v>1028</v>
      </c>
      <c r="S17" s="6">
        <f t="shared" si="6"/>
        <v>788</v>
      </c>
      <c r="T17" s="6">
        <f t="shared" si="7"/>
        <v>644</v>
      </c>
      <c r="U17" s="6">
        <f t="shared" si="8"/>
        <v>637</v>
      </c>
      <c r="V17" s="5">
        <f t="shared" si="9"/>
        <v>618</v>
      </c>
      <c r="W17" s="6"/>
      <c r="X17" s="5">
        <f t="shared" si="10"/>
        <v>791.59999999999991</v>
      </c>
      <c r="Y17" s="5">
        <f t="shared" si="11"/>
        <v>551.59999999999991</v>
      </c>
      <c r="Z17" s="5">
        <f t="shared" si="12"/>
        <v>466.06666666666661</v>
      </c>
      <c r="AA17" s="5">
        <f t="shared" si="13"/>
        <v>457.69999999999993</v>
      </c>
      <c r="AB17" s="5">
        <f t="shared" si="14"/>
        <v>432.59999999999997</v>
      </c>
      <c r="AD17">
        <f>R17-R16</f>
        <v>70</v>
      </c>
      <c r="AE17">
        <f t="shared" ref="AE17" si="100">S17-S16</f>
        <v>70</v>
      </c>
      <c r="AF17">
        <f t="shared" ref="AF17" si="101">T17-T16</f>
        <v>47</v>
      </c>
      <c r="AG17">
        <f t="shared" ref="AG17" si="102">U17-U16</f>
        <v>52</v>
      </c>
      <c r="AH17">
        <f t="shared" ref="AH17" si="103">V17-V16</f>
        <v>70</v>
      </c>
      <c r="AJ17">
        <f>X17-X16</f>
        <v>49</v>
      </c>
      <c r="AK17">
        <f t="shared" ref="AK17" si="104">Y17-Y16</f>
        <v>48.999999999999943</v>
      </c>
      <c r="AL17">
        <f t="shared" ref="AL17" si="105">Z17-Z16</f>
        <v>32.666666666666686</v>
      </c>
      <c r="AM17">
        <f t="shared" ref="AM17" si="106">AA17-AA16</f>
        <v>36.75</v>
      </c>
      <c r="AN17">
        <f t="shared" ref="AN17" si="107">AB17-AB16</f>
        <v>49</v>
      </c>
    </row>
    <row r="18" spans="1:40" x14ac:dyDescent="0.25">
      <c r="A18" s="17"/>
      <c r="C18" s="29" t="s">
        <v>423</v>
      </c>
      <c r="D18" s="1">
        <v>7</v>
      </c>
      <c r="E18" s="6"/>
      <c r="F18">
        <f t="shared" ref="F18" si="108">(D18-1)*40</f>
        <v>240</v>
      </c>
      <c r="H18" s="6">
        <f t="shared" ref="H18:H19" si="109">I18+F18</f>
        <v>958</v>
      </c>
      <c r="I18" s="6">
        <v>718</v>
      </c>
      <c r="J18" s="6">
        <f t="shared" ref="J18:J19" si="110">O18*1.2</f>
        <v>354</v>
      </c>
      <c r="K18" s="6">
        <v>548</v>
      </c>
      <c r="L18" s="6"/>
      <c r="M18" s="6">
        <f t="shared" ref="M18:M19" si="111">N18+F18</f>
        <v>706.7</v>
      </c>
      <c r="N18" s="6">
        <f>I18*0.65</f>
        <v>466.7</v>
      </c>
      <c r="O18" s="6">
        <v>295</v>
      </c>
      <c r="P18" s="6">
        <f>K18*0.65</f>
        <v>356.2</v>
      </c>
      <c r="Q18" s="6"/>
      <c r="R18" s="5">
        <f t="shared" ref="R18:R19" si="112">H18</f>
        <v>958</v>
      </c>
      <c r="S18" s="6">
        <f t="shared" ref="S18:S19" si="113">I18</f>
        <v>718</v>
      </c>
      <c r="T18" s="6">
        <f t="shared" ref="T18:T19" si="114">ROUNDUP((I18*2+J18)/3,0)</f>
        <v>597</v>
      </c>
      <c r="U18" s="6">
        <f t="shared" ref="U18:U19" si="115">ROUNDUP((I18*2+J18+K18)/4,0)</f>
        <v>585</v>
      </c>
      <c r="V18" s="5">
        <f t="shared" ref="V18:V19" si="116">K18</f>
        <v>548</v>
      </c>
      <c r="W18" s="6"/>
      <c r="X18" s="5">
        <f t="shared" ref="X18:X19" si="117">M18</f>
        <v>706.7</v>
      </c>
      <c r="Y18" s="5">
        <f t="shared" ref="Y18:Y19" si="118">N18</f>
        <v>466.7</v>
      </c>
      <c r="Z18" s="5">
        <f t="shared" ref="Z18:Z19" si="119">(N18*2+O18)/3</f>
        <v>409.4666666666667</v>
      </c>
      <c r="AA18" s="5">
        <f t="shared" ref="AA18:AA19" si="120">(N18*2+O18+P18)/4</f>
        <v>396.15000000000003</v>
      </c>
      <c r="AB18" s="5">
        <f t="shared" ref="AB18:AB19" si="121">P18</f>
        <v>356.2</v>
      </c>
    </row>
    <row r="19" spans="1:40" x14ac:dyDescent="0.25">
      <c r="A19" s="17"/>
      <c r="C19" s="29" t="s">
        <v>424</v>
      </c>
      <c r="D19" s="1"/>
      <c r="E19" s="6"/>
      <c r="F19">
        <f>(D18-1)*40</f>
        <v>240</v>
      </c>
      <c r="H19" s="6">
        <f t="shared" si="109"/>
        <v>1028</v>
      </c>
      <c r="I19" s="6">
        <v>788</v>
      </c>
      <c r="J19" s="6">
        <f t="shared" si="110"/>
        <v>354</v>
      </c>
      <c r="K19" s="6">
        <v>618</v>
      </c>
      <c r="L19" s="6"/>
      <c r="M19" s="6">
        <f t="shared" si="111"/>
        <v>752.2</v>
      </c>
      <c r="N19" s="6">
        <f>I19*0.65</f>
        <v>512.20000000000005</v>
      </c>
      <c r="O19" s="6">
        <v>295</v>
      </c>
      <c r="P19" s="6">
        <f>K19*0.65</f>
        <v>401.7</v>
      </c>
      <c r="Q19" s="6"/>
      <c r="R19" s="5">
        <f t="shared" si="112"/>
        <v>1028</v>
      </c>
      <c r="S19" s="6">
        <f t="shared" si="113"/>
        <v>788</v>
      </c>
      <c r="T19" s="6">
        <f t="shared" si="114"/>
        <v>644</v>
      </c>
      <c r="U19" s="6">
        <f t="shared" si="115"/>
        <v>637</v>
      </c>
      <c r="V19" s="5">
        <f t="shared" si="116"/>
        <v>618</v>
      </c>
      <c r="W19" s="6"/>
      <c r="X19" s="5">
        <f t="shared" si="117"/>
        <v>752.2</v>
      </c>
      <c r="Y19" s="5">
        <f t="shared" si="118"/>
        <v>512.20000000000005</v>
      </c>
      <c r="Z19" s="5">
        <f t="shared" si="119"/>
        <v>439.8</v>
      </c>
      <c r="AA19" s="5">
        <f t="shared" si="120"/>
        <v>430.27500000000003</v>
      </c>
      <c r="AB19" s="5">
        <f t="shared" si="121"/>
        <v>401.7</v>
      </c>
      <c r="AD19">
        <f>R19-R18</f>
        <v>70</v>
      </c>
      <c r="AE19">
        <f t="shared" ref="AE19" si="122">S19-S18</f>
        <v>70</v>
      </c>
      <c r="AF19">
        <f t="shared" ref="AF19" si="123">T19-T18</f>
        <v>47</v>
      </c>
      <c r="AG19">
        <f t="shared" ref="AG19" si="124">U19-U18</f>
        <v>52</v>
      </c>
      <c r="AH19">
        <f t="shared" ref="AH19" si="125">V19-V18</f>
        <v>70</v>
      </c>
      <c r="AJ19">
        <f>X19-X18</f>
        <v>45.5</v>
      </c>
      <c r="AK19">
        <f t="shared" ref="AK19" si="126">Y19-Y18</f>
        <v>45.500000000000057</v>
      </c>
      <c r="AL19">
        <f t="shared" ref="AL19" si="127">Z19-Z18</f>
        <v>30.333333333333314</v>
      </c>
      <c r="AM19">
        <f t="shared" ref="AM19" si="128">AA19-AA18</f>
        <v>34.125</v>
      </c>
      <c r="AN19">
        <f t="shared" ref="AN19" si="129">AB19-AB18</f>
        <v>45.5</v>
      </c>
    </row>
    <row r="20" spans="1:40" x14ac:dyDescent="0.25">
      <c r="A20" s="17">
        <v>23</v>
      </c>
      <c r="B20" t="s">
        <v>80</v>
      </c>
      <c r="C20" s="17" t="s">
        <v>81</v>
      </c>
      <c r="D20" s="1">
        <v>4</v>
      </c>
      <c r="E20" s="6" t="s">
        <v>70</v>
      </c>
      <c r="F20">
        <f t="shared" si="69"/>
        <v>120</v>
      </c>
      <c r="H20" s="6">
        <f t="shared" si="0"/>
        <v>348</v>
      </c>
      <c r="I20" s="6">
        <v>228</v>
      </c>
      <c r="J20" s="6">
        <f t="shared" si="1"/>
        <v>12</v>
      </c>
      <c r="K20" s="6">
        <v>138</v>
      </c>
      <c r="L20" s="6"/>
      <c r="M20" s="6">
        <f t="shared" si="2"/>
        <v>279.60000000000002</v>
      </c>
      <c r="N20" s="6">
        <f t="shared" si="3"/>
        <v>159.6</v>
      </c>
      <c r="O20" s="6">
        <v>10</v>
      </c>
      <c r="P20" s="6">
        <f t="shared" si="4"/>
        <v>96.6</v>
      </c>
      <c r="Q20" s="6"/>
      <c r="R20" s="5">
        <f t="shared" si="5"/>
        <v>348</v>
      </c>
      <c r="S20" s="6">
        <f t="shared" si="6"/>
        <v>228</v>
      </c>
      <c r="T20" s="6">
        <f t="shared" si="7"/>
        <v>156</v>
      </c>
      <c r="U20" s="6">
        <f t="shared" si="8"/>
        <v>152</v>
      </c>
      <c r="V20" s="5">
        <f t="shared" si="9"/>
        <v>138</v>
      </c>
      <c r="W20" s="6"/>
      <c r="X20" s="5">
        <f t="shared" si="10"/>
        <v>279.60000000000002</v>
      </c>
      <c r="Y20" s="5">
        <f t="shared" si="11"/>
        <v>159.6</v>
      </c>
      <c r="Z20" s="5">
        <f t="shared" si="12"/>
        <v>109.73333333333333</v>
      </c>
      <c r="AA20" s="5">
        <f t="shared" si="13"/>
        <v>106.44999999999999</v>
      </c>
      <c r="AB20" s="5">
        <f t="shared" si="14"/>
        <v>96.6</v>
      </c>
    </row>
    <row r="21" spans="1:40" x14ac:dyDescent="0.25">
      <c r="A21" s="17"/>
      <c r="C21" s="18" t="s">
        <v>71</v>
      </c>
      <c r="D21" s="1"/>
      <c r="E21" s="6"/>
      <c r="F21">
        <f>(D20-1)*40</f>
        <v>120</v>
      </c>
      <c r="H21" s="6">
        <f t="shared" si="0"/>
        <v>368</v>
      </c>
      <c r="I21" s="6">
        <v>248</v>
      </c>
      <c r="J21" s="6">
        <f t="shared" si="1"/>
        <v>12</v>
      </c>
      <c r="K21" s="6">
        <v>158</v>
      </c>
      <c r="L21" s="6"/>
      <c r="M21" s="6">
        <f t="shared" si="2"/>
        <v>293.60000000000002</v>
      </c>
      <c r="N21" s="6">
        <f t="shared" si="3"/>
        <v>173.6</v>
      </c>
      <c r="O21" s="6">
        <v>10</v>
      </c>
      <c r="P21" s="6">
        <f t="shared" si="4"/>
        <v>110.6</v>
      </c>
      <c r="Q21" s="6"/>
      <c r="R21" s="5">
        <f t="shared" si="5"/>
        <v>368</v>
      </c>
      <c r="S21" s="6">
        <f t="shared" si="6"/>
        <v>248</v>
      </c>
      <c r="T21" s="6">
        <f t="shared" si="7"/>
        <v>170</v>
      </c>
      <c r="U21" s="6">
        <f t="shared" si="8"/>
        <v>167</v>
      </c>
      <c r="V21" s="5">
        <f t="shared" si="9"/>
        <v>158</v>
      </c>
      <c r="W21" s="6"/>
      <c r="X21" s="5">
        <f t="shared" si="10"/>
        <v>293.60000000000002</v>
      </c>
      <c r="Y21" s="5">
        <f t="shared" si="11"/>
        <v>173.6</v>
      </c>
      <c r="Z21" s="5">
        <f t="shared" si="12"/>
        <v>119.06666666666666</v>
      </c>
      <c r="AA21" s="5">
        <f t="shared" si="13"/>
        <v>116.94999999999999</v>
      </c>
      <c r="AB21" s="5">
        <f t="shared" si="14"/>
        <v>110.6</v>
      </c>
      <c r="AD21">
        <f>R21-R20</f>
        <v>20</v>
      </c>
      <c r="AE21">
        <f t="shared" ref="AE21" si="130">S21-S20</f>
        <v>20</v>
      </c>
      <c r="AF21">
        <f t="shared" ref="AF21" si="131">T21-T20</f>
        <v>14</v>
      </c>
      <c r="AG21">
        <f t="shared" ref="AG21" si="132">U21-U20</f>
        <v>15</v>
      </c>
      <c r="AH21">
        <f t="shared" ref="AH21" si="133">V21-V20</f>
        <v>20</v>
      </c>
      <c r="AJ21">
        <f>X21-X20</f>
        <v>14</v>
      </c>
      <c r="AK21">
        <f t="shared" ref="AK21" si="134">Y21-Y20</f>
        <v>14</v>
      </c>
      <c r="AL21">
        <f t="shared" ref="AL21" si="135">Z21-Z20</f>
        <v>9.3333333333333286</v>
      </c>
      <c r="AM21">
        <f t="shared" ref="AM21" si="136">AA21-AA20</f>
        <v>10.5</v>
      </c>
      <c r="AN21">
        <f t="shared" ref="AN21" si="137">AB21-AB20</f>
        <v>14</v>
      </c>
    </row>
    <row r="22" spans="1:40" ht="45" x14ac:dyDescent="0.25">
      <c r="A22" s="17" t="s">
        <v>82</v>
      </c>
      <c r="B22" t="s">
        <v>83</v>
      </c>
      <c r="C22" s="17" t="s">
        <v>84</v>
      </c>
      <c r="D22" s="1">
        <v>5</v>
      </c>
      <c r="E22" s="6" t="s">
        <v>70</v>
      </c>
      <c r="F22">
        <f>(D22-1)*40</f>
        <v>160</v>
      </c>
      <c r="H22" s="6">
        <f t="shared" si="0"/>
        <v>568</v>
      </c>
      <c r="I22" s="6">
        <v>408</v>
      </c>
      <c r="J22" s="6">
        <f t="shared" si="1"/>
        <v>126</v>
      </c>
      <c r="K22" s="6">
        <v>278</v>
      </c>
      <c r="L22" s="6"/>
      <c r="M22" s="6">
        <f t="shared" si="2"/>
        <v>445.59999999999997</v>
      </c>
      <c r="N22" s="6">
        <f t="shared" si="3"/>
        <v>285.59999999999997</v>
      </c>
      <c r="O22" s="6">
        <v>105</v>
      </c>
      <c r="P22" s="6">
        <f t="shared" si="4"/>
        <v>194.6</v>
      </c>
      <c r="Q22" s="6"/>
      <c r="R22" s="5">
        <f t="shared" si="5"/>
        <v>568</v>
      </c>
      <c r="S22" s="6">
        <f t="shared" si="6"/>
        <v>408</v>
      </c>
      <c r="T22" s="6">
        <f t="shared" si="7"/>
        <v>314</v>
      </c>
      <c r="U22" s="6">
        <f t="shared" si="8"/>
        <v>305</v>
      </c>
      <c r="V22" s="5">
        <f t="shared" si="9"/>
        <v>278</v>
      </c>
      <c r="W22" s="6"/>
      <c r="X22" s="5">
        <f t="shared" si="10"/>
        <v>445.59999999999997</v>
      </c>
      <c r="Y22" s="5">
        <f t="shared" si="11"/>
        <v>285.59999999999997</v>
      </c>
      <c r="Z22" s="5">
        <f t="shared" si="12"/>
        <v>225.39999999999998</v>
      </c>
      <c r="AA22" s="5">
        <f t="shared" si="13"/>
        <v>217.7</v>
      </c>
      <c r="AB22" s="5">
        <f t="shared" si="14"/>
        <v>194.6</v>
      </c>
    </row>
    <row r="23" spans="1:40" x14ac:dyDescent="0.25">
      <c r="A23" s="17"/>
      <c r="C23" s="18" t="s">
        <v>71</v>
      </c>
      <c r="D23" s="1"/>
      <c r="E23" s="6"/>
      <c r="F23">
        <f>(D22-1)*40</f>
        <v>160</v>
      </c>
      <c r="H23" s="6">
        <f t="shared" si="0"/>
        <v>598</v>
      </c>
      <c r="I23" s="6">
        <v>438</v>
      </c>
      <c r="J23" s="6">
        <f t="shared" si="1"/>
        <v>126</v>
      </c>
      <c r="K23" s="6">
        <v>318</v>
      </c>
      <c r="L23" s="6"/>
      <c r="M23" s="6">
        <f t="shared" si="2"/>
        <v>466.59999999999997</v>
      </c>
      <c r="N23" s="6">
        <f t="shared" si="3"/>
        <v>306.59999999999997</v>
      </c>
      <c r="O23" s="6">
        <v>105</v>
      </c>
      <c r="P23" s="6">
        <f t="shared" si="4"/>
        <v>222.6</v>
      </c>
      <c r="Q23" s="6"/>
      <c r="R23" s="5">
        <f t="shared" si="5"/>
        <v>598</v>
      </c>
      <c r="S23" s="6">
        <f t="shared" si="6"/>
        <v>438</v>
      </c>
      <c r="T23" s="6">
        <f t="shared" si="7"/>
        <v>334</v>
      </c>
      <c r="U23" s="6">
        <f t="shared" si="8"/>
        <v>330</v>
      </c>
      <c r="V23" s="5">
        <f t="shared" si="9"/>
        <v>318</v>
      </c>
      <c r="W23" s="6"/>
      <c r="X23" s="5">
        <f t="shared" si="10"/>
        <v>466.59999999999997</v>
      </c>
      <c r="Y23" s="5">
        <f t="shared" si="11"/>
        <v>306.59999999999997</v>
      </c>
      <c r="Z23" s="5">
        <f t="shared" si="12"/>
        <v>239.39999999999998</v>
      </c>
      <c r="AA23" s="5">
        <f t="shared" si="13"/>
        <v>235.2</v>
      </c>
      <c r="AB23" s="5">
        <f t="shared" si="14"/>
        <v>222.6</v>
      </c>
      <c r="AD23">
        <f>R23-R22</f>
        <v>30</v>
      </c>
      <c r="AE23">
        <f t="shared" ref="AE23" si="138">S23-S22</f>
        <v>30</v>
      </c>
      <c r="AF23">
        <f t="shared" ref="AF23" si="139">T23-T22</f>
        <v>20</v>
      </c>
      <c r="AG23">
        <f t="shared" ref="AG23" si="140">U23-U22</f>
        <v>25</v>
      </c>
      <c r="AH23">
        <f t="shared" ref="AH23" si="141">V23-V22</f>
        <v>40</v>
      </c>
      <c r="AJ23">
        <f>X23-X22</f>
        <v>21</v>
      </c>
      <c r="AK23">
        <f t="shared" ref="AK23" si="142">Y23-Y22</f>
        <v>21</v>
      </c>
      <c r="AL23">
        <f t="shared" ref="AL23" si="143">Z23-Z22</f>
        <v>14</v>
      </c>
      <c r="AM23">
        <f t="shared" ref="AM23" si="144">AA23-AA22</f>
        <v>17.5</v>
      </c>
      <c r="AN23">
        <f t="shared" ref="AN23" si="145">AB23-AB22</f>
        <v>28</v>
      </c>
    </row>
    <row r="24" spans="1:40" ht="45" x14ac:dyDescent="0.25">
      <c r="A24" s="17" t="s">
        <v>85</v>
      </c>
      <c r="B24" t="s">
        <v>86</v>
      </c>
      <c r="C24" s="17" t="s">
        <v>87</v>
      </c>
      <c r="D24" s="1">
        <v>6</v>
      </c>
      <c r="E24" s="6" t="s">
        <v>70</v>
      </c>
      <c r="F24">
        <f t="shared" si="69"/>
        <v>200</v>
      </c>
      <c r="H24" s="6">
        <f t="shared" si="0"/>
        <v>788</v>
      </c>
      <c r="I24" s="6">
        <v>588</v>
      </c>
      <c r="J24" s="6">
        <f t="shared" si="1"/>
        <v>240</v>
      </c>
      <c r="K24" s="6">
        <v>418</v>
      </c>
      <c r="L24" s="6"/>
      <c r="M24" s="6">
        <f t="shared" si="2"/>
        <v>611.59999999999991</v>
      </c>
      <c r="N24" s="6">
        <f t="shared" si="3"/>
        <v>411.59999999999997</v>
      </c>
      <c r="O24" s="6">
        <v>200</v>
      </c>
      <c r="P24" s="6">
        <f t="shared" si="4"/>
        <v>292.59999999999997</v>
      </c>
      <c r="Q24" s="6"/>
      <c r="R24" s="5">
        <f t="shared" si="5"/>
        <v>788</v>
      </c>
      <c r="S24" s="6">
        <f t="shared" si="6"/>
        <v>588</v>
      </c>
      <c r="T24" s="6">
        <f t="shared" si="7"/>
        <v>472</v>
      </c>
      <c r="U24" s="6">
        <f t="shared" si="8"/>
        <v>459</v>
      </c>
      <c r="V24" s="5">
        <f t="shared" si="9"/>
        <v>418</v>
      </c>
      <c r="W24" s="6"/>
      <c r="X24" s="5">
        <f t="shared" si="10"/>
        <v>611.59999999999991</v>
      </c>
      <c r="Y24" s="5">
        <f t="shared" si="11"/>
        <v>411.59999999999997</v>
      </c>
      <c r="Z24" s="5">
        <f t="shared" si="12"/>
        <v>341.06666666666666</v>
      </c>
      <c r="AA24" s="5">
        <f t="shared" si="13"/>
        <v>328.95</v>
      </c>
      <c r="AB24" s="5">
        <f t="shared" si="14"/>
        <v>292.59999999999997</v>
      </c>
    </row>
    <row r="25" spans="1:40" x14ac:dyDescent="0.25">
      <c r="A25" s="17"/>
      <c r="C25" s="18" t="s">
        <v>71</v>
      </c>
      <c r="D25" s="1"/>
      <c r="E25" s="6"/>
      <c r="F25">
        <f>(D24-1)*40</f>
        <v>200</v>
      </c>
      <c r="H25" s="6">
        <f t="shared" si="0"/>
        <v>838</v>
      </c>
      <c r="I25" s="6">
        <v>638</v>
      </c>
      <c r="J25" s="6">
        <f t="shared" si="1"/>
        <v>240</v>
      </c>
      <c r="K25" s="6">
        <v>478</v>
      </c>
      <c r="L25" s="6"/>
      <c r="M25" s="6">
        <f t="shared" si="2"/>
        <v>646.59999999999991</v>
      </c>
      <c r="N25" s="6">
        <f t="shared" si="3"/>
        <v>446.59999999999997</v>
      </c>
      <c r="O25" s="6">
        <v>200</v>
      </c>
      <c r="P25" s="6">
        <f t="shared" si="4"/>
        <v>334.59999999999997</v>
      </c>
      <c r="Q25" s="6"/>
      <c r="R25" s="5">
        <f t="shared" si="5"/>
        <v>838</v>
      </c>
      <c r="S25" s="6">
        <f t="shared" si="6"/>
        <v>638</v>
      </c>
      <c r="T25" s="6">
        <f t="shared" si="7"/>
        <v>506</v>
      </c>
      <c r="U25" s="6">
        <f t="shared" si="8"/>
        <v>499</v>
      </c>
      <c r="V25" s="5">
        <f t="shared" si="9"/>
        <v>478</v>
      </c>
      <c r="W25" s="6"/>
      <c r="X25" s="5">
        <f t="shared" si="10"/>
        <v>646.59999999999991</v>
      </c>
      <c r="Y25" s="5">
        <f t="shared" si="11"/>
        <v>446.59999999999997</v>
      </c>
      <c r="Z25" s="5">
        <f t="shared" si="12"/>
        <v>364.39999999999992</v>
      </c>
      <c r="AA25" s="5">
        <f t="shared" si="13"/>
        <v>356.94999999999993</v>
      </c>
      <c r="AB25" s="5">
        <f t="shared" si="14"/>
        <v>334.59999999999997</v>
      </c>
      <c r="AD25">
        <f>R25-R24</f>
        <v>50</v>
      </c>
      <c r="AE25">
        <f t="shared" ref="AE25" si="146">S25-S24</f>
        <v>50</v>
      </c>
      <c r="AF25">
        <f t="shared" ref="AF25" si="147">T25-T24</f>
        <v>34</v>
      </c>
      <c r="AG25">
        <f t="shared" ref="AG25" si="148">U25-U24</f>
        <v>40</v>
      </c>
      <c r="AH25">
        <f t="shared" ref="AH25" si="149">V25-V24</f>
        <v>60</v>
      </c>
      <c r="AJ25">
        <f>X25-X24</f>
        <v>35</v>
      </c>
      <c r="AK25">
        <f t="shared" ref="AK25" si="150">Y25-Y24</f>
        <v>35</v>
      </c>
      <c r="AL25">
        <f t="shared" ref="AL25" si="151">Z25-Z24</f>
        <v>23.333333333333258</v>
      </c>
      <c r="AM25">
        <f t="shared" ref="AM25" si="152">AA25-AA24</f>
        <v>27.999999999999943</v>
      </c>
      <c r="AN25">
        <f t="shared" ref="AN25" si="153">AB25-AB24</f>
        <v>42</v>
      </c>
    </row>
    <row r="26" spans="1:40" ht="45" x14ac:dyDescent="0.25">
      <c r="A26" s="17" t="s">
        <v>88</v>
      </c>
      <c r="B26" t="s">
        <v>89</v>
      </c>
      <c r="C26" s="17" t="s">
        <v>90</v>
      </c>
      <c r="D26" s="1">
        <v>7</v>
      </c>
      <c r="E26" s="6" t="s">
        <v>70</v>
      </c>
      <c r="F26">
        <f t="shared" si="69"/>
        <v>240</v>
      </c>
      <c r="H26" s="6">
        <f t="shared" si="0"/>
        <v>1008</v>
      </c>
      <c r="I26" s="6">
        <v>768</v>
      </c>
      <c r="J26" s="6">
        <f t="shared" si="1"/>
        <v>354</v>
      </c>
      <c r="K26" s="6">
        <v>568</v>
      </c>
      <c r="L26" s="6"/>
      <c r="M26" s="6">
        <f t="shared" si="2"/>
        <v>777.59999999999991</v>
      </c>
      <c r="N26" s="6">
        <f t="shared" si="3"/>
        <v>537.59999999999991</v>
      </c>
      <c r="O26" s="6">
        <v>295</v>
      </c>
      <c r="P26" s="6">
        <f t="shared" si="4"/>
        <v>397.59999999999997</v>
      </c>
      <c r="Q26" s="6"/>
      <c r="R26" s="5">
        <f t="shared" si="5"/>
        <v>1008</v>
      </c>
      <c r="S26" s="6">
        <f t="shared" si="6"/>
        <v>768</v>
      </c>
      <c r="T26" s="6">
        <f t="shared" si="7"/>
        <v>630</v>
      </c>
      <c r="U26" s="6">
        <f t="shared" si="8"/>
        <v>615</v>
      </c>
      <c r="V26" s="5">
        <f t="shared" si="9"/>
        <v>568</v>
      </c>
      <c r="W26" s="6"/>
      <c r="X26" s="5">
        <f t="shared" si="10"/>
        <v>777.59999999999991</v>
      </c>
      <c r="Y26" s="5">
        <f t="shared" si="11"/>
        <v>537.59999999999991</v>
      </c>
      <c r="Z26" s="5">
        <f t="shared" si="12"/>
        <v>456.73333333333329</v>
      </c>
      <c r="AA26" s="5">
        <f t="shared" si="13"/>
        <v>441.94999999999993</v>
      </c>
      <c r="AB26" s="5">
        <f t="shared" si="14"/>
        <v>397.59999999999997</v>
      </c>
    </row>
    <row r="27" spans="1:40" x14ac:dyDescent="0.25">
      <c r="A27" s="17"/>
      <c r="C27" s="18" t="s">
        <v>71</v>
      </c>
      <c r="D27" s="1"/>
      <c r="E27" s="6"/>
      <c r="F27">
        <f>(D26-1)*40</f>
        <v>240</v>
      </c>
      <c r="H27" s="6">
        <f t="shared" si="0"/>
        <v>1078</v>
      </c>
      <c r="I27" s="6">
        <v>838</v>
      </c>
      <c r="J27" s="6">
        <f t="shared" si="1"/>
        <v>354</v>
      </c>
      <c r="K27" s="6">
        <v>638</v>
      </c>
      <c r="L27" s="6"/>
      <c r="M27" s="6">
        <f t="shared" si="2"/>
        <v>826.59999999999991</v>
      </c>
      <c r="N27" s="6">
        <f t="shared" si="3"/>
        <v>586.59999999999991</v>
      </c>
      <c r="O27" s="6">
        <v>295</v>
      </c>
      <c r="P27" s="6">
        <f t="shared" si="4"/>
        <v>446.59999999999997</v>
      </c>
      <c r="Q27" s="6"/>
      <c r="R27" s="5">
        <f t="shared" si="5"/>
        <v>1078</v>
      </c>
      <c r="S27" s="6">
        <f t="shared" si="6"/>
        <v>838</v>
      </c>
      <c r="T27" s="6">
        <f t="shared" si="7"/>
        <v>677</v>
      </c>
      <c r="U27" s="6">
        <f t="shared" si="8"/>
        <v>667</v>
      </c>
      <c r="V27" s="5">
        <f t="shared" si="9"/>
        <v>638</v>
      </c>
      <c r="W27" s="6"/>
      <c r="X27" s="5">
        <f t="shared" si="10"/>
        <v>826.59999999999991</v>
      </c>
      <c r="Y27" s="5">
        <f t="shared" si="11"/>
        <v>586.59999999999991</v>
      </c>
      <c r="Z27" s="5">
        <f t="shared" si="12"/>
        <v>489.39999999999992</v>
      </c>
      <c r="AA27" s="5">
        <f t="shared" si="13"/>
        <v>478.69999999999993</v>
      </c>
      <c r="AB27" s="5">
        <f t="shared" si="14"/>
        <v>446.59999999999997</v>
      </c>
      <c r="AD27">
        <f>R27-R26</f>
        <v>70</v>
      </c>
      <c r="AE27">
        <f t="shared" ref="AE27" si="154">S27-S26</f>
        <v>70</v>
      </c>
      <c r="AF27">
        <f t="shared" ref="AF27" si="155">T27-T26</f>
        <v>47</v>
      </c>
      <c r="AG27">
        <f t="shared" ref="AG27" si="156">U27-U26</f>
        <v>52</v>
      </c>
      <c r="AH27">
        <f t="shared" ref="AH27" si="157">V27-V26</f>
        <v>70</v>
      </c>
      <c r="AJ27">
        <f>X27-X26</f>
        <v>49</v>
      </c>
      <c r="AK27">
        <f t="shared" ref="AK27" si="158">Y27-Y26</f>
        <v>49</v>
      </c>
      <c r="AL27">
        <f t="shared" ref="AL27" si="159">Z27-Z26</f>
        <v>32.666666666666629</v>
      </c>
      <c r="AM27">
        <f t="shared" ref="AM27" si="160">AA27-AA26</f>
        <v>36.75</v>
      </c>
      <c r="AN27">
        <f t="shared" ref="AN27" si="161">AB27-AB26</f>
        <v>49</v>
      </c>
    </row>
    <row r="28" spans="1:40" x14ac:dyDescent="0.25">
      <c r="A28" s="17" t="s">
        <v>91</v>
      </c>
      <c r="B28" t="s">
        <v>92</v>
      </c>
      <c r="C28" s="17" t="s">
        <v>93</v>
      </c>
      <c r="D28" s="1">
        <v>4</v>
      </c>
      <c r="E28" s="6" t="s">
        <v>70</v>
      </c>
      <c r="F28">
        <f t="shared" si="69"/>
        <v>120</v>
      </c>
      <c r="H28" s="6">
        <f t="shared" si="0"/>
        <v>668</v>
      </c>
      <c r="I28" s="6">
        <v>548</v>
      </c>
      <c r="J28" s="6">
        <f t="shared" si="1"/>
        <v>354</v>
      </c>
      <c r="K28" s="6">
        <v>438</v>
      </c>
      <c r="L28" s="6"/>
      <c r="M28" s="6">
        <f t="shared" si="2"/>
        <v>503.59999999999997</v>
      </c>
      <c r="N28" s="6">
        <f t="shared" si="3"/>
        <v>383.59999999999997</v>
      </c>
      <c r="O28" s="6">
        <v>295</v>
      </c>
      <c r="P28" s="6">
        <f t="shared" si="4"/>
        <v>306.59999999999997</v>
      </c>
      <c r="Q28" s="6"/>
      <c r="R28" s="5">
        <f t="shared" si="5"/>
        <v>668</v>
      </c>
      <c r="S28" s="6">
        <f t="shared" si="6"/>
        <v>548</v>
      </c>
      <c r="T28" s="6">
        <f t="shared" si="7"/>
        <v>484</v>
      </c>
      <c r="U28" s="6">
        <f t="shared" si="8"/>
        <v>472</v>
      </c>
      <c r="V28" s="5">
        <f t="shared" si="9"/>
        <v>438</v>
      </c>
      <c r="W28" s="6"/>
      <c r="X28" s="5">
        <f t="shared" si="10"/>
        <v>503.59999999999997</v>
      </c>
      <c r="Y28" s="5">
        <f t="shared" si="11"/>
        <v>383.59999999999997</v>
      </c>
      <c r="Z28" s="5">
        <f t="shared" si="12"/>
        <v>354.06666666666661</v>
      </c>
      <c r="AA28" s="5">
        <f t="shared" si="13"/>
        <v>342.19999999999993</v>
      </c>
      <c r="AB28" s="5">
        <f t="shared" si="14"/>
        <v>306.59999999999997</v>
      </c>
    </row>
    <row r="29" spans="1:40" x14ac:dyDescent="0.25">
      <c r="A29" s="17"/>
      <c r="C29" s="18" t="s">
        <v>71</v>
      </c>
      <c r="D29" s="1"/>
      <c r="E29" s="6"/>
      <c r="F29">
        <f>(D28-1)*40</f>
        <v>120</v>
      </c>
      <c r="H29" s="6">
        <f t="shared" si="0"/>
        <v>728</v>
      </c>
      <c r="I29" s="6">
        <v>608</v>
      </c>
      <c r="J29" s="6">
        <f t="shared" si="1"/>
        <v>354</v>
      </c>
      <c r="K29" s="6">
        <v>498</v>
      </c>
      <c r="L29" s="6"/>
      <c r="M29" s="6">
        <f t="shared" si="2"/>
        <v>545.59999999999991</v>
      </c>
      <c r="N29" s="6">
        <f t="shared" si="3"/>
        <v>425.59999999999997</v>
      </c>
      <c r="O29" s="6">
        <v>295</v>
      </c>
      <c r="P29" s="6">
        <f t="shared" si="4"/>
        <v>348.59999999999997</v>
      </c>
      <c r="Q29" s="6"/>
      <c r="R29" s="5">
        <f t="shared" si="5"/>
        <v>728</v>
      </c>
      <c r="S29" s="6">
        <f t="shared" si="6"/>
        <v>608</v>
      </c>
      <c r="T29" s="6">
        <f t="shared" si="7"/>
        <v>524</v>
      </c>
      <c r="U29" s="6">
        <f t="shared" si="8"/>
        <v>517</v>
      </c>
      <c r="V29" s="5">
        <f t="shared" si="9"/>
        <v>498</v>
      </c>
      <c r="W29" s="6"/>
      <c r="X29" s="5">
        <f t="shared" si="10"/>
        <v>545.59999999999991</v>
      </c>
      <c r="Y29" s="5">
        <f t="shared" si="11"/>
        <v>425.59999999999997</v>
      </c>
      <c r="Z29" s="5">
        <f t="shared" si="12"/>
        <v>382.06666666666661</v>
      </c>
      <c r="AA29" s="5">
        <f t="shared" si="13"/>
        <v>373.69999999999993</v>
      </c>
      <c r="AB29" s="5">
        <f t="shared" si="14"/>
        <v>348.59999999999997</v>
      </c>
      <c r="AD29">
        <f>R29-R28</f>
        <v>60</v>
      </c>
      <c r="AE29">
        <f t="shared" ref="AE29" si="162">S29-S28</f>
        <v>60</v>
      </c>
      <c r="AF29">
        <f t="shared" ref="AF29" si="163">T29-T28</f>
        <v>40</v>
      </c>
      <c r="AG29">
        <f t="shared" ref="AG29" si="164">U29-U28</f>
        <v>45</v>
      </c>
      <c r="AH29">
        <f t="shared" ref="AH29" si="165">V29-V28</f>
        <v>60</v>
      </c>
      <c r="AJ29">
        <f>X29-X28</f>
        <v>41.999999999999943</v>
      </c>
      <c r="AK29">
        <f t="shared" ref="AK29" si="166">Y29-Y28</f>
        <v>42</v>
      </c>
      <c r="AL29">
        <f t="shared" ref="AL29" si="167">Z29-Z28</f>
        <v>28</v>
      </c>
      <c r="AM29">
        <f t="shared" ref="AM29" si="168">AA29-AA28</f>
        <v>31.5</v>
      </c>
      <c r="AN29">
        <f t="shared" ref="AN29" si="169">AB29-AB28</f>
        <v>42</v>
      </c>
    </row>
    <row r="30" spans="1:40" x14ac:dyDescent="0.25">
      <c r="A30" s="17" t="s">
        <v>94</v>
      </c>
      <c r="B30" t="s">
        <v>95</v>
      </c>
      <c r="C30" s="17" t="s">
        <v>96</v>
      </c>
      <c r="D30" s="1">
        <v>5</v>
      </c>
      <c r="E30" s="6" t="s">
        <v>70</v>
      </c>
      <c r="F30">
        <f t="shared" si="69"/>
        <v>160</v>
      </c>
      <c r="H30" s="6">
        <f t="shared" si="0"/>
        <v>888</v>
      </c>
      <c r="I30" s="6">
        <v>728</v>
      </c>
      <c r="J30" s="6">
        <f t="shared" si="1"/>
        <v>468</v>
      </c>
      <c r="K30" s="6">
        <v>538</v>
      </c>
      <c r="L30" s="6"/>
      <c r="M30" s="6">
        <f t="shared" si="2"/>
        <v>669.59999999999991</v>
      </c>
      <c r="N30" s="6">
        <f t="shared" si="3"/>
        <v>509.59999999999997</v>
      </c>
      <c r="O30" s="6">
        <v>390</v>
      </c>
      <c r="P30" s="6">
        <f t="shared" si="4"/>
        <v>376.59999999999997</v>
      </c>
      <c r="Q30" s="6"/>
      <c r="R30" s="5">
        <f t="shared" si="5"/>
        <v>888</v>
      </c>
      <c r="S30" s="6">
        <f t="shared" si="6"/>
        <v>728</v>
      </c>
      <c r="T30" s="6">
        <f t="shared" si="7"/>
        <v>642</v>
      </c>
      <c r="U30" s="6">
        <f t="shared" si="8"/>
        <v>616</v>
      </c>
      <c r="V30" s="5">
        <f t="shared" si="9"/>
        <v>538</v>
      </c>
      <c r="W30" s="6"/>
      <c r="X30" s="5">
        <f t="shared" si="10"/>
        <v>669.59999999999991</v>
      </c>
      <c r="Y30" s="5">
        <f t="shared" si="11"/>
        <v>509.59999999999997</v>
      </c>
      <c r="Z30" s="5">
        <f t="shared" si="12"/>
        <v>469.73333333333329</v>
      </c>
      <c r="AA30" s="5">
        <f t="shared" si="13"/>
        <v>446.44999999999993</v>
      </c>
      <c r="AB30" s="5">
        <f t="shared" si="14"/>
        <v>376.59999999999997</v>
      </c>
    </row>
    <row r="31" spans="1:40" x14ac:dyDescent="0.25">
      <c r="A31" s="17"/>
      <c r="C31" s="18" t="s">
        <v>71</v>
      </c>
      <c r="D31" s="1"/>
      <c r="E31" s="6"/>
      <c r="F31">
        <f>(D30-1)*40</f>
        <v>160</v>
      </c>
      <c r="H31" s="6">
        <f t="shared" si="0"/>
        <v>958</v>
      </c>
      <c r="I31" s="6">
        <v>798</v>
      </c>
      <c r="J31" s="6">
        <f t="shared" si="1"/>
        <v>468</v>
      </c>
      <c r="K31" s="6">
        <v>658</v>
      </c>
      <c r="L31" s="6"/>
      <c r="M31" s="6">
        <f t="shared" si="2"/>
        <v>718.59999999999991</v>
      </c>
      <c r="N31" s="6">
        <f t="shared" si="3"/>
        <v>558.59999999999991</v>
      </c>
      <c r="O31" s="6">
        <v>390</v>
      </c>
      <c r="P31" s="6">
        <f t="shared" si="4"/>
        <v>460.59999999999997</v>
      </c>
      <c r="Q31" s="6"/>
      <c r="R31" s="5">
        <f t="shared" si="5"/>
        <v>958</v>
      </c>
      <c r="S31" s="6">
        <f t="shared" si="6"/>
        <v>798</v>
      </c>
      <c r="T31" s="6">
        <f t="shared" si="7"/>
        <v>688</v>
      </c>
      <c r="U31" s="6">
        <f t="shared" si="8"/>
        <v>681</v>
      </c>
      <c r="V31" s="5">
        <f t="shared" si="9"/>
        <v>658</v>
      </c>
      <c r="W31" s="6"/>
      <c r="X31" s="5">
        <f t="shared" si="10"/>
        <v>718.59999999999991</v>
      </c>
      <c r="Y31" s="5">
        <f t="shared" si="11"/>
        <v>558.59999999999991</v>
      </c>
      <c r="Z31" s="5">
        <f t="shared" si="12"/>
        <v>502.39999999999992</v>
      </c>
      <c r="AA31" s="5">
        <f t="shared" si="13"/>
        <v>491.94999999999993</v>
      </c>
      <c r="AB31" s="5">
        <f t="shared" si="14"/>
        <v>460.59999999999997</v>
      </c>
      <c r="AD31">
        <f>R31-R30</f>
        <v>70</v>
      </c>
      <c r="AE31">
        <f t="shared" ref="AE31" si="170">S31-S30</f>
        <v>70</v>
      </c>
      <c r="AF31">
        <f t="shared" ref="AF31" si="171">T31-T30</f>
        <v>46</v>
      </c>
      <c r="AG31">
        <f t="shared" ref="AG31" si="172">U31-U30</f>
        <v>65</v>
      </c>
      <c r="AH31">
        <f t="shared" ref="AH31" si="173">V31-V30</f>
        <v>120</v>
      </c>
      <c r="AJ31">
        <f>X31-X30</f>
        <v>49</v>
      </c>
      <c r="AK31">
        <f t="shared" ref="AK31" si="174">Y31-Y30</f>
        <v>48.999999999999943</v>
      </c>
      <c r="AL31">
        <f t="shared" ref="AL31" si="175">Z31-Z30</f>
        <v>32.666666666666629</v>
      </c>
      <c r="AM31">
        <f t="shared" ref="AM31" si="176">AA31-AA30</f>
        <v>45.5</v>
      </c>
      <c r="AN31">
        <f t="shared" ref="AN31" si="177">AB31-AB30</f>
        <v>84</v>
      </c>
    </row>
    <row r="32" spans="1:40" x14ac:dyDescent="0.25">
      <c r="A32" s="17" t="s">
        <v>97</v>
      </c>
      <c r="B32" t="s">
        <v>98</v>
      </c>
      <c r="C32" s="17" t="s">
        <v>99</v>
      </c>
      <c r="D32" s="1">
        <v>6</v>
      </c>
      <c r="E32" s="6" t="s">
        <v>70</v>
      </c>
      <c r="F32">
        <f t="shared" si="69"/>
        <v>200</v>
      </c>
      <c r="H32" s="6">
        <f t="shared" si="0"/>
        <v>1108</v>
      </c>
      <c r="I32" s="6">
        <v>908</v>
      </c>
      <c r="J32" s="6">
        <f t="shared" si="1"/>
        <v>582</v>
      </c>
      <c r="K32" s="6">
        <v>728</v>
      </c>
      <c r="L32" s="6"/>
      <c r="M32" s="6">
        <f t="shared" si="2"/>
        <v>835.59999999999991</v>
      </c>
      <c r="N32" s="6">
        <f t="shared" si="3"/>
        <v>635.59999999999991</v>
      </c>
      <c r="O32" s="6">
        <v>485</v>
      </c>
      <c r="P32" s="6">
        <f t="shared" si="4"/>
        <v>509.59999999999997</v>
      </c>
      <c r="Q32" s="6"/>
      <c r="R32" s="5">
        <f t="shared" si="5"/>
        <v>1108</v>
      </c>
      <c r="S32" s="6">
        <f t="shared" si="6"/>
        <v>908</v>
      </c>
      <c r="T32" s="6">
        <f t="shared" si="7"/>
        <v>800</v>
      </c>
      <c r="U32" s="6">
        <f t="shared" si="8"/>
        <v>782</v>
      </c>
      <c r="V32" s="5">
        <f t="shared" si="9"/>
        <v>728</v>
      </c>
      <c r="W32" s="6"/>
      <c r="X32" s="5">
        <f t="shared" si="10"/>
        <v>835.59999999999991</v>
      </c>
      <c r="Y32" s="5">
        <f t="shared" si="11"/>
        <v>635.59999999999991</v>
      </c>
      <c r="Z32" s="5">
        <f t="shared" si="12"/>
        <v>585.4</v>
      </c>
      <c r="AA32" s="5">
        <f t="shared" si="13"/>
        <v>566.44999999999993</v>
      </c>
      <c r="AB32" s="5">
        <f t="shared" si="14"/>
        <v>509.59999999999997</v>
      </c>
    </row>
    <row r="33" spans="1:40" x14ac:dyDescent="0.25">
      <c r="A33" s="17"/>
      <c r="C33" s="18" t="s">
        <v>71</v>
      </c>
      <c r="D33" s="1"/>
      <c r="E33" s="6"/>
      <c r="F33">
        <f>(D32-1)*40</f>
        <v>200</v>
      </c>
      <c r="H33" s="6">
        <f t="shared" si="0"/>
        <v>1198</v>
      </c>
      <c r="I33" s="6">
        <v>998</v>
      </c>
      <c r="J33" s="6">
        <f t="shared" si="1"/>
        <v>582</v>
      </c>
      <c r="K33" s="6">
        <v>818</v>
      </c>
      <c r="L33" s="6"/>
      <c r="M33" s="6">
        <f t="shared" si="2"/>
        <v>898.59999999999991</v>
      </c>
      <c r="N33" s="6">
        <f t="shared" si="3"/>
        <v>698.59999999999991</v>
      </c>
      <c r="O33" s="6">
        <v>485</v>
      </c>
      <c r="P33" s="6">
        <f t="shared" si="4"/>
        <v>572.59999999999991</v>
      </c>
      <c r="Q33" s="6"/>
      <c r="R33" s="5">
        <f t="shared" si="5"/>
        <v>1198</v>
      </c>
      <c r="S33" s="6">
        <f t="shared" si="6"/>
        <v>998</v>
      </c>
      <c r="T33" s="6">
        <f t="shared" si="7"/>
        <v>860</v>
      </c>
      <c r="U33" s="6">
        <f t="shared" si="8"/>
        <v>849</v>
      </c>
      <c r="V33" s="5">
        <f t="shared" si="9"/>
        <v>818</v>
      </c>
      <c r="W33" s="6"/>
      <c r="X33" s="5">
        <f t="shared" si="10"/>
        <v>898.59999999999991</v>
      </c>
      <c r="Y33" s="5">
        <f t="shared" si="11"/>
        <v>698.59999999999991</v>
      </c>
      <c r="Z33" s="5">
        <f t="shared" si="12"/>
        <v>627.4</v>
      </c>
      <c r="AA33" s="5">
        <f t="shared" si="13"/>
        <v>613.69999999999993</v>
      </c>
      <c r="AB33" s="5">
        <f t="shared" si="14"/>
        <v>572.59999999999991</v>
      </c>
      <c r="AD33">
        <f>R33-R32</f>
        <v>90</v>
      </c>
      <c r="AE33">
        <f t="shared" ref="AE33" si="178">S33-S32</f>
        <v>90</v>
      </c>
      <c r="AF33">
        <f t="shared" ref="AF33" si="179">T33-T32</f>
        <v>60</v>
      </c>
      <c r="AG33">
        <f t="shared" ref="AG33" si="180">U33-U32</f>
        <v>67</v>
      </c>
      <c r="AH33">
        <f t="shared" ref="AH33" si="181">V33-V32</f>
        <v>90</v>
      </c>
      <c r="AJ33">
        <f>X33-X32</f>
        <v>63</v>
      </c>
      <c r="AK33">
        <f t="shared" ref="AK33" si="182">Y33-Y32</f>
        <v>63</v>
      </c>
      <c r="AL33">
        <f t="shared" ref="AL33" si="183">Z33-Z32</f>
        <v>42</v>
      </c>
      <c r="AM33">
        <f t="shared" ref="AM33" si="184">AA33-AA32</f>
        <v>47.25</v>
      </c>
      <c r="AN33">
        <f t="shared" ref="AN33" si="185">AB33-AB32</f>
        <v>62.999999999999943</v>
      </c>
    </row>
    <row r="34" spans="1:40" ht="30" x14ac:dyDescent="0.25">
      <c r="A34" s="17" t="s">
        <v>63</v>
      </c>
      <c r="B34" t="s">
        <v>100</v>
      </c>
      <c r="C34" s="17" t="s">
        <v>101</v>
      </c>
      <c r="D34" s="1">
        <v>7</v>
      </c>
      <c r="E34" s="6" t="s">
        <v>70</v>
      </c>
      <c r="F34">
        <f>(D34-1)*40</f>
        <v>240</v>
      </c>
      <c r="H34" s="6">
        <f t="shared" si="0"/>
        <v>638</v>
      </c>
      <c r="I34" s="6">
        <v>398</v>
      </c>
      <c r="J34" s="6">
        <f t="shared" si="1"/>
        <v>24</v>
      </c>
      <c r="K34" s="6">
        <v>238</v>
      </c>
      <c r="L34" s="6"/>
      <c r="M34" s="6">
        <f t="shared" si="2"/>
        <v>518.59999999999991</v>
      </c>
      <c r="N34" s="6">
        <f t="shared" si="3"/>
        <v>278.59999999999997</v>
      </c>
      <c r="O34" s="6">
        <v>20</v>
      </c>
      <c r="P34" s="6">
        <f t="shared" si="4"/>
        <v>166.6</v>
      </c>
      <c r="Q34" s="6"/>
      <c r="R34" s="5">
        <f t="shared" si="5"/>
        <v>638</v>
      </c>
      <c r="S34" s="6">
        <f t="shared" si="6"/>
        <v>398</v>
      </c>
      <c r="T34" s="6">
        <f t="shared" si="7"/>
        <v>274</v>
      </c>
      <c r="U34" s="6">
        <f t="shared" si="8"/>
        <v>265</v>
      </c>
      <c r="V34" s="5">
        <f t="shared" si="9"/>
        <v>238</v>
      </c>
      <c r="W34" s="6"/>
      <c r="X34" s="5">
        <f t="shared" si="10"/>
        <v>518.59999999999991</v>
      </c>
      <c r="Y34" s="5">
        <f t="shared" si="11"/>
        <v>278.59999999999997</v>
      </c>
      <c r="Z34" s="5">
        <f t="shared" si="12"/>
        <v>192.39999999999998</v>
      </c>
      <c r="AA34" s="5">
        <f t="shared" si="13"/>
        <v>185.95</v>
      </c>
      <c r="AB34" s="5">
        <f t="shared" si="14"/>
        <v>166.6</v>
      </c>
    </row>
    <row r="35" spans="1:40" x14ac:dyDescent="0.25">
      <c r="A35" s="17"/>
      <c r="C35" s="18" t="s">
        <v>71</v>
      </c>
      <c r="D35" s="1"/>
      <c r="E35" s="6"/>
      <c r="F35">
        <f>(D34-1)*40</f>
        <v>240</v>
      </c>
      <c r="H35" s="6">
        <f t="shared" si="0"/>
        <v>678</v>
      </c>
      <c r="I35" s="6">
        <v>438</v>
      </c>
      <c r="J35" s="6">
        <f t="shared" si="1"/>
        <v>24</v>
      </c>
      <c r="K35" s="6">
        <v>278</v>
      </c>
      <c r="L35" s="6"/>
      <c r="M35" s="6">
        <f t="shared" si="2"/>
        <v>546.59999999999991</v>
      </c>
      <c r="N35" s="6">
        <f t="shared" si="3"/>
        <v>306.59999999999997</v>
      </c>
      <c r="O35" s="6">
        <v>20</v>
      </c>
      <c r="P35" s="6">
        <f t="shared" si="4"/>
        <v>194.6</v>
      </c>
      <c r="Q35" s="6"/>
      <c r="R35" s="5">
        <f t="shared" si="5"/>
        <v>678</v>
      </c>
      <c r="S35" s="6">
        <f t="shared" si="6"/>
        <v>438</v>
      </c>
      <c r="T35" s="6">
        <f t="shared" si="7"/>
        <v>300</v>
      </c>
      <c r="U35" s="6">
        <f t="shared" si="8"/>
        <v>295</v>
      </c>
      <c r="V35" s="5">
        <f t="shared" si="9"/>
        <v>278</v>
      </c>
      <c r="W35" s="6"/>
      <c r="X35" s="5">
        <f t="shared" si="10"/>
        <v>546.59999999999991</v>
      </c>
      <c r="Y35" s="5">
        <f t="shared" si="11"/>
        <v>306.59999999999997</v>
      </c>
      <c r="Z35" s="5">
        <f t="shared" si="12"/>
        <v>211.06666666666663</v>
      </c>
      <c r="AA35" s="5">
        <f t="shared" si="13"/>
        <v>206.95</v>
      </c>
      <c r="AB35" s="5">
        <f t="shared" si="14"/>
        <v>194.6</v>
      </c>
      <c r="AD35">
        <f>R35-R34</f>
        <v>40</v>
      </c>
      <c r="AE35">
        <f t="shared" ref="AE35" si="186">S35-S34</f>
        <v>40</v>
      </c>
      <c r="AF35">
        <f t="shared" ref="AF35" si="187">T35-T34</f>
        <v>26</v>
      </c>
      <c r="AG35">
        <f t="shared" ref="AG35" si="188">U35-U34</f>
        <v>30</v>
      </c>
      <c r="AH35">
        <f t="shared" ref="AH35" si="189">V35-V34</f>
        <v>40</v>
      </c>
      <c r="AJ35">
        <f>X35-X34</f>
        <v>28</v>
      </c>
      <c r="AK35">
        <f t="shared" ref="AK35" si="190">Y35-Y34</f>
        <v>28</v>
      </c>
      <c r="AL35">
        <f t="shared" ref="AL35" si="191">Z35-Z34</f>
        <v>18.666666666666657</v>
      </c>
      <c r="AM35">
        <f t="shared" ref="AM35" si="192">AA35-AA34</f>
        <v>21</v>
      </c>
      <c r="AN35">
        <f t="shared" ref="AN35" si="193">AB35-AB34</f>
        <v>28</v>
      </c>
    </row>
    <row r="36" spans="1:40" x14ac:dyDescent="0.25">
      <c r="A36" s="17"/>
      <c r="C36" s="29" t="s">
        <v>423</v>
      </c>
      <c r="D36" s="1">
        <v>7</v>
      </c>
      <c r="E36" s="6"/>
      <c r="F36">
        <f>(D36-1)*40</f>
        <v>240</v>
      </c>
      <c r="H36" s="6">
        <f t="shared" ref="H36:H37" si="194">I36+F36</f>
        <v>638</v>
      </c>
      <c r="I36" s="6">
        <v>398</v>
      </c>
      <c r="J36" s="6">
        <f t="shared" ref="J36:J37" si="195">O36*1.2</f>
        <v>24</v>
      </c>
      <c r="K36" s="6">
        <v>238</v>
      </c>
      <c r="L36" s="6"/>
      <c r="M36" s="6">
        <f t="shared" ref="M36:M37" si="196">N36+F36</f>
        <v>498.7</v>
      </c>
      <c r="N36" s="6">
        <f>I36*0.65</f>
        <v>258.7</v>
      </c>
      <c r="O36" s="6">
        <v>20</v>
      </c>
      <c r="P36" s="6">
        <f>K36*0.65</f>
        <v>154.70000000000002</v>
      </c>
      <c r="Q36" s="6"/>
      <c r="R36" s="5">
        <f t="shared" ref="R36:R37" si="197">H36</f>
        <v>638</v>
      </c>
      <c r="S36" s="6">
        <f t="shared" ref="S36:S37" si="198">I36</f>
        <v>398</v>
      </c>
      <c r="T36" s="6">
        <f t="shared" ref="T36:T37" si="199">ROUNDUP((I36*2+J36)/3,0)</f>
        <v>274</v>
      </c>
      <c r="U36" s="6">
        <f t="shared" ref="U36:U37" si="200">ROUNDUP((I36*2+J36+K36)/4,0)</f>
        <v>265</v>
      </c>
      <c r="V36" s="5">
        <f t="shared" ref="V36:V37" si="201">K36</f>
        <v>238</v>
      </c>
      <c r="W36" s="6"/>
      <c r="X36" s="5">
        <f t="shared" ref="X36:X37" si="202">M36</f>
        <v>498.7</v>
      </c>
      <c r="Y36" s="5">
        <f t="shared" ref="Y36:Y37" si="203">N36</f>
        <v>258.7</v>
      </c>
      <c r="Z36" s="5">
        <f t="shared" ref="Z36:Z37" si="204">(N36*2+O36)/3</f>
        <v>179.13333333333333</v>
      </c>
      <c r="AA36" s="5">
        <f t="shared" ref="AA36:AA37" si="205">(N36*2+O36+P36)/4</f>
        <v>173.02500000000001</v>
      </c>
      <c r="AB36" s="5">
        <f t="shared" ref="AB36:AB37" si="206">P36</f>
        <v>154.70000000000002</v>
      </c>
    </row>
    <row r="37" spans="1:40" x14ac:dyDescent="0.25">
      <c r="A37" s="17"/>
      <c r="C37" s="29" t="s">
        <v>424</v>
      </c>
      <c r="D37" s="1"/>
      <c r="E37" s="6"/>
      <c r="F37">
        <f>(D36-1)*40</f>
        <v>240</v>
      </c>
      <c r="H37" s="6">
        <f t="shared" si="194"/>
        <v>678</v>
      </c>
      <c r="I37" s="6">
        <v>438</v>
      </c>
      <c r="J37" s="6">
        <f t="shared" si="195"/>
        <v>24</v>
      </c>
      <c r="K37" s="6">
        <v>278</v>
      </c>
      <c r="L37" s="6"/>
      <c r="M37" s="6">
        <f t="shared" si="196"/>
        <v>524.70000000000005</v>
      </c>
      <c r="N37" s="6">
        <f>I37*0.65</f>
        <v>284.7</v>
      </c>
      <c r="O37" s="6">
        <v>20</v>
      </c>
      <c r="P37" s="6">
        <f>K37*0.65</f>
        <v>180.70000000000002</v>
      </c>
      <c r="Q37" s="6"/>
      <c r="R37" s="5">
        <f t="shared" si="197"/>
        <v>678</v>
      </c>
      <c r="S37" s="6">
        <f t="shared" si="198"/>
        <v>438</v>
      </c>
      <c r="T37" s="6">
        <f t="shared" si="199"/>
        <v>300</v>
      </c>
      <c r="U37" s="6">
        <f t="shared" si="200"/>
        <v>295</v>
      </c>
      <c r="V37" s="5">
        <f t="shared" si="201"/>
        <v>278</v>
      </c>
      <c r="W37" s="6"/>
      <c r="X37" s="5">
        <f t="shared" si="202"/>
        <v>524.70000000000005</v>
      </c>
      <c r="Y37" s="5">
        <f t="shared" si="203"/>
        <v>284.7</v>
      </c>
      <c r="Z37" s="5">
        <f t="shared" si="204"/>
        <v>196.46666666666667</v>
      </c>
      <c r="AA37" s="5">
        <f t="shared" si="205"/>
        <v>192.52500000000001</v>
      </c>
      <c r="AB37" s="5">
        <f t="shared" si="206"/>
        <v>180.70000000000002</v>
      </c>
      <c r="AD37">
        <f>R37-R36</f>
        <v>40</v>
      </c>
      <c r="AE37">
        <f t="shared" ref="AE37" si="207">S37-S36</f>
        <v>40</v>
      </c>
      <c r="AF37">
        <f t="shared" ref="AF37" si="208">T37-T36</f>
        <v>26</v>
      </c>
      <c r="AG37">
        <f t="shared" ref="AG37" si="209">U37-U36</f>
        <v>30</v>
      </c>
      <c r="AH37">
        <f t="shared" ref="AH37" si="210">V37-V36</f>
        <v>40</v>
      </c>
      <c r="AJ37">
        <f>X37-X36</f>
        <v>26.000000000000057</v>
      </c>
      <c r="AK37">
        <f t="shared" ref="AK37" si="211">Y37-Y36</f>
        <v>26</v>
      </c>
      <c r="AL37">
        <f t="shared" ref="AL37" si="212">Z37-Z36</f>
        <v>17.333333333333343</v>
      </c>
      <c r="AM37">
        <f t="shared" ref="AM37" si="213">AA37-AA36</f>
        <v>19.5</v>
      </c>
      <c r="AN37">
        <f t="shared" ref="AN37" si="214">AB37-AB36</f>
        <v>26</v>
      </c>
    </row>
    <row r="38" spans="1:40" ht="30" x14ac:dyDescent="0.25">
      <c r="A38" s="17" t="s">
        <v>102</v>
      </c>
      <c r="B38" t="s">
        <v>103</v>
      </c>
      <c r="C38" s="17" t="s">
        <v>104</v>
      </c>
      <c r="D38" s="1">
        <v>8</v>
      </c>
      <c r="E38" s="6" t="s">
        <v>70</v>
      </c>
      <c r="F38">
        <f>(D38-1)*40</f>
        <v>280</v>
      </c>
      <c r="H38" s="6">
        <f t="shared" si="0"/>
        <v>858</v>
      </c>
      <c r="I38" s="6">
        <v>578</v>
      </c>
      <c r="J38" s="6">
        <f t="shared" si="1"/>
        <v>138</v>
      </c>
      <c r="K38" s="6">
        <v>388</v>
      </c>
      <c r="L38" s="6"/>
      <c r="M38" s="6">
        <f t="shared" si="2"/>
        <v>684.59999999999991</v>
      </c>
      <c r="N38" s="6">
        <f t="shared" si="3"/>
        <v>404.59999999999997</v>
      </c>
      <c r="O38" s="6">
        <v>115</v>
      </c>
      <c r="P38" s="6">
        <f t="shared" si="4"/>
        <v>271.59999999999997</v>
      </c>
      <c r="Q38" s="6"/>
      <c r="R38" s="5">
        <f t="shared" si="5"/>
        <v>858</v>
      </c>
      <c r="S38" s="6">
        <f t="shared" si="6"/>
        <v>578</v>
      </c>
      <c r="T38" s="6">
        <f t="shared" si="7"/>
        <v>432</v>
      </c>
      <c r="U38" s="6">
        <f t="shared" si="8"/>
        <v>421</v>
      </c>
      <c r="V38" s="5">
        <f t="shared" si="9"/>
        <v>388</v>
      </c>
      <c r="W38" s="6"/>
      <c r="X38" s="5">
        <f t="shared" si="10"/>
        <v>684.59999999999991</v>
      </c>
      <c r="Y38" s="5">
        <f t="shared" si="11"/>
        <v>404.59999999999997</v>
      </c>
      <c r="Z38" s="5">
        <f t="shared" si="12"/>
        <v>308.06666666666666</v>
      </c>
      <c r="AA38" s="5">
        <f t="shared" si="13"/>
        <v>298.95</v>
      </c>
      <c r="AB38" s="5">
        <f t="shared" si="14"/>
        <v>271.59999999999997</v>
      </c>
    </row>
    <row r="39" spans="1:40" x14ac:dyDescent="0.25">
      <c r="A39" s="17"/>
      <c r="C39" s="18" t="s">
        <v>71</v>
      </c>
      <c r="D39" s="1"/>
      <c r="E39" s="6"/>
      <c r="F39">
        <f>(D38-1)*40</f>
        <v>280</v>
      </c>
      <c r="H39" s="6">
        <f t="shared" si="0"/>
        <v>908</v>
      </c>
      <c r="I39" s="6">
        <v>628</v>
      </c>
      <c r="J39" s="6">
        <f t="shared" si="1"/>
        <v>138</v>
      </c>
      <c r="K39" s="6">
        <v>438</v>
      </c>
      <c r="L39" s="6"/>
      <c r="M39" s="6">
        <f t="shared" si="2"/>
        <v>719.59999999999991</v>
      </c>
      <c r="N39" s="6">
        <f t="shared" si="3"/>
        <v>439.59999999999997</v>
      </c>
      <c r="O39" s="6">
        <v>115</v>
      </c>
      <c r="P39" s="6">
        <f t="shared" si="4"/>
        <v>306.59999999999997</v>
      </c>
      <c r="Q39" s="6"/>
      <c r="R39" s="5">
        <f t="shared" si="5"/>
        <v>908</v>
      </c>
      <c r="S39" s="6">
        <f t="shared" si="6"/>
        <v>628</v>
      </c>
      <c r="T39" s="6">
        <f t="shared" si="7"/>
        <v>465</v>
      </c>
      <c r="U39" s="6">
        <f t="shared" si="8"/>
        <v>458</v>
      </c>
      <c r="V39" s="5">
        <f t="shared" si="9"/>
        <v>438</v>
      </c>
      <c r="W39" s="6"/>
      <c r="X39" s="5">
        <f t="shared" si="10"/>
        <v>719.59999999999991</v>
      </c>
      <c r="Y39" s="5">
        <f t="shared" si="11"/>
        <v>439.59999999999997</v>
      </c>
      <c r="Z39" s="5">
        <f t="shared" si="12"/>
        <v>331.4</v>
      </c>
      <c r="AA39" s="5">
        <f t="shared" si="13"/>
        <v>325.2</v>
      </c>
      <c r="AB39" s="5">
        <f t="shared" si="14"/>
        <v>306.59999999999997</v>
      </c>
      <c r="AD39">
        <f>R39-R38</f>
        <v>50</v>
      </c>
      <c r="AE39">
        <f t="shared" ref="AE39" si="215">S39-S38</f>
        <v>50</v>
      </c>
      <c r="AF39">
        <f t="shared" ref="AF39" si="216">T39-T38</f>
        <v>33</v>
      </c>
      <c r="AG39">
        <f t="shared" ref="AG39" si="217">U39-U38</f>
        <v>37</v>
      </c>
      <c r="AH39">
        <f t="shared" ref="AH39" si="218">V39-V38</f>
        <v>50</v>
      </c>
      <c r="AJ39">
        <f>X39-X38</f>
        <v>35</v>
      </c>
      <c r="AK39">
        <f t="shared" ref="AK39" si="219">Y39-Y38</f>
        <v>35</v>
      </c>
      <c r="AL39">
        <f t="shared" ref="AL39" si="220">Z39-Z38</f>
        <v>23.333333333333314</v>
      </c>
      <c r="AM39">
        <f t="shared" ref="AM39" si="221">AA39-AA38</f>
        <v>26.25</v>
      </c>
      <c r="AN39">
        <f t="shared" ref="AN39" si="222">AB39-AB38</f>
        <v>35</v>
      </c>
    </row>
    <row r="40" spans="1:40" x14ac:dyDescent="0.25">
      <c r="A40" s="17"/>
      <c r="C40" s="29" t="s">
        <v>423</v>
      </c>
      <c r="D40" s="1">
        <v>8</v>
      </c>
      <c r="E40" s="6"/>
      <c r="F40">
        <f>(D40-1)*40</f>
        <v>280</v>
      </c>
      <c r="H40" s="6">
        <f t="shared" ref="H40:H41" si="223">I40+F40</f>
        <v>858</v>
      </c>
      <c r="I40" s="6">
        <v>578</v>
      </c>
      <c r="J40" s="6">
        <f t="shared" ref="J40:J41" si="224">O40*1.2</f>
        <v>138</v>
      </c>
      <c r="K40" s="6">
        <v>388</v>
      </c>
      <c r="L40" s="6"/>
      <c r="M40" s="6">
        <f t="shared" ref="M40:M41" si="225">N40+F40</f>
        <v>655.7</v>
      </c>
      <c r="N40" s="6">
        <f>I40*0.65</f>
        <v>375.7</v>
      </c>
      <c r="O40" s="6">
        <v>115</v>
      </c>
      <c r="P40" s="6">
        <f>K40*0.65</f>
        <v>252.20000000000002</v>
      </c>
      <c r="Q40" s="6"/>
      <c r="R40" s="5">
        <f t="shared" ref="R40:R41" si="226">H40</f>
        <v>858</v>
      </c>
      <c r="S40" s="6">
        <f t="shared" ref="S40:S41" si="227">I40</f>
        <v>578</v>
      </c>
      <c r="T40" s="6">
        <f t="shared" ref="T40:T41" si="228">ROUNDUP((I40*2+J40)/3,0)</f>
        <v>432</v>
      </c>
      <c r="U40" s="6">
        <f t="shared" ref="U40:U41" si="229">ROUNDUP((I40*2+J40+K40)/4,0)</f>
        <v>421</v>
      </c>
      <c r="V40" s="5">
        <f t="shared" ref="V40:V41" si="230">K40</f>
        <v>388</v>
      </c>
      <c r="W40" s="6"/>
      <c r="X40" s="5">
        <f t="shared" ref="X40:X41" si="231">M40</f>
        <v>655.7</v>
      </c>
      <c r="Y40" s="5">
        <f t="shared" ref="Y40:Y41" si="232">N40</f>
        <v>375.7</v>
      </c>
      <c r="Z40" s="5">
        <f t="shared" ref="Z40:Z41" si="233">(N40*2+O40)/3</f>
        <v>288.8</v>
      </c>
      <c r="AA40" s="5">
        <f t="shared" ref="AA40:AA41" si="234">(N40*2+O40+P40)/4</f>
        <v>279.64999999999998</v>
      </c>
      <c r="AB40" s="5">
        <f t="shared" ref="AB40:AB41" si="235">P40</f>
        <v>252.20000000000002</v>
      </c>
    </row>
    <row r="41" spans="1:40" x14ac:dyDescent="0.25">
      <c r="A41" s="17"/>
      <c r="C41" s="29" t="s">
        <v>424</v>
      </c>
      <c r="D41" s="1"/>
      <c r="E41" s="6"/>
      <c r="F41">
        <f>(D40-1)*40</f>
        <v>280</v>
      </c>
      <c r="H41" s="6">
        <f t="shared" si="223"/>
        <v>908</v>
      </c>
      <c r="I41" s="6">
        <v>628</v>
      </c>
      <c r="J41" s="6">
        <f t="shared" si="224"/>
        <v>138</v>
      </c>
      <c r="K41" s="6">
        <v>438</v>
      </c>
      <c r="L41" s="6"/>
      <c r="M41" s="6">
        <f t="shared" si="225"/>
        <v>688.2</v>
      </c>
      <c r="N41" s="6">
        <f>I41*0.65</f>
        <v>408.2</v>
      </c>
      <c r="O41" s="6">
        <v>115</v>
      </c>
      <c r="P41" s="6">
        <f>K41*0.65</f>
        <v>284.7</v>
      </c>
      <c r="Q41" s="6"/>
      <c r="R41" s="5">
        <f t="shared" si="226"/>
        <v>908</v>
      </c>
      <c r="S41" s="6">
        <f t="shared" si="227"/>
        <v>628</v>
      </c>
      <c r="T41" s="6">
        <f t="shared" si="228"/>
        <v>465</v>
      </c>
      <c r="U41" s="6">
        <f t="shared" si="229"/>
        <v>458</v>
      </c>
      <c r="V41" s="5">
        <f t="shared" si="230"/>
        <v>438</v>
      </c>
      <c r="W41" s="6"/>
      <c r="X41" s="5">
        <f t="shared" si="231"/>
        <v>688.2</v>
      </c>
      <c r="Y41" s="5">
        <f t="shared" si="232"/>
        <v>408.2</v>
      </c>
      <c r="Z41" s="5">
        <f t="shared" si="233"/>
        <v>310.46666666666664</v>
      </c>
      <c r="AA41" s="5">
        <f t="shared" si="234"/>
        <v>304.02499999999998</v>
      </c>
      <c r="AB41" s="5">
        <f t="shared" si="235"/>
        <v>284.7</v>
      </c>
      <c r="AD41">
        <f>R41-R40</f>
        <v>50</v>
      </c>
      <c r="AE41">
        <f t="shared" ref="AE41" si="236">S41-S40</f>
        <v>50</v>
      </c>
      <c r="AF41">
        <f t="shared" ref="AF41" si="237">T41-T40</f>
        <v>33</v>
      </c>
      <c r="AG41">
        <f t="shared" ref="AG41" si="238">U41-U40</f>
        <v>37</v>
      </c>
      <c r="AH41">
        <f t="shared" ref="AH41" si="239">V41-V40</f>
        <v>50</v>
      </c>
      <c r="AJ41">
        <f>X41-X40</f>
        <v>32.5</v>
      </c>
      <c r="AK41">
        <f t="shared" ref="AK41" si="240">Y41-Y40</f>
        <v>32.5</v>
      </c>
      <c r="AL41">
        <f t="shared" ref="AL41" si="241">Z41-Z40</f>
        <v>21.666666666666629</v>
      </c>
      <c r="AM41">
        <f t="shared" ref="AM41" si="242">AA41-AA40</f>
        <v>24.375</v>
      </c>
      <c r="AN41">
        <f t="shared" ref="AN41" si="243">AB41-AB40</f>
        <v>32.499999999999972</v>
      </c>
    </row>
    <row r="42" spans="1:40" ht="30" x14ac:dyDescent="0.25">
      <c r="A42" s="17" t="s">
        <v>105</v>
      </c>
      <c r="B42" t="s">
        <v>106</v>
      </c>
      <c r="C42" s="17" t="s">
        <v>107</v>
      </c>
      <c r="D42" s="1">
        <v>9</v>
      </c>
      <c r="E42" s="6" t="s">
        <v>70</v>
      </c>
      <c r="F42">
        <f t="shared" si="69"/>
        <v>320</v>
      </c>
      <c r="H42" s="6">
        <f t="shared" si="0"/>
        <v>1078</v>
      </c>
      <c r="I42" s="6">
        <v>758</v>
      </c>
      <c r="J42" s="6">
        <f t="shared" si="1"/>
        <v>252</v>
      </c>
      <c r="K42" s="6">
        <v>528</v>
      </c>
      <c r="L42" s="6"/>
      <c r="M42" s="6">
        <f t="shared" si="2"/>
        <v>850.6</v>
      </c>
      <c r="N42" s="6">
        <f t="shared" si="3"/>
        <v>530.6</v>
      </c>
      <c r="O42" s="6">
        <v>210</v>
      </c>
      <c r="P42" s="6">
        <f t="shared" si="4"/>
        <v>369.59999999999997</v>
      </c>
      <c r="Q42" s="6"/>
      <c r="R42" s="5">
        <f t="shared" si="5"/>
        <v>1078</v>
      </c>
      <c r="S42" s="6">
        <f t="shared" si="6"/>
        <v>758</v>
      </c>
      <c r="T42" s="6">
        <f t="shared" si="7"/>
        <v>590</v>
      </c>
      <c r="U42" s="6">
        <f t="shared" si="8"/>
        <v>574</v>
      </c>
      <c r="V42" s="5">
        <f t="shared" si="9"/>
        <v>528</v>
      </c>
      <c r="W42" s="6"/>
      <c r="X42" s="5">
        <f t="shared" si="10"/>
        <v>850.6</v>
      </c>
      <c r="Y42" s="5">
        <f t="shared" si="11"/>
        <v>530.6</v>
      </c>
      <c r="Z42" s="5">
        <f t="shared" si="12"/>
        <v>423.73333333333335</v>
      </c>
      <c r="AA42" s="5">
        <f t="shared" si="13"/>
        <v>410.2</v>
      </c>
      <c r="AB42" s="5">
        <f t="shared" si="14"/>
        <v>369.59999999999997</v>
      </c>
    </row>
    <row r="43" spans="1:40" x14ac:dyDescent="0.25">
      <c r="A43" s="17"/>
      <c r="C43" s="18" t="s">
        <v>71</v>
      </c>
      <c r="D43" s="1"/>
      <c r="E43" s="6"/>
      <c r="F43">
        <f>(D42-1)*40</f>
        <v>320</v>
      </c>
      <c r="H43" s="6">
        <f t="shared" si="0"/>
        <v>1148</v>
      </c>
      <c r="I43" s="6">
        <v>828</v>
      </c>
      <c r="J43" s="6">
        <f t="shared" si="1"/>
        <v>252</v>
      </c>
      <c r="K43" s="6">
        <v>598</v>
      </c>
      <c r="L43" s="6"/>
      <c r="M43" s="6">
        <f t="shared" si="2"/>
        <v>899.59999999999991</v>
      </c>
      <c r="N43" s="6">
        <f t="shared" si="3"/>
        <v>579.59999999999991</v>
      </c>
      <c r="O43" s="6">
        <v>210</v>
      </c>
      <c r="P43" s="6">
        <f t="shared" si="4"/>
        <v>418.59999999999997</v>
      </c>
      <c r="Q43" s="6"/>
      <c r="R43" s="5">
        <f t="shared" si="5"/>
        <v>1148</v>
      </c>
      <c r="S43" s="6">
        <f t="shared" si="6"/>
        <v>828</v>
      </c>
      <c r="T43" s="6">
        <f t="shared" si="7"/>
        <v>636</v>
      </c>
      <c r="U43" s="6">
        <f t="shared" si="8"/>
        <v>627</v>
      </c>
      <c r="V43" s="5">
        <f t="shared" si="9"/>
        <v>598</v>
      </c>
      <c r="W43" s="6"/>
      <c r="X43" s="5">
        <f t="shared" si="10"/>
        <v>899.59999999999991</v>
      </c>
      <c r="Y43" s="5">
        <f t="shared" si="11"/>
        <v>579.59999999999991</v>
      </c>
      <c r="Z43" s="5">
        <f t="shared" si="12"/>
        <v>456.39999999999992</v>
      </c>
      <c r="AA43" s="5">
        <f t="shared" si="13"/>
        <v>446.94999999999993</v>
      </c>
      <c r="AB43" s="5">
        <f t="shared" si="14"/>
        <v>418.59999999999997</v>
      </c>
      <c r="AD43">
        <f>R43-R42</f>
        <v>70</v>
      </c>
      <c r="AE43">
        <f t="shared" ref="AE43" si="244">S43-S42</f>
        <v>70</v>
      </c>
      <c r="AF43">
        <f t="shared" ref="AF43" si="245">T43-T42</f>
        <v>46</v>
      </c>
      <c r="AG43">
        <f t="shared" ref="AG43" si="246">U43-U42</f>
        <v>53</v>
      </c>
      <c r="AH43">
        <f t="shared" ref="AH43" si="247">V43-V42</f>
        <v>70</v>
      </c>
      <c r="AJ43">
        <f>X43-X42</f>
        <v>48.999999999999886</v>
      </c>
      <c r="AK43">
        <f t="shared" ref="AK43" si="248">Y43-Y42</f>
        <v>48.999999999999886</v>
      </c>
      <c r="AL43">
        <f t="shared" ref="AL43" si="249">Z43-Z42</f>
        <v>32.666666666666572</v>
      </c>
      <c r="AM43">
        <f t="shared" ref="AM43" si="250">AA43-AA42</f>
        <v>36.749999999999943</v>
      </c>
      <c r="AN43">
        <f t="shared" ref="AN43" si="251">AB43-AB42</f>
        <v>49</v>
      </c>
    </row>
    <row r="44" spans="1:40" x14ac:dyDescent="0.25">
      <c r="A44" s="17"/>
      <c r="C44" s="29" t="s">
        <v>423</v>
      </c>
      <c r="D44" s="1">
        <v>9</v>
      </c>
      <c r="E44" s="6"/>
      <c r="F44">
        <f t="shared" ref="F44" si="252">(D44-1)*40</f>
        <v>320</v>
      </c>
      <c r="H44" s="6">
        <f t="shared" ref="H44:H45" si="253">I44+F44</f>
        <v>1078</v>
      </c>
      <c r="I44" s="6">
        <v>758</v>
      </c>
      <c r="J44" s="6">
        <f t="shared" ref="J44:J45" si="254">O44*1.2</f>
        <v>252</v>
      </c>
      <c r="K44" s="6">
        <v>528</v>
      </c>
      <c r="L44" s="6"/>
      <c r="M44" s="6">
        <f t="shared" ref="M44:M45" si="255">N44+F44</f>
        <v>812.7</v>
      </c>
      <c r="N44" s="6">
        <f>I44*0.65</f>
        <v>492.7</v>
      </c>
      <c r="O44" s="6">
        <v>210</v>
      </c>
      <c r="P44" s="6">
        <f>K44*0.65</f>
        <v>343.2</v>
      </c>
      <c r="Q44" s="6"/>
      <c r="R44" s="5">
        <f t="shared" ref="R44:R45" si="256">H44</f>
        <v>1078</v>
      </c>
      <c r="S44" s="6">
        <f t="shared" ref="S44:S45" si="257">I44</f>
        <v>758</v>
      </c>
      <c r="T44" s="6">
        <f t="shared" ref="T44:T45" si="258">ROUNDUP((I44*2+J44)/3,0)</f>
        <v>590</v>
      </c>
      <c r="U44" s="6">
        <f t="shared" ref="U44:U45" si="259">ROUNDUP((I44*2+J44+K44)/4,0)</f>
        <v>574</v>
      </c>
      <c r="V44" s="5">
        <f t="shared" ref="V44:V45" si="260">K44</f>
        <v>528</v>
      </c>
      <c r="W44" s="6"/>
      <c r="X44" s="5">
        <f t="shared" ref="X44:X45" si="261">M44</f>
        <v>812.7</v>
      </c>
      <c r="Y44" s="5">
        <f t="shared" ref="Y44:Y45" si="262">N44</f>
        <v>492.7</v>
      </c>
      <c r="Z44" s="5">
        <f t="shared" ref="Z44" si="263">(N44*2+O44)/3</f>
        <v>398.4666666666667</v>
      </c>
      <c r="AA44" s="5">
        <f t="shared" ref="AA44:AA45" si="264">(N44*2+O44+P44)/4</f>
        <v>384.65000000000003</v>
      </c>
      <c r="AB44" s="5">
        <f t="shared" ref="AB44:AB45" si="265">P44</f>
        <v>343.2</v>
      </c>
    </row>
    <row r="45" spans="1:40" x14ac:dyDescent="0.25">
      <c r="A45" s="17"/>
      <c r="C45" s="29" t="s">
        <v>424</v>
      </c>
      <c r="D45" s="1"/>
      <c r="E45" s="6"/>
      <c r="F45">
        <f>(D44-1)*40</f>
        <v>320</v>
      </c>
      <c r="H45" s="6">
        <f t="shared" si="253"/>
        <v>1148</v>
      </c>
      <c r="I45" s="6">
        <v>828</v>
      </c>
      <c r="J45" s="6">
        <f t="shared" si="254"/>
        <v>252</v>
      </c>
      <c r="K45" s="6">
        <v>598</v>
      </c>
      <c r="L45" s="6"/>
      <c r="M45" s="6">
        <f t="shared" si="255"/>
        <v>858.2</v>
      </c>
      <c r="N45" s="6">
        <f>I45*0.65</f>
        <v>538.20000000000005</v>
      </c>
      <c r="O45" s="6">
        <v>210</v>
      </c>
      <c r="P45" s="6">
        <f>K45*0.65</f>
        <v>388.7</v>
      </c>
      <c r="Q45" s="6"/>
      <c r="R45" s="5">
        <f t="shared" si="256"/>
        <v>1148</v>
      </c>
      <c r="S45" s="6">
        <f t="shared" si="257"/>
        <v>828</v>
      </c>
      <c r="T45" s="6">
        <f t="shared" si="258"/>
        <v>636</v>
      </c>
      <c r="U45" s="6">
        <f t="shared" si="259"/>
        <v>627</v>
      </c>
      <c r="V45" s="5">
        <f t="shared" si="260"/>
        <v>598</v>
      </c>
      <c r="W45" s="6"/>
      <c r="X45" s="5">
        <f t="shared" si="261"/>
        <v>858.2</v>
      </c>
      <c r="Y45" s="5">
        <f t="shared" si="262"/>
        <v>538.20000000000005</v>
      </c>
      <c r="Z45" s="5">
        <f>(N45*2+O45)/3</f>
        <v>428.8</v>
      </c>
      <c r="AA45" s="5">
        <f t="shared" si="264"/>
        <v>418.77500000000003</v>
      </c>
      <c r="AB45" s="5">
        <f t="shared" si="265"/>
        <v>388.7</v>
      </c>
      <c r="AD45">
        <f>R45-R44</f>
        <v>70</v>
      </c>
      <c r="AE45">
        <f t="shared" ref="AE45" si="266">S45-S44</f>
        <v>70</v>
      </c>
      <c r="AF45">
        <f t="shared" ref="AF45" si="267">T45-T44</f>
        <v>46</v>
      </c>
      <c r="AG45">
        <f t="shared" ref="AG45" si="268">U45-U44</f>
        <v>53</v>
      </c>
      <c r="AH45">
        <f t="shared" ref="AH45" si="269">V45-V44</f>
        <v>70</v>
      </c>
      <c r="AJ45">
        <f>X45-X44</f>
        <v>45.5</v>
      </c>
      <c r="AK45">
        <f t="shared" ref="AK45" si="270">Y45-Y44</f>
        <v>45.500000000000057</v>
      </c>
      <c r="AL45">
        <f t="shared" ref="AL45" si="271">Z45-Z44</f>
        <v>30.333333333333314</v>
      </c>
      <c r="AM45">
        <f t="shared" ref="AM45" si="272">AA45-AA44</f>
        <v>34.125</v>
      </c>
      <c r="AN45">
        <f t="shared" ref="AN45" si="273">AB45-AB44</f>
        <v>45.5</v>
      </c>
    </row>
    <row r="46" spans="1:40" ht="30" x14ac:dyDescent="0.25">
      <c r="A46" s="17" t="s">
        <v>108</v>
      </c>
      <c r="B46" t="s">
        <v>109</v>
      </c>
      <c r="C46" s="17" t="s">
        <v>110</v>
      </c>
      <c r="D46" s="1">
        <v>10</v>
      </c>
      <c r="E46" s="6" t="s">
        <v>70</v>
      </c>
      <c r="F46">
        <f t="shared" si="69"/>
        <v>360</v>
      </c>
      <c r="H46" s="6">
        <f t="shared" si="0"/>
        <v>1298</v>
      </c>
      <c r="I46" s="6">
        <v>938</v>
      </c>
      <c r="J46" s="6">
        <f t="shared" si="1"/>
        <v>366</v>
      </c>
      <c r="K46" s="6">
        <v>668</v>
      </c>
      <c r="L46" s="6"/>
      <c r="M46" s="6">
        <f t="shared" si="2"/>
        <v>1016.5999999999999</v>
      </c>
      <c r="N46" s="6">
        <f t="shared" si="3"/>
        <v>656.59999999999991</v>
      </c>
      <c r="O46" s="6">
        <v>305</v>
      </c>
      <c r="P46" s="6">
        <f t="shared" si="4"/>
        <v>467.59999999999997</v>
      </c>
      <c r="Q46" s="6"/>
      <c r="R46" s="5">
        <f t="shared" si="5"/>
        <v>1298</v>
      </c>
      <c r="S46" s="6">
        <f t="shared" si="6"/>
        <v>938</v>
      </c>
      <c r="T46" s="6">
        <f t="shared" si="7"/>
        <v>748</v>
      </c>
      <c r="U46" s="6">
        <f t="shared" si="8"/>
        <v>728</v>
      </c>
      <c r="V46" s="5">
        <f t="shared" si="9"/>
        <v>668</v>
      </c>
      <c r="W46" s="6"/>
      <c r="X46" s="5">
        <f t="shared" si="10"/>
        <v>1016.5999999999999</v>
      </c>
      <c r="Y46" s="5">
        <f t="shared" si="11"/>
        <v>656.59999999999991</v>
      </c>
      <c r="Z46" s="5">
        <f t="shared" si="12"/>
        <v>539.4</v>
      </c>
      <c r="AA46" s="5">
        <f t="shared" si="13"/>
        <v>521.44999999999993</v>
      </c>
      <c r="AB46" s="5">
        <f t="shared" si="14"/>
        <v>467.59999999999997</v>
      </c>
    </row>
    <row r="47" spans="1:40" x14ac:dyDescent="0.25">
      <c r="A47" s="17"/>
      <c r="C47" s="18" t="s">
        <v>71</v>
      </c>
      <c r="D47" s="1"/>
      <c r="F47">
        <f>(D46-1)*40</f>
        <v>360</v>
      </c>
      <c r="H47" s="6">
        <f t="shared" si="0"/>
        <v>1388</v>
      </c>
      <c r="I47" s="6">
        <v>1028</v>
      </c>
      <c r="J47" s="6">
        <f t="shared" si="1"/>
        <v>366</v>
      </c>
      <c r="K47" s="6">
        <v>758</v>
      </c>
      <c r="L47" s="6"/>
      <c r="M47" s="6">
        <f t="shared" si="2"/>
        <v>1079.5999999999999</v>
      </c>
      <c r="N47" s="6">
        <f t="shared" si="3"/>
        <v>719.59999999999991</v>
      </c>
      <c r="O47" s="6">
        <v>305</v>
      </c>
      <c r="P47" s="6">
        <f t="shared" si="4"/>
        <v>530.6</v>
      </c>
      <c r="Q47" s="6"/>
      <c r="R47" s="5">
        <f t="shared" si="5"/>
        <v>1388</v>
      </c>
      <c r="S47" s="6">
        <f t="shared" si="6"/>
        <v>1028</v>
      </c>
      <c r="T47" s="6">
        <f t="shared" si="7"/>
        <v>808</v>
      </c>
      <c r="U47" s="6">
        <f t="shared" si="8"/>
        <v>795</v>
      </c>
      <c r="V47" s="5">
        <f t="shared" si="9"/>
        <v>758</v>
      </c>
      <c r="W47" s="6"/>
      <c r="X47" s="5">
        <f t="shared" si="10"/>
        <v>1079.5999999999999</v>
      </c>
      <c r="Y47" s="5">
        <f t="shared" si="11"/>
        <v>719.59999999999991</v>
      </c>
      <c r="Z47" s="5">
        <f t="shared" si="12"/>
        <v>581.4</v>
      </c>
      <c r="AA47" s="5">
        <f t="shared" si="13"/>
        <v>568.69999999999993</v>
      </c>
      <c r="AB47" s="5">
        <f t="shared" si="14"/>
        <v>530.6</v>
      </c>
      <c r="AD47">
        <f>R47-R46</f>
        <v>90</v>
      </c>
      <c r="AE47">
        <f t="shared" ref="AE47" si="274">S47-S46</f>
        <v>90</v>
      </c>
      <c r="AF47">
        <f t="shared" ref="AF47" si="275">T47-T46</f>
        <v>60</v>
      </c>
      <c r="AG47">
        <f t="shared" ref="AG47" si="276">U47-U46</f>
        <v>67</v>
      </c>
      <c r="AH47">
        <f t="shared" ref="AH47" si="277">V47-V46</f>
        <v>90</v>
      </c>
      <c r="AJ47">
        <f>X47-X46</f>
        <v>63</v>
      </c>
      <c r="AK47">
        <f t="shared" ref="AK47" si="278">Y47-Y46</f>
        <v>63</v>
      </c>
      <c r="AL47">
        <f t="shared" ref="AL47" si="279">Z47-Z46</f>
        <v>42</v>
      </c>
      <c r="AM47">
        <f t="shared" ref="AM47" si="280">AA47-AA46</f>
        <v>47.25</v>
      </c>
      <c r="AN47">
        <f t="shared" ref="AN47" si="281">AB47-AB46</f>
        <v>63.000000000000057</v>
      </c>
    </row>
    <row r="48" spans="1:40" x14ac:dyDescent="0.25">
      <c r="A48" s="17"/>
      <c r="C48" s="29" t="s">
        <v>423</v>
      </c>
      <c r="D48" s="1">
        <v>10</v>
      </c>
      <c r="F48">
        <f t="shared" ref="F48" si="282">(D48-1)*40</f>
        <v>360</v>
      </c>
      <c r="H48" s="6">
        <f t="shared" ref="H48:H49" si="283">I48+F48</f>
        <v>1298</v>
      </c>
      <c r="I48" s="6">
        <v>938</v>
      </c>
      <c r="J48" s="6">
        <f t="shared" ref="J48:J49" si="284">O48*1.2</f>
        <v>366</v>
      </c>
      <c r="K48" s="6">
        <v>668</v>
      </c>
      <c r="L48" s="6"/>
      <c r="M48" s="6">
        <f t="shared" ref="M48:M49" si="285">N48+F48</f>
        <v>969.7</v>
      </c>
      <c r="N48" s="6">
        <f>I48*0.65</f>
        <v>609.70000000000005</v>
      </c>
      <c r="O48" s="6">
        <v>305</v>
      </c>
      <c r="P48" s="6">
        <f>K48*0.65</f>
        <v>434.2</v>
      </c>
      <c r="Q48" s="6"/>
      <c r="R48" s="5">
        <f t="shared" ref="R48:R49" si="286">H48</f>
        <v>1298</v>
      </c>
      <c r="S48" s="6">
        <f t="shared" ref="S48:S49" si="287">I48</f>
        <v>938</v>
      </c>
      <c r="T48" s="6">
        <f t="shared" ref="T48:T49" si="288">ROUNDUP((I48*2+J48)/3,0)</f>
        <v>748</v>
      </c>
      <c r="U48" s="6">
        <f t="shared" ref="U48:U49" si="289">ROUNDUP((I48*2+J48+K48)/4,0)</f>
        <v>728</v>
      </c>
      <c r="V48" s="5">
        <f t="shared" ref="V48:V49" si="290">K48</f>
        <v>668</v>
      </c>
      <c r="W48" s="6"/>
      <c r="X48" s="5">
        <f t="shared" ref="X48:X49" si="291">M48</f>
        <v>969.7</v>
      </c>
      <c r="Y48" s="5">
        <f t="shared" ref="Y48:Y49" si="292">N48</f>
        <v>609.70000000000005</v>
      </c>
      <c r="Z48" s="5">
        <f t="shared" ref="Z48:Z49" si="293">(N48*2+O48)/3</f>
        <v>508.13333333333338</v>
      </c>
      <c r="AA48" s="5">
        <f t="shared" ref="AA48:AA49" si="294">(N48*2+O48+P48)/4</f>
        <v>489.65000000000003</v>
      </c>
      <c r="AB48" s="5">
        <f t="shared" ref="AB48:AB49" si="295">P48</f>
        <v>434.2</v>
      </c>
    </row>
    <row r="49" spans="1:40" x14ac:dyDescent="0.25">
      <c r="A49" s="17"/>
      <c r="C49" s="29" t="s">
        <v>424</v>
      </c>
      <c r="D49" s="1"/>
      <c r="F49">
        <f>(D48-1)*40</f>
        <v>360</v>
      </c>
      <c r="H49" s="6">
        <f t="shared" si="283"/>
        <v>1388</v>
      </c>
      <c r="I49" s="6">
        <v>1028</v>
      </c>
      <c r="J49" s="6">
        <f t="shared" si="284"/>
        <v>366</v>
      </c>
      <c r="K49" s="6">
        <v>758</v>
      </c>
      <c r="L49" s="6"/>
      <c r="M49" s="6">
        <f t="shared" si="285"/>
        <v>1028.2</v>
      </c>
      <c r="N49" s="6">
        <f>I49*0.65</f>
        <v>668.2</v>
      </c>
      <c r="O49" s="6">
        <v>305</v>
      </c>
      <c r="P49" s="6">
        <f>K49*0.65</f>
        <v>492.7</v>
      </c>
      <c r="Q49" s="6"/>
      <c r="R49" s="5">
        <f t="shared" si="286"/>
        <v>1388</v>
      </c>
      <c r="S49" s="6">
        <f t="shared" si="287"/>
        <v>1028</v>
      </c>
      <c r="T49" s="6">
        <f t="shared" si="288"/>
        <v>808</v>
      </c>
      <c r="U49" s="6">
        <f t="shared" si="289"/>
        <v>795</v>
      </c>
      <c r="V49" s="5">
        <f t="shared" si="290"/>
        <v>758</v>
      </c>
      <c r="W49" s="6"/>
      <c r="X49" s="5">
        <f t="shared" si="291"/>
        <v>1028.2</v>
      </c>
      <c r="Y49" s="5">
        <f t="shared" si="292"/>
        <v>668.2</v>
      </c>
      <c r="Z49" s="5">
        <f t="shared" si="293"/>
        <v>547.13333333333333</v>
      </c>
      <c r="AA49" s="5">
        <f t="shared" si="294"/>
        <v>533.52499999999998</v>
      </c>
      <c r="AB49" s="5">
        <f t="shared" si="295"/>
        <v>492.7</v>
      </c>
      <c r="AD49">
        <f>R49-R48</f>
        <v>90</v>
      </c>
      <c r="AE49">
        <f t="shared" ref="AE49" si="296">S49-S48</f>
        <v>90</v>
      </c>
      <c r="AF49">
        <f t="shared" ref="AF49" si="297">T49-T48</f>
        <v>60</v>
      </c>
      <c r="AG49">
        <f t="shared" ref="AG49" si="298">U49-U48</f>
        <v>67</v>
      </c>
      <c r="AH49">
        <f t="shared" ref="AH49" si="299">V49-V48</f>
        <v>90</v>
      </c>
      <c r="AJ49">
        <f>X49-X48</f>
        <v>58.5</v>
      </c>
      <c r="AK49">
        <f t="shared" ref="AK49" si="300">Y49-Y48</f>
        <v>58.5</v>
      </c>
      <c r="AL49">
        <f t="shared" ref="AL49" si="301">Z49-Z48</f>
        <v>38.999999999999943</v>
      </c>
      <c r="AM49">
        <f t="shared" ref="AM49" si="302">AA49-AA48</f>
        <v>43.874999999999943</v>
      </c>
      <c r="AN49">
        <f t="shared" ref="AN49" si="303">AB49-AB48</f>
        <v>58.5</v>
      </c>
    </row>
    <row r="50" spans="1:40" x14ac:dyDescent="0.25">
      <c r="A50" s="20" t="s">
        <v>111</v>
      </c>
      <c r="B50" t="s">
        <v>112</v>
      </c>
      <c r="C50" s="21" t="s">
        <v>113</v>
      </c>
      <c r="D50" s="1">
        <v>5</v>
      </c>
      <c r="E50" s="6" t="s">
        <v>70</v>
      </c>
      <c r="F50">
        <f>(D50-1)*40</f>
        <v>160</v>
      </c>
      <c r="H50" s="6">
        <f t="shared" si="0"/>
        <v>418</v>
      </c>
      <c r="I50" s="6">
        <v>258</v>
      </c>
      <c r="J50" s="6">
        <f t="shared" si="1"/>
        <v>12</v>
      </c>
      <c r="K50" s="6">
        <v>168</v>
      </c>
      <c r="L50" s="6"/>
      <c r="M50" s="6">
        <f t="shared" si="2"/>
        <v>340.6</v>
      </c>
      <c r="N50" s="6">
        <f t="shared" si="3"/>
        <v>180.6</v>
      </c>
      <c r="O50" s="6">
        <v>10</v>
      </c>
      <c r="P50" s="6">
        <f t="shared" si="4"/>
        <v>117.6</v>
      </c>
      <c r="Q50" s="6"/>
      <c r="R50" s="5">
        <f t="shared" si="5"/>
        <v>418</v>
      </c>
      <c r="S50" s="6">
        <f t="shared" si="6"/>
        <v>258</v>
      </c>
      <c r="T50" s="6">
        <f t="shared" si="7"/>
        <v>176</v>
      </c>
      <c r="U50" s="6">
        <f t="shared" si="8"/>
        <v>174</v>
      </c>
      <c r="V50" s="5">
        <f t="shared" si="9"/>
        <v>168</v>
      </c>
      <c r="W50" s="6"/>
      <c r="X50" s="5">
        <f t="shared" si="10"/>
        <v>340.6</v>
      </c>
      <c r="Y50" s="5">
        <f t="shared" si="11"/>
        <v>180.6</v>
      </c>
      <c r="Z50" s="5">
        <f t="shared" si="12"/>
        <v>123.73333333333333</v>
      </c>
      <c r="AA50" s="5">
        <f t="shared" si="13"/>
        <v>122.19999999999999</v>
      </c>
      <c r="AB50" s="5">
        <f t="shared" si="14"/>
        <v>117.6</v>
      </c>
    </row>
    <row r="51" spans="1:40" x14ac:dyDescent="0.25">
      <c r="A51" s="20"/>
      <c r="C51" s="18" t="s">
        <v>71</v>
      </c>
      <c r="D51" s="1"/>
      <c r="F51">
        <f>(D50-1)*40</f>
        <v>160</v>
      </c>
      <c r="H51" s="6">
        <f t="shared" si="0"/>
        <v>438</v>
      </c>
      <c r="I51" s="6">
        <v>278</v>
      </c>
      <c r="J51" s="6">
        <f t="shared" si="1"/>
        <v>12</v>
      </c>
      <c r="K51" s="6">
        <v>188</v>
      </c>
      <c r="L51" s="6"/>
      <c r="M51" s="6">
        <f t="shared" si="2"/>
        <v>354.6</v>
      </c>
      <c r="N51" s="6">
        <f t="shared" si="3"/>
        <v>194.6</v>
      </c>
      <c r="O51" s="6">
        <v>10</v>
      </c>
      <c r="P51" s="6">
        <f t="shared" si="4"/>
        <v>131.6</v>
      </c>
      <c r="Q51" s="6"/>
      <c r="R51" s="5">
        <f t="shared" si="5"/>
        <v>438</v>
      </c>
      <c r="S51" s="6">
        <f t="shared" si="6"/>
        <v>278</v>
      </c>
      <c r="T51" s="6">
        <f t="shared" si="7"/>
        <v>190</v>
      </c>
      <c r="U51" s="6">
        <f t="shared" si="8"/>
        <v>189</v>
      </c>
      <c r="V51" s="5">
        <f t="shared" si="9"/>
        <v>188</v>
      </c>
      <c r="W51" s="6"/>
      <c r="X51" s="5">
        <f t="shared" si="10"/>
        <v>354.6</v>
      </c>
      <c r="Y51" s="5">
        <f t="shared" si="11"/>
        <v>194.6</v>
      </c>
      <c r="Z51" s="5">
        <f t="shared" si="12"/>
        <v>133.06666666666666</v>
      </c>
      <c r="AA51" s="5">
        <f t="shared" si="13"/>
        <v>132.69999999999999</v>
      </c>
      <c r="AB51" s="5">
        <f t="shared" si="14"/>
        <v>131.6</v>
      </c>
      <c r="AD51">
        <f>R51-R50</f>
        <v>20</v>
      </c>
      <c r="AE51">
        <f t="shared" ref="AE51" si="304">S51-S50</f>
        <v>20</v>
      </c>
      <c r="AF51">
        <f t="shared" ref="AF51" si="305">T51-T50</f>
        <v>14</v>
      </c>
      <c r="AG51">
        <f t="shared" ref="AG51" si="306">U51-U50</f>
        <v>15</v>
      </c>
      <c r="AH51">
        <f t="shared" ref="AH51" si="307">V51-V50</f>
        <v>20</v>
      </c>
      <c r="AJ51">
        <f>X51-X50</f>
        <v>14</v>
      </c>
      <c r="AK51">
        <f t="shared" ref="AK51" si="308">Y51-Y50</f>
        <v>14</v>
      </c>
      <c r="AL51">
        <f t="shared" ref="AL51" si="309">Z51-Z50</f>
        <v>9.3333333333333286</v>
      </c>
      <c r="AM51">
        <f t="shared" ref="AM51" si="310">AA51-AA50</f>
        <v>10.5</v>
      </c>
      <c r="AN51">
        <f t="shared" ref="AN51" si="311">AB51-AB50</f>
        <v>14</v>
      </c>
    </row>
    <row r="52" spans="1:40" x14ac:dyDescent="0.25">
      <c r="A52" s="20"/>
      <c r="C52" s="29" t="s">
        <v>423</v>
      </c>
      <c r="D52" s="1">
        <v>5</v>
      </c>
      <c r="F52">
        <f>(D52-1)*40</f>
        <v>160</v>
      </c>
      <c r="H52" s="6">
        <f t="shared" ref="H52:H53" si="312">I52+F52</f>
        <v>418</v>
      </c>
      <c r="I52" s="6">
        <v>258</v>
      </c>
      <c r="J52" s="6">
        <f t="shared" ref="J52:J53" si="313">O52*1.2</f>
        <v>12</v>
      </c>
      <c r="K52" s="6">
        <v>168</v>
      </c>
      <c r="L52" s="6"/>
      <c r="M52" s="6">
        <f t="shared" ref="M52:M53" si="314">N52+F52</f>
        <v>327.70000000000005</v>
      </c>
      <c r="N52" s="6">
        <f>I52*0.65</f>
        <v>167.70000000000002</v>
      </c>
      <c r="O52" s="6">
        <v>10</v>
      </c>
      <c r="P52" s="6">
        <f>K52*0.65</f>
        <v>109.2</v>
      </c>
      <c r="Q52" s="6"/>
      <c r="R52" s="5">
        <f t="shared" ref="R52:R53" si="315">H52</f>
        <v>418</v>
      </c>
      <c r="S52" s="6">
        <f t="shared" ref="S52:S53" si="316">I52</f>
        <v>258</v>
      </c>
      <c r="T52" s="6">
        <f t="shared" ref="T52:T53" si="317">ROUNDUP((I52*2+J52)/3,0)</f>
        <v>176</v>
      </c>
      <c r="U52" s="6">
        <f t="shared" ref="U52:U53" si="318">ROUNDUP((I52*2+J52+K52)/4,0)</f>
        <v>174</v>
      </c>
      <c r="V52" s="5">
        <f t="shared" ref="V52:V53" si="319">K52</f>
        <v>168</v>
      </c>
      <c r="W52" s="6"/>
      <c r="X52" s="5">
        <f t="shared" ref="X52:X53" si="320">M52</f>
        <v>327.70000000000005</v>
      </c>
      <c r="Y52" s="5">
        <f t="shared" ref="Y52:Y53" si="321">N52</f>
        <v>167.70000000000002</v>
      </c>
      <c r="Z52" s="5">
        <f t="shared" ref="Z52:Z53" si="322">(N52*2+O52)/3</f>
        <v>115.13333333333334</v>
      </c>
      <c r="AA52" s="5">
        <f t="shared" ref="AA52:AA53" si="323">(N52*2+O52+P52)/4</f>
        <v>113.65</v>
      </c>
      <c r="AB52" s="5">
        <f t="shared" ref="AB52:AB53" si="324">P52</f>
        <v>109.2</v>
      </c>
    </row>
    <row r="53" spans="1:40" x14ac:dyDescent="0.25">
      <c r="A53" s="20"/>
      <c r="C53" s="29" t="s">
        <v>424</v>
      </c>
      <c r="D53" s="1"/>
      <c r="F53">
        <f>(D52-1)*40</f>
        <v>160</v>
      </c>
      <c r="H53" s="6">
        <f t="shared" si="312"/>
        <v>438</v>
      </c>
      <c r="I53" s="6">
        <v>278</v>
      </c>
      <c r="J53" s="6">
        <f t="shared" si="313"/>
        <v>12</v>
      </c>
      <c r="K53" s="6">
        <v>188</v>
      </c>
      <c r="L53" s="6"/>
      <c r="M53" s="6">
        <f t="shared" si="314"/>
        <v>340.70000000000005</v>
      </c>
      <c r="N53" s="6">
        <f>I53*0.65</f>
        <v>180.70000000000002</v>
      </c>
      <c r="O53" s="6">
        <v>10</v>
      </c>
      <c r="P53" s="6">
        <f>K53*0.65</f>
        <v>122.2</v>
      </c>
      <c r="Q53" s="6"/>
      <c r="R53" s="5">
        <f t="shared" si="315"/>
        <v>438</v>
      </c>
      <c r="S53" s="6">
        <f t="shared" si="316"/>
        <v>278</v>
      </c>
      <c r="T53" s="6">
        <f t="shared" si="317"/>
        <v>190</v>
      </c>
      <c r="U53" s="6">
        <f t="shared" si="318"/>
        <v>189</v>
      </c>
      <c r="V53" s="5">
        <f t="shared" si="319"/>
        <v>188</v>
      </c>
      <c r="W53" s="6"/>
      <c r="X53" s="5">
        <f t="shared" si="320"/>
        <v>340.70000000000005</v>
      </c>
      <c r="Y53" s="5">
        <f t="shared" si="321"/>
        <v>180.70000000000002</v>
      </c>
      <c r="Z53" s="5">
        <f t="shared" si="322"/>
        <v>123.80000000000001</v>
      </c>
      <c r="AA53" s="5">
        <f t="shared" si="323"/>
        <v>123.4</v>
      </c>
      <c r="AB53" s="5">
        <f t="shared" si="324"/>
        <v>122.2</v>
      </c>
      <c r="AD53">
        <f>R53-R52</f>
        <v>20</v>
      </c>
      <c r="AE53">
        <f t="shared" ref="AE53" si="325">S53-S52</f>
        <v>20</v>
      </c>
      <c r="AF53">
        <f t="shared" ref="AF53" si="326">T53-T52</f>
        <v>14</v>
      </c>
      <c r="AG53">
        <f t="shared" ref="AG53" si="327">U53-U52</f>
        <v>15</v>
      </c>
      <c r="AH53">
        <f t="shared" ref="AH53" si="328">V53-V52</f>
        <v>20</v>
      </c>
      <c r="AJ53">
        <f>X53-X52</f>
        <v>13</v>
      </c>
      <c r="AK53">
        <f t="shared" ref="AK53" si="329">Y53-Y52</f>
        <v>13</v>
      </c>
      <c r="AL53">
        <f t="shared" ref="AL53" si="330">Z53-Z52</f>
        <v>8.6666666666666714</v>
      </c>
      <c r="AM53">
        <f t="shared" ref="AM53" si="331">AA53-AA52</f>
        <v>9.75</v>
      </c>
      <c r="AN53">
        <f t="shared" ref="AN53" si="332">AB53-AB52</f>
        <v>13</v>
      </c>
    </row>
    <row r="54" spans="1:40" ht="30" x14ac:dyDescent="0.25">
      <c r="A54" s="20" t="s">
        <v>114</v>
      </c>
      <c r="B54" t="s">
        <v>115</v>
      </c>
      <c r="C54" s="21" t="s">
        <v>116</v>
      </c>
      <c r="D54" s="1">
        <v>6</v>
      </c>
      <c r="E54" s="6" t="s">
        <v>70</v>
      </c>
      <c r="F54">
        <f t="shared" ref="F54:F78" si="333">(D54-1)*40</f>
        <v>200</v>
      </c>
      <c r="H54" s="6">
        <f t="shared" si="0"/>
        <v>638</v>
      </c>
      <c r="I54" s="6">
        <v>438</v>
      </c>
      <c r="J54" s="6">
        <f t="shared" si="1"/>
        <v>126</v>
      </c>
      <c r="K54" s="6">
        <v>318</v>
      </c>
      <c r="L54" s="6"/>
      <c r="M54" s="6">
        <f t="shared" si="2"/>
        <v>506.59999999999997</v>
      </c>
      <c r="N54" s="6">
        <f t="shared" si="3"/>
        <v>306.59999999999997</v>
      </c>
      <c r="O54" s="6">
        <v>105</v>
      </c>
      <c r="P54" s="6">
        <f t="shared" si="4"/>
        <v>222.6</v>
      </c>
      <c r="Q54" s="6"/>
      <c r="R54" s="5">
        <f t="shared" si="5"/>
        <v>638</v>
      </c>
      <c r="S54" s="6">
        <f t="shared" si="6"/>
        <v>438</v>
      </c>
      <c r="T54" s="6">
        <f t="shared" si="7"/>
        <v>334</v>
      </c>
      <c r="U54" s="6">
        <f t="shared" si="8"/>
        <v>330</v>
      </c>
      <c r="V54" s="5">
        <f t="shared" si="9"/>
        <v>318</v>
      </c>
      <c r="W54" s="6"/>
      <c r="X54" s="5">
        <f t="shared" si="10"/>
        <v>506.59999999999997</v>
      </c>
      <c r="Y54" s="5">
        <f t="shared" si="11"/>
        <v>306.59999999999997</v>
      </c>
      <c r="Z54" s="5">
        <f t="shared" si="12"/>
        <v>239.39999999999998</v>
      </c>
      <c r="AA54" s="5">
        <f t="shared" si="13"/>
        <v>235.2</v>
      </c>
      <c r="AB54" s="5">
        <f t="shared" si="14"/>
        <v>222.6</v>
      </c>
    </row>
    <row r="55" spans="1:40" x14ac:dyDescent="0.25">
      <c r="A55" s="20"/>
      <c r="C55" s="18" t="s">
        <v>71</v>
      </c>
      <c r="D55" s="1"/>
      <c r="F55">
        <f>(D54-1)*40</f>
        <v>200</v>
      </c>
      <c r="H55" s="6">
        <f t="shared" si="0"/>
        <v>668</v>
      </c>
      <c r="I55" s="6">
        <v>468</v>
      </c>
      <c r="J55" s="6">
        <f t="shared" si="1"/>
        <v>126</v>
      </c>
      <c r="K55" s="6">
        <v>348</v>
      </c>
      <c r="L55" s="6"/>
      <c r="M55" s="6">
        <f t="shared" si="2"/>
        <v>527.59999999999991</v>
      </c>
      <c r="N55" s="6">
        <f t="shared" si="3"/>
        <v>327.59999999999997</v>
      </c>
      <c r="O55" s="6">
        <v>105</v>
      </c>
      <c r="P55" s="6">
        <f t="shared" si="4"/>
        <v>243.6</v>
      </c>
      <c r="Q55" s="6"/>
      <c r="R55" s="5">
        <f t="shared" si="5"/>
        <v>668</v>
      </c>
      <c r="S55" s="6">
        <f t="shared" si="6"/>
        <v>468</v>
      </c>
      <c r="T55" s="6">
        <f t="shared" si="7"/>
        <v>354</v>
      </c>
      <c r="U55" s="6">
        <f t="shared" si="8"/>
        <v>353</v>
      </c>
      <c r="V55" s="5">
        <f t="shared" si="9"/>
        <v>348</v>
      </c>
      <c r="W55" s="6"/>
      <c r="X55" s="5">
        <f t="shared" si="10"/>
        <v>527.59999999999991</v>
      </c>
      <c r="Y55" s="5">
        <f t="shared" si="11"/>
        <v>327.59999999999997</v>
      </c>
      <c r="Z55" s="5">
        <f t="shared" si="12"/>
        <v>253.39999999999998</v>
      </c>
      <c r="AA55" s="5">
        <f t="shared" si="13"/>
        <v>250.95</v>
      </c>
      <c r="AB55" s="5">
        <f t="shared" si="14"/>
        <v>243.6</v>
      </c>
      <c r="AD55">
        <f>R55-R54</f>
        <v>30</v>
      </c>
      <c r="AE55">
        <f t="shared" ref="AE55" si="334">S55-S54</f>
        <v>30</v>
      </c>
      <c r="AF55">
        <f t="shared" ref="AF55" si="335">T55-T54</f>
        <v>20</v>
      </c>
      <c r="AG55">
        <f t="shared" ref="AG55" si="336">U55-U54</f>
        <v>23</v>
      </c>
      <c r="AH55">
        <f t="shared" ref="AH55" si="337">V55-V54</f>
        <v>30</v>
      </c>
      <c r="AJ55">
        <f>X55-X54</f>
        <v>20.999999999999943</v>
      </c>
      <c r="AK55">
        <f t="shared" ref="AK55" si="338">Y55-Y54</f>
        <v>21</v>
      </c>
      <c r="AL55">
        <f t="shared" ref="AL55" si="339">Z55-Z54</f>
        <v>14</v>
      </c>
      <c r="AM55">
        <f t="shared" ref="AM55" si="340">AA55-AA54</f>
        <v>15.75</v>
      </c>
      <c r="AN55">
        <f t="shared" ref="AN55" si="341">AB55-AB54</f>
        <v>21</v>
      </c>
    </row>
    <row r="56" spans="1:40" x14ac:dyDescent="0.25">
      <c r="A56" s="20"/>
      <c r="C56" s="29" t="s">
        <v>423</v>
      </c>
      <c r="D56" s="1">
        <v>6</v>
      </c>
      <c r="F56">
        <f t="shared" ref="F56" si="342">(D56-1)*40</f>
        <v>200</v>
      </c>
      <c r="H56" s="6">
        <f t="shared" ref="H56:H57" si="343">I56+F56</f>
        <v>638</v>
      </c>
      <c r="I56" s="6">
        <v>438</v>
      </c>
      <c r="J56" s="6">
        <f t="shared" ref="J56:J57" si="344">O56*1.2</f>
        <v>126</v>
      </c>
      <c r="K56" s="6">
        <v>318</v>
      </c>
      <c r="L56" s="6"/>
      <c r="M56" s="6">
        <f t="shared" ref="M56:M57" si="345">N56+F56</f>
        <v>484.7</v>
      </c>
      <c r="N56" s="6">
        <f>I56*0.65</f>
        <v>284.7</v>
      </c>
      <c r="O56" s="6">
        <v>105</v>
      </c>
      <c r="P56" s="6">
        <f>K56*0.65</f>
        <v>206.70000000000002</v>
      </c>
      <c r="Q56" s="6"/>
      <c r="R56" s="5">
        <f t="shared" ref="R56:R57" si="346">H56</f>
        <v>638</v>
      </c>
      <c r="S56" s="6">
        <f t="shared" ref="S56:S57" si="347">I56</f>
        <v>438</v>
      </c>
      <c r="T56" s="6">
        <f t="shared" ref="T56:T57" si="348">ROUNDUP((I56*2+J56)/3,0)</f>
        <v>334</v>
      </c>
      <c r="U56" s="6">
        <f t="shared" ref="U56:U57" si="349">ROUNDUP((I56*2+J56+K56)/4,0)</f>
        <v>330</v>
      </c>
      <c r="V56" s="5">
        <f t="shared" ref="V56:V57" si="350">K56</f>
        <v>318</v>
      </c>
      <c r="W56" s="6"/>
      <c r="X56" s="5">
        <f t="shared" ref="X56:X57" si="351">M56</f>
        <v>484.7</v>
      </c>
      <c r="Y56" s="5">
        <f t="shared" ref="Y56:Y57" si="352">N56</f>
        <v>284.7</v>
      </c>
      <c r="Z56" s="5">
        <f t="shared" ref="Z56:Z57" si="353">(N56*2+O56)/3</f>
        <v>224.79999999999998</v>
      </c>
      <c r="AA56" s="5">
        <f t="shared" ref="AA56:AA57" si="354">(N56*2+O56+P56)/4</f>
        <v>220.27500000000001</v>
      </c>
      <c r="AB56" s="5">
        <f t="shared" ref="AB56:AB57" si="355">P56</f>
        <v>206.70000000000002</v>
      </c>
    </row>
    <row r="57" spans="1:40" x14ac:dyDescent="0.25">
      <c r="A57" s="20"/>
      <c r="C57" s="29" t="s">
        <v>424</v>
      </c>
      <c r="D57" s="1"/>
      <c r="F57">
        <f>(D56-1)*40</f>
        <v>200</v>
      </c>
      <c r="H57" s="6">
        <f t="shared" si="343"/>
        <v>668</v>
      </c>
      <c r="I57" s="6">
        <v>468</v>
      </c>
      <c r="J57" s="6">
        <f t="shared" si="344"/>
        <v>126</v>
      </c>
      <c r="K57" s="6">
        <v>348</v>
      </c>
      <c r="L57" s="6"/>
      <c r="M57" s="6">
        <f t="shared" si="345"/>
        <v>504.2</v>
      </c>
      <c r="N57" s="6">
        <f>I57*0.65</f>
        <v>304.2</v>
      </c>
      <c r="O57" s="6">
        <v>105</v>
      </c>
      <c r="P57" s="6">
        <f>K57*0.65</f>
        <v>226.20000000000002</v>
      </c>
      <c r="Q57" s="6"/>
      <c r="R57" s="5">
        <f t="shared" si="346"/>
        <v>668</v>
      </c>
      <c r="S57" s="6">
        <f t="shared" si="347"/>
        <v>468</v>
      </c>
      <c r="T57" s="6">
        <f t="shared" si="348"/>
        <v>354</v>
      </c>
      <c r="U57" s="6">
        <f t="shared" si="349"/>
        <v>353</v>
      </c>
      <c r="V57" s="5">
        <f t="shared" si="350"/>
        <v>348</v>
      </c>
      <c r="W57" s="6"/>
      <c r="X57" s="5">
        <f t="shared" si="351"/>
        <v>504.2</v>
      </c>
      <c r="Y57" s="5">
        <f t="shared" si="352"/>
        <v>304.2</v>
      </c>
      <c r="Z57" s="5">
        <f t="shared" si="353"/>
        <v>237.79999999999998</v>
      </c>
      <c r="AA57" s="5">
        <f t="shared" si="354"/>
        <v>234.9</v>
      </c>
      <c r="AB57" s="5">
        <f t="shared" si="355"/>
        <v>226.20000000000002</v>
      </c>
      <c r="AD57">
        <f>R57-R56</f>
        <v>30</v>
      </c>
      <c r="AE57">
        <f t="shared" ref="AE57" si="356">S57-S56</f>
        <v>30</v>
      </c>
      <c r="AF57">
        <f t="shared" ref="AF57" si="357">T57-T56</f>
        <v>20</v>
      </c>
      <c r="AG57">
        <f t="shared" ref="AG57" si="358">U57-U56</f>
        <v>23</v>
      </c>
      <c r="AH57">
        <f t="shared" ref="AH57" si="359">V57-V56</f>
        <v>30</v>
      </c>
      <c r="AJ57">
        <f>X57-X56</f>
        <v>19.5</v>
      </c>
      <c r="AK57">
        <f t="shared" ref="AK57" si="360">Y57-Y56</f>
        <v>19.5</v>
      </c>
      <c r="AL57">
        <f t="shared" ref="AL57" si="361">Z57-Z56</f>
        <v>13</v>
      </c>
      <c r="AM57">
        <f t="shared" ref="AM57" si="362">AA57-AA56</f>
        <v>14.625</v>
      </c>
      <c r="AN57">
        <f t="shared" ref="AN57" si="363">AB57-AB56</f>
        <v>19.5</v>
      </c>
    </row>
    <row r="58" spans="1:40" ht="30" x14ac:dyDescent="0.25">
      <c r="A58" s="20" t="s">
        <v>117</v>
      </c>
      <c r="B58" t="s">
        <v>118</v>
      </c>
      <c r="C58" s="21" t="s">
        <v>119</v>
      </c>
      <c r="D58" s="1">
        <v>7</v>
      </c>
      <c r="E58" s="6" t="s">
        <v>70</v>
      </c>
      <c r="F58">
        <f t="shared" si="333"/>
        <v>240</v>
      </c>
      <c r="H58" s="6">
        <f t="shared" si="0"/>
        <v>858</v>
      </c>
      <c r="I58" s="6">
        <v>618</v>
      </c>
      <c r="J58" s="6">
        <f t="shared" si="1"/>
        <v>240</v>
      </c>
      <c r="K58" s="6">
        <v>458</v>
      </c>
      <c r="L58" s="6"/>
      <c r="M58" s="6">
        <f t="shared" si="2"/>
        <v>672.59999999999991</v>
      </c>
      <c r="N58" s="6">
        <f t="shared" si="3"/>
        <v>432.59999999999997</v>
      </c>
      <c r="O58" s="6">
        <v>200</v>
      </c>
      <c r="P58" s="6">
        <f t="shared" si="4"/>
        <v>320.59999999999997</v>
      </c>
      <c r="Q58" s="6"/>
      <c r="R58" s="5">
        <f t="shared" si="5"/>
        <v>858</v>
      </c>
      <c r="S58" s="6">
        <f t="shared" si="6"/>
        <v>618</v>
      </c>
      <c r="T58" s="6">
        <f t="shared" si="7"/>
        <v>492</v>
      </c>
      <c r="U58" s="6">
        <f t="shared" si="8"/>
        <v>484</v>
      </c>
      <c r="V58" s="5">
        <f t="shared" si="9"/>
        <v>458</v>
      </c>
      <c r="W58" s="6"/>
      <c r="X58" s="5">
        <f t="shared" si="10"/>
        <v>672.59999999999991</v>
      </c>
      <c r="Y58" s="5">
        <f t="shared" si="11"/>
        <v>432.59999999999997</v>
      </c>
      <c r="Z58" s="5">
        <f t="shared" si="12"/>
        <v>355.06666666666661</v>
      </c>
      <c r="AA58" s="5">
        <f t="shared" si="13"/>
        <v>346.44999999999993</v>
      </c>
      <c r="AB58" s="5">
        <f t="shared" si="14"/>
        <v>320.59999999999997</v>
      </c>
    </row>
    <row r="59" spans="1:40" x14ac:dyDescent="0.25">
      <c r="A59" s="20"/>
      <c r="C59" s="18" t="s">
        <v>71</v>
      </c>
      <c r="D59" s="1"/>
      <c r="F59">
        <f>(D58-1)*40</f>
        <v>240</v>
      </c>
      <c r="H59" s="6">
        <f t="shared" si="0"/>
        <v>908</v>
      </c>
      <c r="I59" s="6">
        <v>668</v>
      </c>
      <c r="J59" s="6">
        <f t="shared" si="1"/>
        <v>240</v>
      </c>
      <c r="K59" s="6">
        <v>508</v>
      </c>
      <c r="L59" s="6"/>
      <c r="M59" s="6">
        <f t="shared" si="2"/>
        <v>707.59999999999991</v>
      </c>
      <c r="N59" s="6">
        <f t="shared" si="3"/>
        <v>467.59999999999997</v>
      </c>
      <c r="O59" s="6">
        <v>200</v>
      </c>
      <c r="P59" s="6">
        <f t="shared" si="4"/>
        <v>355.59999999999997</v>
      </c>
      <c r="Q59" s="6"/>
      <c r="R59" s="5">
        <f t="shared" si="5"/>
        <v>908</v>
      </c>
      <c r="S59" s="6">
        <f t="shared" si="6"/>
        <v>668</v>
      </c>
      <c r="T59" s="6">
        <f t="shared" si="7"/>
        <v>526</v>
      </c>
      <c r="U59" s="6">
        <f t="shared" si="8"/>
        <v>521</v>
      </c>
      <c r="V59" s="5">
        <f t="shared" si="9"/>
        <v>508</v>
      </c>
      <c r="W59" s="6"/>
      <c r="X59" s="5">
        <f t="shared" si="10"/>
        <v>707.59999999999991</v>
      </c>
      <c r="Y59" s="5">
        <f t="shared" si="11"/>
        <v>467.59999999999997</v>
      </c>
      <c r="Z59" s="5">
        <f t="shared" si="12"/>
        <v>378.39999999999992</v>
      </c>
      <c r="AA59" s="5">
        <f t="shared" si="13"/>
        <v>372.69999999999993</v>
      </c>
      <c r="AB59" s="5">
        <f t="shared" si="14"/>
        <v>355.59999999999997</v>
      </c>
      <c r="AD59">
        <f>R59-R58</f>
        <v>50</v>
      </c>
      <c r="AE59">
        <f t="shared" ref="AE59" si="364">S59-S58</f>
        <v>50</v>
      </c>
      <c r="AF59">
        <f t="shared" ref="AF59" si="365">T59-T58</f>
        <v>34</v>
      </c>
      <c r="AG59">
        <f t="shared" ref="AG59" si="366">U59-U58</f>
        <v>37</v>
      </c>
      <c r="AH59">
        <f t="shared" ref="AH59" si="367">V59-V58</f>
        <v>50</v>
      </c>
      <c r="AJ59">
        <f>X59-X58</f>
        <v>35</v>
      </c>
      <c r="AK59">
        <f t="shared" ref="AK59" si="368">Y59-Y58</f>
        <v>35</v>
      </c>
      <c r="AL59">
        <f t="shared" ref="AL59" si="369">Z59-Z58</f>
        <v>23.333333333333314</v>
      </c>
      <c r="AM59">
        <f t="shared" ref="AM59" si="370">AA59-AA58</f>
        <v>26.25</v>
      </c>
      <c r="AN59">
        <f t="shared" ref="AN59" si="371">AB59-AB58</f>
        <v>35</v>
      </c>
    </row>
    <row r="60" spans="1:40" x14ac:dyDescent="0.25">
      <c r="A60" s="20"/>
      <c r="C60" s="29" t="s">
        <v>423</v>
      </c>
      <c r="D60" s="1">
        <v>7</v>
      </c>
      <c r="F60">
        <f t="shared" ref="F60" si="372">(D60-1)*40</f>
        <v>240</v>
      </c>
      <c r="H60" s="6">
        <f t="shared" ref="H60:H61" si="373">I60+F60</f>
        <v>858</v>
      </c>
      <c r="I60" s="6">
        <v>618</v>
      </c>
      <c r="J60" s="6">
        <f t="shared" ref="J60:J61" si="374">O60*1.2</f>
        <v>240</v>
      </c>
      <c r="K60" s="6">
        <v>458</v>
      </c>
      <c r="L60" s="6"/>
      <c r="M60" s="6">
        <f t="shared" ref="M60:M61" si="375">N60+F60</f>
        <v>641.70000000000005</v>
      </c>
      <c r="N60" s="6">
        <f>I60*0.65</f>
        <v>401.7</v>
      </c>
      <c r="O60" s="6">
        <v>200</v>
      </c>
      <c r="P60" s="6">
        <f>K60*0.65</f>
        <v>297.7</v>
      </c>
      <c r="Q60" s="6"/>
      <c r="R60" s="5">
        <f t="shared" ref="R60:R61" si="376">H60</f>
        <v>858</v>
      </c>
      <c r="S60" s="6">
        <f t="shared" ref="S60:S61" si="377">I60</f>
        <v>618</v>
      </c>
      <c r="T60" s="6">
        <f t="shared" ref="T60:T61" si="378">ROUNDUP((I60*2+J60)/3,0)</f>
        <v>492</v>
      </c>
      <c r="U60" s="6">
        <f t="shared" ref="U60:U61" si="379">ROUNDUP((I60*2+J60+K60)/4,0)</f>
        <v>484</v>
      </c>
      <c r="V60" s="5">
        <f t="shared" ref="V60:V61" si="380">K60</f>
        <v>458</v>
      </c>
      <c r="W60" s="6"/>
      <c r="X60" s="5">
        <f t="shared" ref="X60:X61" si="381">M60</f>
        <v>641.70000000000005</v>
      </c>
      <c r="Y60" s="5">
        <f t="shared" ref="Y60:Y61" si="382">N60</f>
        <v>401.7</v>
      </c>
      <c r="Z60" s="5">
        <f t="shared" ref="Z60:Z61" si="383">(N60*2+O60)/3</f>
        <v>334.46666666666664</v>
      </c>
      <c r="AA60" s="5">
        <f t="shared" ref="AA60:AA61" si="384">(N60*2+O60+P60)/4</f>
        <v>325.27499999999998</v>
      </c>
      <c r="AB60" s="5">
        <f t="shared" ref="AB60:AB61" si="385">P60</f>
        <v>297.7</v>
      </c>
    </row>
    <row r="61" spans="1:40" x14ac:dyDescent="0.25">
      <c r="A61" s="20"/>
      <c r="C61" s="29" t="s">
        <v>424</v>
      </c>
      <c r="D61" s="1"/>
      <c r="F61">
        <f>(D60-1)*40</f>
        <v>240</v>
      </c>
      <c r="H61" s="6">
        <f t="shared" si="373"/>
        <v>908</v>
      </c>
      <c r="I61" s="6">
        <v>668</v>
      </c>
      <c r="J61" s="6">
        <f t="shared" si="374"/>
        <v>240</v>
      </c>
      <c r="K61" s="6">
        <v>508</v>
      </c>
      <c r="L61" s="6"/>
      <c r="M61" s="6">
        <f t="shared" si="375"/>
        <v>674.2</v>
      </c>
      <c r="N61" s="6">
        <f>I61*0.65</f>
        <v>434.2</v>
      </c>
      <c r="O61" s="6">
        <v>200</v>
      </c>
      <c r="P61" s="6">
        <f>K61*0.65</f>
        <v>330.2</v>
      </c>
      <c r="Q61" s="6"/>
      <c r="R61" s="5">
        <f t="shared" si="376"/>
        <v>908</v>
      </c>
      <c r="S61" s="6">
        <f t="shared" si="377"/>
        <v>668</v>
      </c>
      <c r="T61" s="6">
        <f t="shared" si="378"/>
        <v>526</v>
      </c>
      <c r="U61" s="6">
        <f t="shared" si="379"/>
        <v>521</v>
      </c>
      <c r="V61" s="5">
        <f t="shared" si="380"/>
        <v>508</v>
      </c>
      <c r="W61" s="6"/>
      <c r="X61" s="5">
        <f t="shared" si="381"/>
        <v>674.2</v>
      </c>
      <c r="Y61" s="5">
        <f t="shared" si="382"/>
        <v>434.2</v>
      </c>
      <c r="Z61" s="5">
        <f t="shared" si="383"/>
        <v>356.13333333333338</v>
      </c>
      <c r="AA61" s="5">
        <f t="shared" si="384"/>
        <v>349.65000000000003</v>
      </c>
      <c r="AB61" s="5">
        <f t="shared" si="385"/>
        <v>330.2</v>
      </c>
      <c r="AD61">
        <f>R61-R60</f>
        <v>50</v>
      </c>
      <c r="AE61">
        <f t="shared" ref="AE61" si="386">S61-S60</f>
        <v>50</v>
      </c>
      <c r="AF61">
        <f t="shared" ref="AF61" si="387">T61-T60</f>
        <v>34</v>
      </c>
      <c r="AG61">
        <f t="shared" ref="AG61" si="388">U61-U60</f>
        <v>37</v>
      </c>
      <c r="AH61">
        <f t="shared" ref="AH61" si="389">V61-V60</f>
        <v>50</v>
      </c>
      <c r="AJ61">
        <f>X61-X60</f>
        <v>32.5</v>
      </c>
      <c r="AK61">
        <f t="shared" ref="AK61" si="390">Y61-Y60</f>
        <v>32.5</v>
      </c>
      <c r="AL61">
        <f t="shared" ref="AL61" si="391">Z61-Z60</f>
        <v>21.666666666666742</v>
      </c>
      <c r="AM61">
        <f t="shared" ref="AM61" si="392">AA61-AA60</f>
        <v>24.375000000000057</v>
      </c>
      <c r="AN61">
        <f t="shared" ref="AN61" si="393">AB61-AB60</f>
        <v>32.5</v>
      </c>
    </row>
    <row r="62" spans="1:40" ht="30" x14ac:dyDescent="0.25">
      <c r="A62" s="20" t="s">
        <v>120</v>
      </c>
      <c r="B62" t="s">
        <v>121</v>
      </c>
      <c r="C62" s="21" t="s">
        <v>122</v>
      </c>
      <c r="D62" s="1">
        <v>8</v>
      </c>
      <c r="E62" s="6" t="s">
        <v>70</v>
      </c>
      <c r="F62">
        <f t="shared" si="333"/>
        <v>280</v>
      </c>
      <c r="H62" s="6">
        <f t="shared" si="0"/>
        <v>1068</v>
      </c>
      <c r="I62" s="6">
        <v>788</v>
      </c>
      <c r="J62" s="6">
        <f t="shared" si="1"/>
        <v>354</v>
      </c>
      <c r="K62" s="6">
        <v>598</v>
      </c>
      <c r="L62" s="6"/>
      <c r="M62" s="6">
        <f t="shared" si="2"/>
        <v>831.59999999999991</v>
      </c>
      <c r="N62" s="6">
        <f t="shared" si="3"/>
        <v>551.59999999999991</v>
      </c>
      <c r="O62" s="6">
        <v>295</v>
      </c>
      <c r="P62" s="6">
        <f t="shared" si="4"/>
        <v>418.59999999999997</v>
      </c>
      <c r="Q62" s="6"/>
      <c r="R62" s="5">
        <f t="shared" si="5"/>
        <v>1068</v>
      </c>
      <c r="S62" s="6">
        <f t="shared" si="6"/>
        <v>788</v>
      </c>
      <c r="T62" s="6">
        <f t="shared" si="7"/>
        <v>644</v>
      </c>
      <c r="U62" s="6">
        <f t="shared" si="8"/>
        <v>632</v>
      </c>
      <c r="V62" s="5">
        <f t="shared" si="9"/>
        <v>598</v>
      </c>
      <c r="W62" s="6"/>
      <c r="X62" s="5">
        <f t="shared" si="10"/>
        <v>831.59999999999991</v>
      </c>
      <c r="Y62" s="5">
        <f t="shared" si="11"/>
        <v>551.59999999999991</v>
      </c>
      <c r="Z62" s="5">
        <f t="shared" si="12"/>
        <v>466.06666666666661</v>
      </c>
      <c r="AA62" s="5">
        <f t="shared" si="13"/>
        <v>454.19999999999993</v>
      </c>
      <c r="AB62" s="5">
        <f t="shared" si="14"/>
        <v>418.59999999999997</v>
      </c>
    </row>
    <row r="63" spans="1:40" x14ac:dyDescent="0.25">
      <c r="A63" s="20"/>
      <c r="C63" s="18" t="s">
        <v>71</v>
      </c>
      <c r="D63" s="1"/>
      <c r="F63">
        <f>(D62-1)*40</f>
        <v>280</v>
      </c>
      <c r="H63" s="6">
        <f t="shared" si="0"/>
        <v>1148</v>
      </c>
      <c r="I63" s="6">
        <v>868</v>
      </c>
      <c r="J63" s="6">
        <f t="shared" si="1"/>
        <v>354</v>
      </c>
      <c r="K63" s="6">
        <v>668</v>
      </c>
      <c r="L63" s="6"/>
      <c r="M63" s="6">
        <f t="shared" si="2"/>
        <v>887.59999999999991</v>
      </c>
      <c r="N63" s="6">
        <f t="shared" si="3"/>
        <v>607.59999999999991</v>
      </c>
      <c r="O63" s="6">
        <v>295</v>
      </c>
      <c r="P63" s="6">
        <f t="shared" si="4"/>
        <v>467.59999999999997</v>
      </c>
      <c r="Q63" s="6"/>
      <c r="R63" s="5">
        <f t="shared" si="5"/>
        <v>1148</v>
      </c>
      <c r="S63" s="6">
        <f t="shared" si="6"/>
        <v>868</v>
      </c>
      <c r="T63" s="6">
        <f t="shared" si="7"/>
        <v>697</v>
      </c>
      <c r="U63" s="6">
        <f t="shared" si="8"/>
        <v>690</v>
      </c>
      <c r="V63" s="5">
        <f t="shared" si="9"/>
        <v>668</v>
      </c>
      <c r="W63" s="6"/>
      <c r="X63" s="5">
        <f t="shared" si="10"/>
        <v>887.59999999999991</v>
      </c>
      <c r="Y63" s="5">
        <f t="shared" si="11"/>
        <v>607.59999999999991</v>
      </c>
      <c r="Z63" s="5">
        <f t="shared" si="12"/>
        <v>503.39999999999992</v>
      </c>
      <c r="AA63" s="5">
        <f t="shared" si="13"/>
        <v>494.44999999999993</v>
      </c>
      <c r="AB63" s="5">
        <f t="shared" si="14"/>
        <v>467.59999999999997</v>
      </c>
      <c r="AD63">
        <f>R63-R62</f>
        <v>80</v>
      </c>
      <c r="AE63">
        <f t="shared" ref="AE63" si="394">S63-S62</f>
        <v>80</v>
      </c>
      <c r="AF63">
        <f t="shared" ref="AF63" si="395">T63-T62</f>
        <v>53</v>
      </c>
      <c r="AG63">
        <f t="shared" ref="AG63" si="396">U63-U62</f>
        <v>58</v>
      </c>
      <c r="AH63">
        <f t="shared" ref="AH63" si="397">V63-V62</f>
        <v>70</v>
      </c>
      <c r="AJ63">
        <f>X63-X62</f>
        <v>56</v>
      </c>
      <c r="AK63">
        <f t="shared" ref="AK63" si="398">Y63-Y62</f>
        <v>56</v>
      </c>
      <c r="AL63">
        <f t="shared" ref="AL63" si="399">Z63-Z62</f>
        <v>37.333333333333314</v>
      </c>
      <c r="AM63">
        <f t="shared" ref="AM63" si="400">AA63-AA62</f>
        <v>40.25</v>
      </c>
      <c r="AN63">
        <f t="shared" ref="AN63" si="401">AB63-AB62</f>
        <v>49</v>
      </c>
    </row>
    <row r="64" spans="1:40" x14ac:dyDescent="0.25">
      <c r="A64" s="20"/>
      <c r="C64" s="29" t="s">
        <v>423</v>
      </c>
      <c r="D64" s="1">
        <v>8</v>
      </c>
      <c r="F64">
        <f t="shared" ref="F64" si="402">(D64-1)*40</f>
        <v>280</v>
      </c>
      <c r="H64" s="6">
        <f t="shared" ref="H64:H65" si="403">I64+F64</f>
        <v>1068</v>
      </c>
      <c r="I64" s="6">
        <v>788</v>
      </c>
      <c r="J64" s="6">
        <f t="shared" ref="J64:J65" si="404">O64*1.2</f>
        <v>354</v>
      </c>
      <c r="K64" s="6">
        <v>598</v>
      </c>
      <c r="L64" s="6"/>
      <c r="M64" s="6">
        <f t="shared" ref="M64:M65" si="405">N64+F64</f>
        <v>792.2</v>
      </c>
      <c r="N64" s="6">
        <f>I64*0.65</f>
        <v>512.20000000000005</v>
      </c>
      <c r="O64" s="6">
        <v>295</v>
      </c>
      <c r="P64" s="6">
        <f>K64*0.65</f>
        <v>388.7</v>
      </c>
      <c r="Q64" s="6"/>
      <c r="R64" s="5">
        <f t="shared" ref="R64:R65" si="406">H64</f>
        <v>1068</v>
      </c>
      <c r="S64" s="6">
        <f t="shared" ref="S64:S65" si="407">I64</f>
        <v>788</v>
      </c>
      <c r="T64" s="6">
        <f t="shared" ref="T64:T65" si="408">ROUNDUP((I64*2+J64)/3,0)</f>
        <v>644</v>
      </c>
      <c r="U64" s="6">
        <f t="shared" ref="U64:U65" si="409">ROUNDUP((I64*2+J64+K64)/4,0)</f>
        <v>632</v>
      </c>
      <c r="V64" s="5">
        <f t="shared" ref="V64:V65" si="410">K64</f>
        <v>598</v>
      </c>
      <c r="W64" s="6"/>
      <c r="X64" s="5">
        <f t="shared" ref="X64:X65" si="411">M64</f>
        <v>792.2</v>
      </c>
      <c r="Y64" s="5">
        <f t="shared" ref="Y64:Y65" si="412">N64</f>
        <v>512.20000000000005</v>
      </c>
      <c r="Z64" s="5">
        <f t="shared" ref="Z64:Z65" si="413">(N64*2+O64)/3</f>
        <v>439.8</v>
      </c>
      <c r="AA64" s="5">
        <f t="shared" ref="AA64:AA65" si="414">(N64*2+O64+P64)/4</f>
        <v>427.02500000000003</v>
      </c>
      <c r="AB64" s="5">
        <f t="shared" ref="AB64:AB65" si="415">P64</f>
        <v>388.7</v>
      </c>
    </row>
    <row r="65" spans="1:40" x14ac:dyDescent="0.25">
      <c r="A65" s="20"/>
      <c r="C65" s="29" t="s">
        <v>424</v>
      </c>
      <c r="D65" s="1"/>
      <c r="F65">
        <f>(D64-1)*40</f>
        <v>280</v>
      </c>
      <c r="H65" s="6">
        <f t="shared" si="403"/>
        <v>1148</v>
      </c>
      <c r="I65" s="6">
        <v>868</v>
      </c>
      <c r="J65" s="6">
        <f t="shared" si="404"/>
        <v>354</v>
      </c>
      <c r="K65" s="6">
        <v>668</v>
      </c>
      <c r="L65" s="6"/>
      <c r="M65" s="6">
        <f t="shared" si="405"/>
        <v>844.2</v>
      </c>
      <c r="N65" s="6">
        <f>I65*0.65</f>
        <v>564.20000000000005</v>
      </c>
      <c r="O65" s="6">
        <v>295</v>
      </c>
      <c r="P65" s="6">
        <f>K65*0.65</f>
        <v>434.2</v>
      </c>
      <c r="Q65" s="6"/>
      <c r="R65" s="5">
        <f t="shared" si="406"/>
        <v>1148</v>
      </c>
      <c r="S65" s="6">
        <f t="shared" si="407"/>
        <v>868</v>
      </c>
      <c r="T65" s="6">
        <f t="shared" si="408"/>
        <v>697</v>
      </c>
      <c r="U65" s="6">
        <f t="shared" si="409"/>
        <v>690</v>
      </c>
      <c r="V65" s="5">
        <f t="shared" si="410"/>
        <v>668</v>
      </c>
      <c r="W65" s="6"/>
      <c r="X65" s="5">
        <f t="shared" si="411"/>
        <v>844.2</v>
      </c>
      <c r="Y65" s="5">
        <f t="shared" si="412"/>
        <v>564.20000000000005</v>
      </c>
      <c r="Z65" s="5">
        <f t="shared" si="413"/>
        <v>474.4666666666667</v>
      </c>
      <c r="AA65" s="5">
        <f t="shared" si="414"/>
        <v>464.40000000000003</v>
      </c>
      <c r="AB65" s="5">
        <f t="shared" si="415"/>
        <v>434.2</v>
      </c>
      <c r="AD65">
        <f>R65-R64</f>
        <v>80</v>
      </c>
      <c r="AE65">
        <f t="shared" ref="AE65" si="416">S65-S64</f>
        <v>80</v>
      </c>
      <c r="AF65">
        <f t="shared" ref="AF65" si="417">T65-T64</f>
        <v>53</v>
      </c>
      <c r="AG65">
        <f t="shared" ref="AG65" si="418">U65-U64</f>
        <v>58</v>
      </c>
      <c r="AH65">
        <f t="shared" ref="AH65" si="419">V65-V64</f>
        <v>70</v>
      </c>
      <c r="AJ65">
        <f>X65-X64</f>
        <v>52</v>
      </c>
      <c r="AK65">
        <f t="shared" ref="AK65" si="420">Y65-Y64</f>
        <v>52</v>
      </c>
      <c r="AL65">
        <f t="shared" ref="AL65" si="421">Z65-Z64</f>
        <v>34.666666666666686</v>
      </c>
      <c r="AM65">
        <f t="shared" ref="AM65" si="422">AA65-AA64</f>
        <v>37.375</v>
      </c>
      <c r="AN65">
        <f t="shared" ref="AN65" si="423">AB65-AB64</f>
        <v>45.5</v>
      </c>
    </row>
    <row r="66" spans="1:40" x14ac:dyDescent="0.25">
      <c r="A66" s="20" t="s">
        <v>123</v>
      </c>
      <c r="B66" t="s">
        <v>124</v>
      </c>
      <c r="C66" s="21" t="s">
        <v>125</v>
      </c>
      <c r="D66" s="1">
        <v>8</v>
      </c>
      <c r="E66" s="6" t="s">
        <v>70</v>
      </c>
      <c r="F66">
        <f t="shared" si="333"/>
        <v>280</v>
      </c>
      <c r="H66" s="6">
        <f t="shared" si="0"/>
        <v>748</v>
      </c>
      <c r="I66" s="6">
        <v>468</v>
      </c>
      <c r="J66" s="6">
        <f t="shared" si="1"/>
        <v>24</v>
      </c>
      <c r="K66" s="6">
        <v>288</v>
      </c>
      <c r="L66" s="6"/>
      <c r="M66" s="6">
        <f t="shared" si="2"/>
        <v>607.59999999999991</v>
      </c>
      <c r="N66" s="6">
        <f t="shared" si="3"/>
        <v>327.59999999999997</v>
      </c>
      <c r="O66" s="6">
        <v>20</v>
      </c>
      <c r="P66" s="6">
        <f t="shared" si="4"/>
        <v>201.6</v>
      </c>
      <c r="Q66" s="6"/>
      <c r="R66" s="5">
        <f t="shared" si="5"/>
        <v>748</v>
      </c>
      <c r="S66" s="6">
        <f t="shared" si="6"/>
        <v>468</v>
      </c>
      <c r="T66" s="6">
        <f t="shared" si="7"/>
        <v>320</v>
      </c>
      <c r="U66" s="6">
        <f t="shared" si="8"/>
        <v>312</v>
      </c>
      <c r="V66" s="5">
        <f t="shared" si="9"/>
        <v>288</v>
      </c>
      <c r="W66" s="6"/>
      <c r="X66" s="5">
        <f t="shared" si="10"/>
        <v>607.59999999999991</v>
      </c>
      <c r="Y66" s="5">
        <f t="shared" si="11"/>
        <v>327.59999999999997</v>
      </c>
      <c r="Z66" s="5">
        <f t="shared" si="12"/>
        <v>225.06666666666663</v>
      </c>
      <c r="AA66" s="5">
        <f t="shared" si="13"/>
        <v>219.2</v>
      </c>
      <c r="AB66" s="5">
        <f t="shared" si="14"/>
        <v>201.6</v>
      </c>
    </row>
    <row r="67" spans="1:40" x14ac:dyDescent="0.25">
      <c r="A67" s="20"/>
      <c r="C67" s="18" t="s">
        <v>71</v>
      </c>
      <c r="D67" s="1"/>
      <c r="F67">
        <f>(D66-1)*40</f>
        <v>280</v>
      </c>
      <c r="H67" s="6">
        <f t="shared" si="0"/>
        <v>788</v>
      </c>
      <c r="I67" s="6">
        <v>508</v>
      </c>
      <c r="J67" s="6">
        <f t="shared" si="1"/>
        <v>24</v>
      </c>
      <c r="K67" s="6">
        <v>328</v>
      </c>
      <c r="L67" s="6"/>
      <c r="M67" s="6">
        <f t="shared" si="2"/>
        <v>635.59999999999991</v>
      </c>
      <c r="N67" s="6">
        <f t="shared" si="3"/>
        <v>355.59999999999997</v>
      </c>
      <c r="O67" s="6">
        <v>20</v>
      </c>
      <c r="P67" s="6">
        <f t="shared" si="4"/>
        <v>229.6</v>
      </c>
      <c r="Q67" s="6"/>
      <c r="R67" s="5">
        <f t="shared" si="5"/>
        <v>788</v>
      </c>
      <c r="S67" s="6">
        <f t="shared" si="6"/>
        <v>508</v>
      </c>
      <c r="T67" s="6">
        <f t="shared" si="7"/>
        <v>347</v>
      </c>
      <c r="U67" s="6">
        <f t="shared" si="8"/>
        <v>342</v>
      </c>
      <c r="V67" s="5">
        <f t="shared" si="9"/>
        <v>328</v>
      </c>
      <c r="W67" s="6"/>
      <c r="X67" s="5">
        <f t="shared" si="10"/>
        <v>635.59999999999991</v>
      </c>
      <c r="Y67" s="5">
        <f t="shared" si="11"/>
        <v>355.59999999999997</v>
      </c>
      <c r="Z67" s="5">
        <f t="shared" si="12"/>
        <v>243.73333333333332</v>
      </c>
      <c r="AA67" s="5">
        <f t="shared" si="13"/>
        <v>240.2</v>
      </c>
      <c r="AB67" s="5">
        <f t="shared" si="14"/>
        <v>229.6</v>
      </c>
      <c r="AD67">
        <f>R67-R66</f>
        <v>40</v>
      </c>
      <c r="AE67">
        <f t="shared" ref="AE67" si="424">S67-S66</f>
        <v>40</v>
      </c>
      <c r="AF67">
        <f t="shared" ref="AF67" si="425">T67-T66</f>
        <v>27</v>
      </c>
      <c r="AG67">
        <f t="shared" ref="AG67" si="426">U67-U66</f>
        <v>30</v>
      </c>
      <c r="AH67">
        <f t="shared" ref="AH67" si="427">V67-V66</f>
        <v>40</v>
      </c>
      <c r="AJ67">
        <f>X67-X66</f>
        <v>28</v>
      </c>
      <c r="AK67">
        <f t="shared" ref="AK67" si="428">Y67-Y66</f>
        <v>28</v>
      </c>
      <c r="AL67">
        <f t="shared" ref="AL67" si="429">Z67-Z66</f>
        <v>18.666666666666686</v>
      </c>
      <c r="AM67">
        <f t="shared" ref="AM67" si="430">AA67-AA66</f>
        <v>21</v>
      </c>
      <c r="AN67">
        <f t="shared" ref="AN67" si="431">AB67-AB66</f>
        <v>28</v>
      </c>
    </row>
    <row r="68" spans="1:40" x14ac:dyDescent="0.25">
      <c r="A68" s="20"/>
      <c r="C68" s="29" t="s">
        <v>423</v>
      </c>
      <c r="D68" s="1">
        <v>8</v>
      </c>
      <c r="F68">
        <f t="shared" ref="F68" si="432">(D68-1)*40</f>
        <v>280</v>
      </c>
      <c r="H68" s="6">
        <f t="shared" ref="H68:H69" si="433">I68+F68</f>
        <v>748</v>
      </c>
      <c r="I68" s="6">
        <v>468</v>
      </c>
      <c r="J68" s="6">
        <f t="shared" ref="J68:J69" si="434">O68*1.2</f>
        <v>24</v>
      </c>
      <c r="K68" s="6">
        <v>288</v>
      </c>
      <c r="L68" s="6"/>
      <c r="M68" s="6">
        <f t="shared" ref="M68:M69" si="435">N68+F68</f>
        <v>584.20000000000005</v>
      </c>
      <c r="N68" s="6">
        <f>I68*0.65</f>
        <v>304.2</v>
      </c>
      <c r="O68" s="6">
        <v>20</v>
      </c>
      <c r="P68" s="6">
        <f>K68*0.65</f>
        <v>187.20000000000002</v>
      </c>
      <c r="Q68" s="6"/>
      <c r="R68" s="5">
        <f t="shared" ref="R68:R69" si="436">H68</f>
        <v>748</v>
      </c>
      <c r="S68" s="6">
        <f t="shared" ref="S68:S69" si="437">I68</f>
        <v>468</v>
      </c>
      <c r="T68" s="6">
        <f t="shared" ref="T68:T69" si="438">ROUNDUP((I68*2+J68)/3,0)</f>
        <v>320</v>
      </c>
      <c r="U68" s="6">
        <f t="shared" ref="U68:U69" si="439">ROUNDUP((I68*2+J68+K68)/4,0)</f>
        <v>312</v>
      </c>
      <c r="V68" s="5">
        <f t="shared" ref="V68:V69" si="440">K68</f>
        <v>288</v>
      </c>
      <c r="W68" s="6"/>
      <c r="X68" s="5">
        <f t="shared" ref="X68:X69" si="441">M68</f>
        <v>584.20000000000005</v>
      </c>
      <c r="Y68" s="5">
        <f>N68</f>
        <v>304.2</v>
      </c>
      <c r="Z68" s="5">
        <f t="shared" ref="Z68:Z69" si="442">(N68*2+O68)/3</f>
        <v>209.46666666666667</v>
      </c>
      <c r="AA68" s="5">
        <f t="shared" ref="AA68:AA69" si="443">(N68*2+O68+P68)/4</f>
        <v>203.9</v>
      </c>
      <c r="AB68" s="5">
        <f t="shared" ref="AB68:AB69" si="444">P68</f>
        <v>187.20000000000002</v>
      </c>
    </row>
    <row r="69" spans="1:40" x14ac:dyDescent="0.25">
      <c r="A69" s="20"/>
      <c r="C69" s="29" t="s">
        <v>424</v>
      </c>
      <c r="D69" s="1"/>
      <c r="F69">
        <f>(D68-1)*40</f>
        <v>280</v>
      </c>
      <c r="H69" s="6">
        <f t="shared" si="433"/>
        <v>788</v>
      </c>
      <c r="I69" s="6">
        <v>508</v>
      </c>
      <c r="J69" s="6">
        <f t="shared" si="434"/>
        <v>24</v>
      </c>
      <c r="K69" s="6">
        <v>328</v>
      </c>
      <c r="L69" s="6"/>
      <c r="M69" s="6">
        <f t="shared" si="435"/>
        <v>610.20000000000005</v>
      </c>
      <c r="N69" s="6">
        <f>I69*0.65</f>
        <v>330.2</v>
      </c>
      <c r="O69" s="6">
        <v>20</v>
      </c>
      <c r="P69" s="6">
        <f>K69*0.65</f>
        <v>213.20000000000002</v>
      </c>
      <c r="Q69" s="6"/>
      <c r="R69" s="5">
        <f t="shared" si="436"/>
        <v>788</v>
      </c>
      <c r="S69" s="6">
        <f t="shared" si="437"/>
        <v>508</v>
      </c>
      <c r="T69" s="6">
        <f t="shared" si="438"/>
        <v>347</v>
      </c>
      <c r="U69" s="6">
        <f t="shared" si="439"/>
        <v>342</v>
      </c>
      <c r="V69" s="5">
        <f t="shared" si="440"/>
        <v>328</v>
      </c>
      <c r="W69" s="6"/>
      <c r="X69" s="5">
        <f t="shared" si="441"/>
        <v>610.20000000000005</v>
      </c>
      <c r="Y69" s="5">
        <f t="shared" ref="Y69" si="445">N69</f>
        <v>330.2</v>
      </c>
      <c r="Z69" s="5">
        <f t="shared" si="442"/>
        <v>226.79999999999998</v>
      </c>
      <c r="AA69" s="5">
        <f t="shared" si="443"/>
        <v>223.4</v>
      </c>
      <c r="AB69" s="5">
        <f t="shared" si="444"/>
        <v>213.20000000000002</v>
      </c>
      <c r="AD69">
        <f>R69-R68</f>
        <v>40</v>
      </c>
      <c r="AE69">
        <f t="shared" ref="AE69" si="446">S69-S68</f>
        <v>40</v>
      </c>
      <c r="AF69">
        <f t="shared" ref="AF69" si="447">T69-T68</f>
        <v>27</v>
      </c>
      <c r="AG69">
        <f t="shared" ref="AG69" si="448">U69-U68</f>
        <v>30</v>
      </c>
      <c r="AH69">
        <f t="shared" ref="AH69" si="449">V69-V68</f>
        <v>40</v>
      </c>
      <c r="AJ69">
        <f>X69-X68</f>
        <v>26</v>
      </c>
      <c r="AK69">
        <f t="shared" ref="AK69" si="450">Y69-Y68</f>
        <v>26</v>
      </c>
      <c r="AL69">
        <f t="shared" ref="AL69" si="451">Z69-Z68</f>
        <v>17.333333333333314</v>
      </c>
      <c r="AM69">
        <f t="shared" ref="AM69" si="452">AA69-AA68</f>
        <v>19.5</v>
      </c>
      <c r="AN69">
        <f t="shared" ref="AN69" si="453">AB69-AB68</f>
        <v>26</v>
      </c>
    </row>
    <row r="70" spans="1:40" ht="30" x14ac:dyDescent="0.25">
      <c r="A70" s="20" t="s">
        <v>126</v>
      </c>
      <c r="B70" t="s">
        <v>127</v>
      </c>
      <c r="C70" s="21" t="s">
        <v>128</v>
      </c>
      <c r="D70" s="1">
        <v>9</v>
      </c>
      <c r="E70" s="6" t="s">
        <v>70</v>
      </c>
      <c r="F70">
        <f t="shared" si="333"/>
        <v>320</v>
      </c>
      <c r="H70" s="6">
        <f t="shared" si="0"/>
        <v>968</v>
      </c>
      <c r="I70" s="6">
        <v>648</v>
      </c>
      <c r="J70" s="6">
        <f t="shared" si="1"/>
        <v>138</v>
      </c>
      <c r="K70" s="6">
        <v>438</v>
      </c>
      <c r="L70" s="6"/>
      <c r="M70" s="6">
        <f t="shared" si="2"/>
        <v>773.59999999999991</v>
      </c>
      <c r="N70" s="6">
        <f t="shared" si="3"/>
        <v>453.59999999999997</v>
      </c>
      <c r="O70" s="6">
        <v>115</v>
      </c>
      <c r="P70" s="6">
        <f t="shared" si="4"/>
        <v>306.59999999999997</v>
      </c>
      <c r="Q70" s="6"/>
      <c r="R70" s="5">
        <f t="shared" si="5"/>
        <v>968</v>
      </c>
      <c r="S70" s="6">
        <f t="shared" si="6"/>
        <v>648</v>
      </c>
      <c r="T70" s="6">
        <f t="shared" si="7"/>
        <v>478</v>
      </c>
      <c r="U70" s="6">
        <f t="shared" si="8"/>
        <v>468</v>
      </c>
      <c r="V70" s="5">
        <f t="shared" si="9"/>
        <v>438</v>
      </c>
      <c r="W70" s="6"/>
      <c r="X70" s="5">
        <f t="shared" si="10"/>
        <v>773.59999999999991</v>
      </c>
      <c r="Y70" s="5">
        <f t="shared" si="11"/>
        <v>453.59999999999997</v>
      </c>
      <c r="Z70" s="5">
        <f t="shared" si="12"/>
        <v>340.73333333333329</v>
      </c>
      <c r="AA70" s="5">
        <f t="shared" si="13"/>
        <v>332.2</v>
      </c>
      <c r="AB70" s="5">
        <f t="shared" si="14"/>
        <v>306.59999999999997</v>
      </c>
    </row>
    <row r="71" spans="1:40" x14ac:dyDescent="0.25">
      <c r="A71" s="20"/>
      <c r="C71" s="18" t="s">
        <v>71</v>
      </c>
      <c r="D71" s="1"/>
      <c r="F71">
        <f>(D70-1)*40</f>
        <v>320</v>
      </c>
      <c r="H71" s="6">
        <f t="shared" si="0"/>
        <v>1028</v>
      </c>
      <c r="I71" s="6">
        <v>708</v>
      </c>
      <c r="J71" s="6">
        <f t="shared" si="1"/>
        <v>138</v>
      </c>
      <c r="K71" s="6">
        <v>488</v>
      </c>
      <c r="L71" s="6"/>
      <c r="M71" s="6">
        <f t="shared" si="2"/>
        <v>815.59999999999991</v>
      </c>
      <c r="N71" s="6">
        <f t="shared" si="3"/>
        <v>495.59999999999997</v>
      </c>
      <c r="O71" s="6">
        <v>115</v>
      </c>
      <c r="P71" s="6">
        <f t="shared" si="4"/>
        <v>341.59999999999997</v>
      </c>
      <c r="Q71" s="6"/>
      <c r="R71" s="5">
        <f t="shared" si="5"/>
        <v>1028</v>
      </c>
      <c r="S71" s="6">
        <f t="shared" si="6"/>
        <v>708</v>
      </c>
      <c r="T71" s="6">
        <f t="shared" si="7"/>
        <v>518</v>
      </c>
      <c r="U71" s="6">
        <f t="shared" si="8"/>
        <v>511</v>
      </c>
      <c r="V71" s="5">
        <f t="shared" si="9"/>
        <v>488</v>
      </c>
      <c r="W71" s="6"/>
      <c r="X71" s="5">
        <f t="shared" si="10"/>
        <v>815.59999999999991</v>
      </c>
      <c r="Y71" s="5">
        <f t="shared" si="11"/>
        <v>495.59999999999997</v>
      </c>
      <c r="Z71" s="5">
        <f t="shared" si="12"/>
        <v>368.73333333333329</v>
      </c>
      <c r="AA71" s="5">
        <f t="shared" si="13"/>
        <v>361.94999999999993</v>
      </c>
      <c r="AB71" s="5">
        <f t="shared" si="14"/>
        <v>341.59999999999997</v>
      </c>
      <c r="AD71">
        <f>R71-R70</f>
        <v>60</v>
      </c>
      <c r="AE71">
        <f t="shared" ref="AE71" si="454">S71-S70</f>
        <v>60</v>
      </c>
      <c r="AF71">
        <f t="shared" ref="AF71" si="455">T71-T70</f>
        <v>40</v>
      </c>
      <c r="AG71">
        <f t="shared" ref="AG71" si="456">U71-U70</f>
        <v>43</v>
      </c>
      <c r="AH71">
        <f t="shared" ref="AH71" si="457">V71-V70</f>
        <v>50</v>
      </c>
      <c r="AJ71">
        <f>X71-X70</f>
        <v>42</v>
      </c>
      <c r="AK71">
        <f t="shared" ref="AK71" si="458">Y71-Y70</f>
        <v>42</v>
      </c>
      <c r="AL71">
        <f t="shared" ref="AL71" si="459">Z71-Z70</f>
        <v>28</v>
      </c>
      <c r="AM71">
        <f t="shared" ref="AM71" si="460">AA71-AA70</f>
        <v>29.749999999999943</v>
      </c>
      <c r="AN71">
        <f t="shared" ref="AN71" si="461">AB71-AB70</f>
        <v>35</v>
      </c>
    </row>
    <row r="72" spans="1:40" x14ac:dyDescent="0.25">
      <c r="A72" s="20"/>
      <c r="C72" s="29" t="s">
        <v>423</v>
      </c>
      <c r="D72" s="1">
        <v>9</v>
      </c>
      <c r="F72">
        <f t="shared" ref="F72" si="462">(D72-1)*40</f>
        <v>320</v>
      </c>
      <c r="H72" s="6">
        <f t="shared" ref="H72:H73" si="463">I72+F72</f>
        <v>968</v>
      </c>
      <c r="I72" s="6">
        <v>648</v>
      </c>
      <c r="J72" s="6">
        <f t="shared" ref="J72:J73" si="464">O72*1.2</f>
        <v>138</v>
      </c>
      <c r="K72" s="6">
        <v>438</v>
      </c>
      <c r="L72" s="6"/>
      <c r="M72" s="6">
        <f t="shared" ref="M72:M73" si="465">N72+F72</f>
        <v>741.2</v>
      </c>
      <c r="N72" s="6">
        <f>I72*0.65</f>
        <v>421.2</v>
      </c>
      <c r="O72" s="6">
        <v>115</v>
      </c>
      <c r="P72" s="6">
        <f>K72*0.65</f>
        <v>284.7</v>
      </c>
      <c r="Q72" s="6"/>
      <c r="R72" s="5">
        <f t="shared" ref="R72:R73" si="466">H72</f>
        <v>968</v>
      </c>
      <c r="S72" s="6">
        <f t="shared" ref="S72:S73" si="467">I72</f>
        <v>648</v>
      </c>
      <c r="T72" s="6">
        <f t="shared" ref="T72:T73" si="468">ROUNDUP((I72*2+J72)/3,0)</f>
        <v>478</v>
      </c>
      <c r="U72" s="6">
        <f t="shared" ref="U72:U73" si="469">ROUNDUP((I72*2+J72+K72)/4,0)</f>
        <v>468</v>
      </c>
      <c r="V72" s="5">
        <f t="shared" ref="V72:V73" si="470">K72</f>
        <v>438</v>
      </c>
      <c r="W72" s="6"/>
      <c r="X72" s="5">
        <f t="shared" ref="X72:X73" si="471">M72</f>
        <v>741.2</v>
      </c>
      <c r="Y72" s="5">
        <f t="shared" ref="Y72:Y73" si="472">N72</f>
        <v>421.2</v>
      </c>
      <c r="Z72" s="5">
        <f t="shared" ref="Z72:Z73" si="473">(N72*2+O72)/3</f>
        <v>319.13333333333333</v>
      </c>
      <c r="AA72" s="5">
        <f t="shared" ref="AA72:AA73" si="474">(N72*2+O72+P72)/4</f>
        <v>310.52499999999998</v>
      </c>
      <c r="AB72" s="5">
        <f t="shared" ref="AB72:AB73" si="475">P72</f>
        <v>284.7</v>
      </c>
    </row>
    <row r="73" spans="1:40" x14ac:dyDescent="0.25">
      <c r="A73" s="20"/>
      <c r="C73" s="29" t="s">
        <v>424</v>
      </c>
      <c r="D73" s="1"/>
      <c r="F73">
        <f>(D72-1)*40</f>
        <v>320</v>
      </c>
      <c r="H73" s="6">
        <f t="shared" si="463"/>
        <v>1028</v>
      </c>
      <c r="I73" s="6">
        <v>708</v>
      </c>
      <c r="J73" s="6">
        <f t="shared" si="464"/>
        <v>138</v>
      </c>
      <c r="K73" s="6">
        <v>488</v>
      </c>
      <c r="L73" s="6"/>
      <c r="M73" s="6">
        <f t="shared" si="465"/>
        <v>780.2</v>
      </c>
      <c r="N73" s="6">
        <f>I73*0.65</f>
        <v>460.2</v>
      </c>
      <c r="O73" s="6">
        <v>115</v>
      </c>
      <c r="P73" s="6">
        <f>K73*0.65</f>
        <v>317.2</v>
      </c>
      <c r="Q73" s="6"/>
      <c r="R73" s="5">
        <f t="shared" si="466"/>
        <v>1028</v>
      </c>
      <c r="S73" s="6">
        <f t="shared" si="467"/>
        <v>708</v>
      </c>
      <c r="T73" s="6">
        <f t="shared" si="468"/>
        <v>518</v>
      </c>
      <c r="U73" s="6">
        <f t="shared" si="469"/>
        <v>511</v>
      </c>
      <c r="V73" s="5">
        <f t="shared" si="470"/>
        <v>488</v>
      </c>
      <c r="W73" s="6"/>
      <c r="X73" s="5">
        <f t="shared" si="471"/>
        <v>780.2</v>
      </c>
      <c r="Y73" s="5">
        <f t="shared" si="472"/>
        <v>460.2</v>
      </c>
      <c r="Z73" s="5">
        <f t="shared" si="473"/>
        <v>345.13333333333338</v>
      </c>
      <c r="AA73" s="5">
        <f t="shared" si="474"/>
        <v>338.15000000000003</v>
      </c>
      <c r="AB73" s="5">
        <f t="shared" si="475"/>
        <v>317.2</v>
      </c>
      <c r="AD73">
        <f>R73-R72</f>
        <v>60</v>
      </c>
      <c r="AE73">
        <f t="shared" ref="AE73" si="476">S73-S72</f>
        <v>60</v>
      </c>
      <c r="AF73">
        <f t="shared" ref="AF73" si="477">T73-T72</f>
        <v>40</v>
      </c>
      <c r="AG73">
        <f t="shared" ref="AG73" si="478">U73-U72</f>
        <v>43</v>
      </c>
      <c r="AH73">
        <f t="shared" ref="AH73" si="479">V73-V72</f>
        <v>50</v>
      </c>
      <c r="AJ73">
        <f>X73-X72</f>
        <v>39</v>
      </c>
      <c r="AK73">
        <f t="shared" ref="AK73" si="480">Y73-Y72</f>
        <v>39</v>
      </c>
      <c r="AL73">
        <f t="shared" ref="AL73" si="481">Z73-Z72</f>
        <v>26.000000000000057</v>
      </c>
      <c r="AM73">
        <f t="shared" ref="AM73" si="482">AA73-AA72</f>
        <v>27.625000000000057</v>
      </c>
      <c r="AN73">
        <f t="shared" ref="AN73" si="483">AB73-AB72</f>
        <v>32.5</v>
      </c>
    </row>
    <row r="74" spans="1:40" ht="30" x14ac:dyDescent="0.25">
      <c r="A74" s="20" t="s">
        <v>129</v>
      </c>
      <c r="B74" t="s">
        <v>130</v>
      </c>
      <c r="C74" s="21" t="s">
        <v>131</v>
      </c>
      <c r="D74" s="1">
        <v>10</v>
      </c>
      <c r="E74" s="6" t="s">
        <v>70</v>
      </c>
      <c r="F74">
        <f t="shared" si="333"/>
        <v>360</v>
      </c>
      <c r="H74" s="6">
        <f t="shared" si="0"/>
        <v>1188</v>
      </c>
      <c r="I74" s="6">
        <v>828</v>
      </c>
      <c r="J74" s="6">
        <f t="shared" si="1"/>
        <v>252</v>
      </c>
      <c r="K74" s="6">
        <v>578</v>
      </c>
      <c r="L74" s="6"/>
      <c r="M74" s="6">
        <f t="shared" si="2"/>
        <v>939.59999999999991</v>
      </c>
      <c r="N74" s="6">
        <f t="shared" si="3"/>
        <v>579.59999999999991</v>
      </c>
      <c r="O74" s="6">
        <v>210</v>
      </c>
      <c r="P74" s="6">
        <f t="shared" si="4"/>
        <v>404.59999999999997</v>
      </c>
      <c r="Q74" s="6"/>
      <c r="R74" s="5">
        <f t="shared" si="5"/>
        <v>1188</v>
      </c>
      <c r="S74" s="6">
        <f t="shared" si="6"/>
        <v>828</v>
      </c>
      <c r="T74" s="6">
        <f t="shared" si="7"/>
        <v>636</v>
      </c>
      <c r="U74" s="6">
        <f t="shared" si="8"/>
        <v>622</v>
      </c>
      <c r="V74" s="5">
        <f t="shared" si="9"/>
        <v>578</v>
      </c>
      <c r="W74" s="6"/>
      <c r="X74" s="5">
        <f t="shared" si="10"/>
        <v>939.59999999999991</v>
      </c>
      <c r="Y74" s="5">
        <f t="shared" si="11"/>
        <v>579.59999999999991</v>
      </c>
      <c r="Z74" s="5">
        <f t="shared" si="12"/>
        <v>456.39999999999992</v>
      </c>
      <c r="AA74" s="5">
        <f t="shared" si="13"/>
        <v>443.44999999999993</v>
      </c>
      <c r="AB74" s="5">
        <f t="shared" si="14"/>
        <v>404.59999999999997</v>
      </c>
    </row>
    <row r="75" spans="1:40" x14ac:dyDescent="0.25">
      <c r="A75" s="20"/>
      <c r="C75" s="18" t="s">
        <v>71</v>
      </c>
      <c r="D75" s="1"/>
      <c r="F75">
        <f>(D74-1)*40</f>
        <v>360</v>
      </c>
      <c r="H75" s="6">
        <f t="shared" si="0"/>
        <v>1258</v>
      </c>
      <c r="I75" s="6">
        <v>898</v>
      </c>
      <c r="J75" s="6">
        <f t="shared" si="1"/>
        <v>252</v>
      </c>
      <c r="K75" s="6">
        <v>648</v>
      </c>
      <c r="L75" s="6"/>
      <c r="M75" s="6">
        <f t="shared" si="2"/>
        <v>988.59999999999991</v>
      </c>
      <c r="N75" s="6">
        <f t="shared" si="3"/>
        <v>628.59999999999991</v>
      </c>
      <c r="O75" s="6">
        <v>210</v>
      </c>
      <c r="P75" s="6">
        <f t="shared" si="4"/>
        <v>453.59999999999997</v>
      </c>
      <c r="Q75" s="6"/>
      <c r="R75" s="5">
        <f t="shared" si="5"/>
        <v>1258</v>
      </c>
      <c r="S75" s="6">
        <f t="shared" si="6"/>
        <v>898</v>
      </c>
      <c r="T75" s="6">
        <f t="shared" si="7"/>
        <v>683</v>
      </c>
      <c r="U75" s="6">
        <f t="shared" si="8"/>
        <v>674</v>
      </c>
      <c r="V75" s="5">
        <f t="shared" si="9"/>
        <v>648</v>
      </c>
      <c r="W75" s="6"/>
      <c r="X75" s="5">
        <f t="shared" si="10"/>
        <v>988.59999999999991</v>
      </c>
      <c r="Y75" s="5">
        <f t="shared" si="11"/>
        <v>628.59999999999991</v>
      </c>
      <c r="Z75" s="5">
        <f t="shared" si="12"/>
        <v>489.06666666666661</v>
      </c>
      <c r="AA75" s="5">
        <f t="shared" si="13"/>
        <v>480.19999999999993</v>
      </c>
      <c r="AB75" s="5">
        <f t="shared" si="14"/>
        <v>453.59999999999997</v>
      </c>
      <c r="AD75">
        <f>R75-R74</f>
        <v>70</v>
      </c>
      <c r="AE75">
        <f t="shared" ref="AE75" si="484">S75-S74</f>
        <v>70</v>
      </c>
      <c r="AF75">
        <f t="shared" ref="AF75" si="485">T75-T74</f>
        <v>47</v>
      </c>
      <c r="AG75">
        <f t="shared" ref="AG75" si="486">U75-U74</f>
        <v>52</v>
      </c>
      <c r="AH75">
        <f t="shared" ref="AH75" si="487">V75-V74</f>
        <v>70</v>
      </c>
      <c r="AJ75">
        <f>X75-X74</f>
        <v>49</v>
      </c>
      <c r="AK75">
        <f t="shared" ref="AK75" si="488">Y75-Y74</f>
        <v>49</v>
      </c>
      <c r="AL75">
        <f t="shared" ref="AL75" si="489">Z75-Z74</f>
        <v>32.666666666666686</v>
      </c>
      <c r="AM75">
        <f t="shared" ref="AM75" si="490">AA75-AA74</f>
        <v>36.75</v>
      </c>
      <c r="AN75">
        <f t="shared" ref="AN75" si="491">AB75-AB74</f>
        <v>49</v>
      </c>
    </row>
    <row r="76" spans="1:40" x14ac:dyDescent="0.25">
      <c r="A76" s="20"/>
      <c r="C76" s="29" t="s">
        <v>423</v>
      </c>
      <c r="D76" s="1">
        <v>10</v>
      </c>
      <c r="F76">
        <f t="shared" ref="F76" si="492">(D76-1)*40</f>
        <v>360</v>
      </c>
      <c r="H76" s="6">
        <f t="shared" ref="H76:H77" si="493">I76+F76</f>
        <v>1188</v>
      </c>
      <c r="I76" s="6">
        <v>828</v>
      </c>
      <c r="J76" s="6">
        <f t="shared" ref="J76:J77" si="494">O76*1.2</f>
        <v>252</v>
      </c>
      <c r="K76" s="6">
        <v>578</v>
      </c>
      <c r="L76" s="6"/>
      <c r="M76" s="6">
        <f t="shared" ref="M76:M77" si="495">N76+F76</f>
        <v>898.2</v>
      </c>
      <c r="N76" s="6">
        <f>I76*0.65</f>
        <v>538.20000000000005</v>
      </c>
      <c r="O76" s="6">
        <v>210</v>
      </c>
      <c r="P76" s="6">
        <f>K76*0.65</f>
        <v>375.7</v>
      </c>
      <c r="Q76" s="6"/>
      <c r="R76" s="5">
        <f t="shared" ref="R76:R77" si="496">H76</f>
        <v>1188</v>
      </c>
      <c r="S76" s="6">
        <f t="shared" ref="S76:S77" si="497">I76</f>
        <v>828</v>
      </c>
      <c r="T76" s="6">
        <f t="shared" ref="T76:T77" si="498">ROUNDUP((I76*2+J76)/3,0)</f>
        <v>636</v>
      </c>
      <c r="U76" s="6">
        <f t="shared" ref="U76:U77" si="499">ROUNDUP((I76*2+J76+K76)/4,0)</f>
        <v>622</v>
      </c>
      <c r="V76" s="5">
        <f t="shared" ref="V76:V77" si="500">K76</f>
        <v>578</v>
      </c>
      <c r="W76" s="6"/>
      <c r="X76" s="5">
        <f t="shared" ref="X76:X77" si="501">M76</f>
        <v>898.2</v>
      </c>
      <c r="Y76" s="5">
        <f t="shared" ref="Y76:Y77" si="502">N76</f>
        <v>538.20000000000005</v>
      </c>
      <c r="Z76" s="5">
        <f t="shared" ref="Z76:Z77" si="503">(N76*2+O76)/3</f>
        <v>428.8</v>
      </c>
      <c r="AA76" s="5">
        <f t="shared" ref="AA76:AA77" si="504">(N76*2+O76+P76)/4</f>
        <v>415.52500000000003</v>
      </c>
      <c r="AB76" s="5">
        <f t="shared" ref="AB76:AB77" si="505">P76</f>
        <v>375.7</v>
      </c>
    </row>
    <row r="77" spans="1:40" x14ac:dyDescent="0.25">
      <c r="A77" s="20"/>
      <c r="C77" s="29" t="s">
        <v>424</v>
      </c>
      <c r="D77" s="1"/>
      <c r="F77">
        <f>(D76-1)*40</f>
        <v>360</v>
      </c>
      <c r="H77" s="6">
        <f t="shared" si="493"/>
        <v>1258</v>
      </c>
      <c r="I77" s="6">
        <v>898</v>
      </c>
      <c r="J77" s="6">
        <f t="shared" si="494"/>
        <v>252</v>
      </c>
      <c r="K77" s="6">
        <v>648</v>
      </c>
      <c r="L77" s="6"/>
      <c r="M77" s="6">
        <f t="shared" si="495"/>
        <v>943.7</v>
      </c>
      <c r="N77" s="6">
        <f>I77*0.65</f>
        <v>583.70000000000005</v>
      </c>
      <c r="O77" s="6">
        <v>210</v>
      </c>
      <c r="P77" s="6">
        <f>K77*0.65</f>
        <v>421.2</v>
      </c>
      <c r="Q77" s="6"/>
      <c r="R77" s="5">
        <f t="shared" si="496"/>
        <v>1258</v>
      </c>
      <c r="S77" s="6">
        <f t="shared" si="497"/>
        <v>898</v>
      </c>
      <c r="T77" s="6">
        <f t="shared" si="498"/>
        <v>683</v>
      </c>
      <c r="U77" s="6">
        <f t="shared" si="499"/>
        <v>674</v>
      </c>
      <c r="V77" s="5">
        <f t="shared" si="500"/>
        <v>648</v>
      </c>
      <c r="W77" s="6"/>
      <c r="X77" s="5">
        <f t="shared" si="501"/>
        <v>943.7</v>
      </c>
      <c r="Y77" s="5">
        <f t="shared" si="502"/>
        <v>583.70000000000005</v>
      </c>
      <c r="Z77" s="5">
        <f t="shared" si="503"/>
        <v>459.13333333333338</v>
      </c>
      <c r="AA77" s="5">
        <f t="shared" si="504"/>
        <v>449.65000000000003</v>
      </c>
      <c r="AB77" s="5">
        <f t="shared" si="505"/>
        <v>421.2</v>
      </c>
      <c r="AD77">
        <f>R77-R76</f>
        <v>70</v>
      </c>
      <c r="AE77">
        <f t="shared" ref="AE77" si="506">S77-S76</f>
        <v>70</v>
      </c>
      <c r="AF77">
        <f t="shared" ref="AF77" si="507">T77-T76</f>
        <v>47</v>
      </c>
      <c r="AG77">
        <f t="shared" ref="AG77" si="508">U77-U76</f>
        <v>52</v>
      </c>
      <c r="AH77">
        <f t="shared" ref="AH77" si="509">V77-V76</f>
        <v>70</v>
      </c>
      <c r="AJ77">
        <f>X77-X76</f>
        <v>45.5</v>
      </c>
      <c r="AK77">
        <f t="shared" ref="AK77" si="510">Y77-Y76</f>
        <v>45.5</v>
      </c>
      <c r="AL77">
        <f t="shared" ref="AL77" si="511">Z77-Z76</f>
        <v>30.333333333333371</v>
      </c>
      <c r="AM77">
        <f t="shared" ref="AM77" si="512">AA77-AA76</f>
        <v>34.125</v>
      </c>
      <c r="AN77">
        <f t="shared" ref="AN77" si="513">AB77-AB76</f>
        <v>45.5</v>
      </c>
    </row>
    <row r="78" spans="1:40" ht="30" x14ac:dyDescent="0.25">
      <c r="A78" s="20" t="s">
        <v>132</v>
      </c>
      <c r="B78" t="s">
        <v>133</v>
      </c>
      <c r="C78" s="21" t="s">
        <v>134</v>
      </c>
      <c r="D78" s="1">
        <v>11</v>
      </c>
      <c r="E78" s="6" t="s">
        <v>70</v>
      </c>
      <c r="F78">
        <f t="shared" si="333"/>
        <v>400</v>
      </c>
      <c r="H78" s="6">
        <f t="shared" si="0"/>
        <v>1408</v>
      </c>
      <c r="I78" s="6">
        <v>1008</v>
      </c>
      <c r="J78" s="6">
        <f t="shared" si="1"/>
        <v>366</v>
      </c>
      <c r="K78" s="6">
        <v>718</v>
      </c>
      <c r="L78" s="6"/>
      <c r="M78" s="6">
        <f t="shared" si="2"/>
        <v>1105.5999999999999</v>
      </c>
      <c r="N78" s="6">
        <f t="shared" si="3"/>
        <v>705.59999999999991</v>
      </c>
      <c r="O78" s="6">
        <v>305</v>
      </c>
      <c r="P78" s="6">
        <f t="shared" si="4"/>
        <v>502.59999999999997</v>
      </c>
      <c r="Q78" s="6"/>
      <c r="R78" s="5">
        <f t="shared" si="5"/>
        <v>1408</v>
      </c>
      <c r="S78" s="6">
        <f t="shared" si="6"/>
        <v>1008</v>
      </c>
      <c r="T78" s="6">
        <f t="shared" si="7"/>
        <v>794</v>
      </c>
      <c r="U78" s="6">
        <f t="shared" si="8"/>
        <v>775</v>
      </c>
      <c r="V78" s="5">
        <f t="shared" si="9"/>
        <v>718</v>
      </c>
      <c r="W78" s="6"/>
      <c r="X78" s="5">
        <f t="shared" si="10"/>
        <v>1105.5999999999999</v>
      </c>
      <c r="Y78" s="5">
        <f t="shared" si="11"/>
        <v>705.59999999999991</v>
      </c>
      <c r="Z78" s="5">
        <f t="shared" si="12"/>
        <v>572.06666666666661</v>
      </c>
      <c r="AA78" s="5">
        <f t="shared" si="13"/>
        <v>554.69999999999993</v>
      </c>
      <c r="AB78" s="5">
        <f t="shared" si="14"/>
        <v>502.59999999999997</v>
      </c>
    </row>
    <row r="79" spans="1:40" x14ac:dyDescent="0.25">
      <c r="A79" s="20"/>
      <c r="C79" s="18" t="s">
        <v>71</v>
      </c>
      <c r="D79" s="1"/>
      <c r="F79">
        <f>(D78-1)*40</f>
        <v>400</v>
      </c>
      <c r="H79" s="6">
        <f t="shared" si="0"/>
        <v>1498</v>
      </c>
      <c r="I79" s="6">
        <v>1098</v>
      </c>
      <c r="J79" s="6">
        <f t="shared" si="1"/>
        <v>366</v>
      </c>
      <c r="K79" s="6">
        <v>808</v>
      </c>
      <c r="L79" s="6"/>
      <c r="M79" s="6">
        <f t="shared" si="2"/>
        <v>1168.5999999999999</v>
      </c>
      <c r="N79" s="6">
        <f t="shared" si="3"/>
        <v>768.59999999999991</v>
      </c>
      <c r="O79" s="6">
        <v>305</v>
      </c>
      <c r="P79" s="6">
        <f t="shared" si="4"/>
        <v>565.59999999999991</v>
      </c>
      <c r="Q79" s="6"/>
      <c r="R79" s="5">
        <f t="shared" si="5"/>
        <v>1498</v>
      </c>
      <c r="S79" s="6">
        <f t="shared" si="6"/>
        <v>1098</v>
      </c>
      <c r="T79" s="6">
        <f t="shared" si="7"/>
        <v>854</v>
      </c>
      <c r="U79" s="6">
        <f t="shared" si="8"/>
        <v>843</v>
      </c>
      <c r="V79" s="5">
        <f t="shared" si="9"/>
        <v>808</v>
      </c>
      <c r="W79" s="6"/>
      <c r="X79" s="5">
        <f t="shared" si="10"/>
        <v>1168.5999999999999</v>
      </c>
      <c r="Y79" s="5">
        <f t="shared" si="11"/>
        <v>768.59999999999991</v>
      </c>
      <c r="Z79" s="5">
        <f t="shared" si="12"/>
        <v>614.06666666666661</v>
      </c>
      <c r="AA79" s="5">
        <f t="shared" si="13"/>
        <v>601.94999999999993</v>
      </c>
      <c r="AB79" s="5">
        <f t="shared" si="14"/>
        <v>565.59999999999991</v>
      </c>
      <c r="AD79">
        <f>R79-R78</f>
        <v>90</v>
      </c>
      <c r="AE79">
        <f t="shared" ref="AE79" si="514">S79-S78</f>
        <v>90</v>
      </c>
      <c r="AF79">
        <f t="shared" ref="AF79" si="515">T79-T78</f>
        <v>60</v>
      </c>
      <c r="AG79">
        <f t="shared" ref="AG79" si="516">U79-U78</f>
        <v>68</v>
      </c>
      <c r="AH79">
        <f t="shared" ref="AH79" si="517">V79-V78</f>
        <v>90</v>
      </c>
      <c r="AJ79">
        <f>X79-X78</f>
        <v>63</v>
      </c>
      <c r="AK79">
        <f t="shared" ref="AK79" si="518">Y79-Y78</f>
        <v>63</v>
      </c>
      <c r="AL79">
        <f t="shared" ref="AL79" si="519">Z79-Z78</f>
        <v>42</v>
      </c>
      <c r="AM79">
        <f t="shared" ref="AM79" si="520">AA79-AA78</f>
        <v>47.25</v>
      </c>
      <c r="AN79">
        <f t="shared" ref="AN79" si="521">AB79-AB78</f>
        <v>62.999999999999943</v>
      </c>
    </row>
    <row r="80" spans="1:40" x14ac:dyDescent="0.25">
      <c r="C80" s="29" t="s">
        <v>423</v>
      </c>
      <c r="D80" s="1">
        <v>11</v>
      </c>
      <c r="F80">
        <f t="shared" ref="F80" si="522">(D80-1)*40</f>
        <v>400</v>
      </c>
      <c r="H80" s="6">
        <f t="shared" ref="H80:H81" si="523">I80+F80</f>
        <v>1408</v>
      </c>
      <c r="I80" s="6">
        <v>1008</v>
      </c>
      <c r="J80" s="6">
        <f t="shared" ref="J80:J81" si="524">O80*1.2</f>
        <v>366</v>
      </c>
      <c r="K80" s="6">
        <v>718</v>
      </c>
      <c r="L80" s="6"/>
      <c r="M80" s="6">
        <f t="shared" ref="M80:M81" si="525">N80+F80</f>
        <v>1055.2</v>
      </c>
      <c r="N80" s="6">
        <f>I80*0.65</f>
        <v>655.20000000000005</v>
      </c>
      <c r="O80" s="6">
        <v>305</v>
      </c>
      <c r="P80" s="6">
        <f>K80*0.65</f>
        <v>466.7</v>
      </c>
      <c r="Q80" s="6"/>
      <c r="R80" s="5">
        <f t="shared" ref="R80:R81" si="526">H80</f>
        <v>1408</v>
      </c>
      <c r="S80" s="6">
        <f t="shared" ref="S80:S81" si="527">I80</f>
        <v>1008</v>
      </c>
      <c r="T80" s="6">
        <f t="shared" ref="T80:T81" si="528">ROUNDUP((I80*2+J80)/3,0)</f>
        <v>794</v>
      </c>
      <c r="U80" s="6">
        <f t="shared" ref="U80:U81" si="529">ROUNDUP((I80*2+J80+K80)/4,0)</f>
        <v>775</v>
      </c>
      <c r="V80" s="5">
        <f t="shared" ref="V80:V81" si="530">K80</f>
        <v>718</v>
      </c>
      <c r="W80" s="6"/>
      <c r="X80" s="5">
        <f t="shared" ref="X80:X81" si="531">M80</f>
        <v>1055.2</v>
      </c>
      <c r="Y80" s="5">
        <f t="shared" ref="Y80:Y81" si="532">N80</f>
        <v>655.20000000000005</v>
      </c>
      <c r="Z80" s="5">
        <f t="shared" ref="Z80:Z81" si="533">(N80*2+O80)/3</f>
        <v>538.4666666666667</v>
      </c>
      <c r="AA80" s="5">
        <f t="shared" ref="AA80:AA81" si="534">(N80*2+O80+P80)/4</f>
        <v>520.52499999999998</v>
      </c>
      <c r="AB80" s="5">
        <f t="shared" ref="AB80:AB81" si="535">P80</f>
        <v>466.7</v>
      </c>
    </row>
    <row r="81" spans="1:40" x14ac:dyDescent="0.25">
      <c r="C81" s="29" t="s">
        <v>424</v>
      </c>
      <c r="D81" s="1"/>
      <c r="F81">
        <f>(D80-1)*40</f>
        <v>400</v>
      </c>
      <c r="H81" s="6">
        <f t="shared" si="523"/>
        <v>1498</v>
      </c>
      <c r="I81" s="6">
        <v>1098</v>
      </c>
      <c r="J81" s="6">
        <f t="shared" si="524"/>
        <v>366</v>
      </c>
      <c r="K81" s="6">
        <v>808</v>
      </c>
      <c r="L81" s="6"/>
      <c r="M81" s="6">
        <f t="shared" si="525"/>
        <v>1113.7</v>
      </c>
      <c r="N81" s="6">
        <f>I81*0.65</f>
        <v>713.7</v>
      </c>
      <c r="O81" s="6">
        <v>305</v>
      </c>
      <c r="P81" s="6">
        <f>K81*0.65</f>
        <v>525.20000000000005</v>
      </c>
      <c r="Q81" s="6"/>
      <c r="R81" s="5">
        <f t="shared" si="526"/>
        <v>1498</v>
      </c>
      <c r="S81" s="6">
        <f t="shared" si="527"/>
        <v>1098</v>
      </c>
      <c r="T81" s="6">
        <f t="shared" si="528"/>
        <v>854</v>
      </c>
      <c r="U81" s="6">
        <f t="shared" si="529"/>
        <v>843</v>
      </c>
      <c r="V81" s="5">
        <f t="shared" si="530"/>
        <v>808</v>
      </c>
      <c r="W81" s="6"/>
      <c r="X81" s="5">
        <f t="shared" si="531"/>
        <v>1113.7</v>
      </c>
      <c r="Y81" s="5">
        <f t="shared" si="532"/>
        <v>713.7</v>
      </c>
      <c r="Z81" s="5">
        <f t="shared" si="533"/>
        <v>577.4666666666667</v>
      </c>
      <c r="AA81" s="5">
        <f t="shared" si="534"/>
        <v>564.40000000000009</v>
      </c>
      <c r="AB81" s="5">
        <f t="shared" si="535"/>
        <v>525.20000000000005</v>
      </c>
      <c r="AD81">
        <f>R81-R80</f>
        <v>90</v>
      </c>
      <c r="AE81">
        <f t="shared" ref="AE81" si="536">S81-S80</f>
        <v>90</v>
      </c>
      <c r="AF81">
        <f t="shared" ref="AF81" si="537">T81-T80</f>
        <v>60</v>
      </c>
      <c r="AG81">
        <f t="shared" ref="AG81" si="538">U81-U80</f>
        <v>68</v>
      </c>
      <c r="AH81">
        <f t="shared" ref="AH81" si="539">V81-V80</f>
        <v>90</v>
      </c>
      <c r="AJ81">
        <f>X81-X80</f>
        <v>58.5</v>
      </c>
      <c r="AK81">
        <f t="shared" ref="AK81" si="540">Y81-Y80</f>
        <v>58.5</v>
      </c>
      <c r="AL81">
        <f t="shared" ref="AL81" si="541">Z81-Z80</f>
        <v>39</v>
      </c>
      <c r="AM81">
        <f t="shared" ref="AM81" si="542">AA81-AA80</f>
        <v>43.875000000000114</v>
      </c>
      <c r="AN81">
        <f t="shared" ref="AN81" si="543">AB81-AB80</f>
        <v>58.500000000000057</v>
      </c>
    </row>
    <row r="82" spans="1:40" x14ac:dyDescent="0.25">
      <c r="C82" s="21"/>
      <c r="D82" s="1"/>
      <c r="H82" s="6"/>
      <c r="I82" s="6"/>
      <c r="J82" s="6"/>
      <c r="K82" s="6"/>
      <c r="L82" s="6"/>
      <c r="M82" s="5"/>
      <c r="N82" s="6"/>
      <c r="O82" s="6"/>
      <c r="P82" s="6"/>
      <c r="Q82" s="6"/>
      <c r="R82" s="5"/>
      <c r="S82" s="6"/>
      <c r="T82" s="6"/>
      <c r="U82" s="6"/>
      <c r="V82" s="5"/>
      <c r="W82" s="6"/>
      <c r="X82" s="5"/>
      <c r="Y82" s="5"/>
      <c r="Z82" s="5"/>
      <c r="AA82" s="5"/>
      <c r="AB82" s="5"/>
    </row>
    <row r="83" spans="1:40" x14ac:dyDescent="0.25">
      <c r="A83" s="22" t="s">
        <v>171</v>
      </c>
      <c r="D83" s="1"/>
      <c r="H83" s="6"/>
      <c r="I83" s="6"/>
      <c r="J83" s="6"/>
      <c r="K83" s="6"/>
      <c r="L83" s="6"/>
      <c r="M83" s="5"/>
      <c r="N83" s="6"/>
      <c r="O83" s="6"/>
      <c r="P83" s="6"/>
      <c r="Q83" s="6"/>
      <c r="R83" s="5"/>
      <c r="S83" s="6"/>
      <c r="T83" s="6"/>
      <c r="U83" s="6"/>
      <c r="V83" s="5"/>
      <c r="W83" s="6"/>
      <c r="X83" s="5"/>
      <c r="Y83" s="5"/>
      <c r="Z83" s="5"/>
      <c r="AA83" s="5"/>
      <c r="AB83" s="5"/>
    </row>
    <row r="84" spans="1:40" x14ac:dyDescent="0.25">
      <c r="A84" t="s">
        <v>17</v>
      </c>
      <c r="B84" t="s">
        <v>20</v>
      </c>
      <c r="C84" s="1" t="s">
        <v>66</v>
      </c>
      <c r="D84" t="s">
        <v>4</v>
      </c>
      <c r="E84" t="s">
        <v>5</v>
      </c>
      <c r="F84" t="s">
        <v>6</v>
      </c>
      <c r="H84" t="s">
        <v>0</v>
      </c>
      <c r="I84" t="s">
        <v>1</v>
      </c>
      <c r="J84" t="s">
        <v>2</v>
      </c>
      <c r="K84" t="s">
        <v>3</v>
      </c>
      <c r="M84" t="s">
        <v>0</v>
      </c>
      <c r="N84" t="s">
        <v>1</v>
      </c>
      <c r="O84" t="s">
        <v>2</v>
      </c>
      <c r="P84" t="s">
        <v>3</v>
      </c>
      <c r="R84" t="s">
        <v>0</v>
      </c>
      <c r="S84" t="s">
        <v>12</v>
      </c>
      <c r="T84" t="s">
        <v>13</v>
      </c>
      <c r="U84" t="s">
        <v>14</v>
      </c>
      <c r="V84" t="s">
        <v>8</v>
      </c>
      <c r="X84" t="s">
        <v>0</v>
      </c>
      <c r="Y84" t="s">
        <v>12</v>
      </c>
      <c r="Z84" t="s">
        <v>13</v>
      </c>
      <c r="AA84" t="s">
        <v>14</v>
      </c>
      <c r="AB84" t="s">
        <v>8</v>
      </c>
    </row>
    <row r="85" spans="1:40" x14ac:dyDescent="0.25">
      <c r="A85" s="24" t="s">
        <v>63</v>
      </c>
      <c r="B85" s="6" t="s">
        <v>137</v>
      </c>
      <c r="C85" s="17" t="s">
        <v>138</v>
      </c>
      <c r="D85" s="5">
        <v>3</v>
      </c>
      <c r="E85" s="6" t="s">
        <v>70</v>
      </c>
      <c r="F85">
        <f>(D85-1)*40</f>
        <v>80</v>
      </c>
      <c r="H85" s="6">
        <f>I85+F85</f>
        <v>318</v>
      </c>
      <c r="I85" s="6">
        <v>238</v>
      </c>
      <c r="J85" s="6">
        <f t="shared" ref="J85:J122" si="544">O85*1.2</f>
        <v>0</v>
      </c>
      <c r="K85" s="6">
        <v>118</v>
      </c>
      <c r="L85" s="6"/>
      <c r="M85" s="6">
        <f>N85+F85</f>
        <v>246.6</v>
      </c>
      <c r="N85" s="6">
        <f t="shared" ref="N85:N122" si="545">I85*0.7</f>
        <v>166.6</v>
      </c>
      <c r="O85" s="6">
        <v>0</v>
      </c>
      <c r="P85" s="6">
        <f t="shared" ref="P85:P122" si="546">K85*0.7</f>
        <v>82.6</v>
      </c>
      <c r="Q85" s="6"/>
      <c r="R85" s="5">
        <f>H85</f>
        <v>318</v>
      </c>
      <c r="S85" s="6">
        <f>I85</f>
        <v>238</v>
      </c>
      <c r="T85" s="6">
        <f>ROUNDUP((I85*2+J85)/3,0)</f>
        <v>159</v>
      </c>
      <c r="U85" s="6">
        <f>ROUNDUP((I85*2+J85+K85)/4,0)</f>
        <v>149</v>
      </c>
      <c r="V85" s="5">
        <f>K85</f>
        <v>118</v>
      </c>
      <c r="W85" s="6"/>
      <c r="X85" s="5">
        <f>M85</f>
        <v>246.6</v>
      </c>
      <c r="Y85" s="5">
        <f>N85</f>
        <v>166.6</v>
      </c>
      <c r="Z85" s="5">
        <f>(N85*2+O85)/3</f>
        <v>111.06666666666666</v>
      </c>
      <c r="AA85" s="5">
        <f>(N85*2+O85+P85)/4</f>
        <v>103.94999999999999</v>
      </c>
      <c r="AB85" s="5">
        <f>P85</f>
        <v>82.6</v>
      </c>
    </row>
    <row r="86" spans="1:40" x14ac:dyDescent="0.25">
      <c r="A86" s="6"/>
      <c r="B86" s="6"/>
      <c r="C86" s="18" t="s">
        <v>71</v>
      </c>
      <c r="D86" s="5"/>
      <c r="E86" s="6"/>
      <c r="F86">
        <f>(D85-1)*40</f>
        <v>80</v>
      </c>
      <c r="H86" s="6">
        <f t="shared" ref="H86:H122" si="547">I86+F86</f>
        <v>318</v>
      </c>
      <c r="I86" s="6">
        <v>238</v>
      </c>
      <c r="J86" s="6">
        <f t="shared" si="544"/>
        <v>0</v>
      </c>
      <c r="K86" s="6">
        <v>118</v>
      </c>
      <c r="L86" s="6"/>
      <c r="M86" s="6">
        <f t="shared" ref="M86:M122" si="548">N86+F86</f>
        <v>246.6</v>
      </c>
      <c r="N86" s="6">
        <f t="shared" si="545"/>
        <v>166.6</v>
      </c>
      <c r="O86" s="6">
        <v>0</v>
      </c>
      <c r="P86" s="6">
        <f t="shared" si="546"/>
        <v>82.6</v>
      </c>
      <c r="Q86" s="6"/>
      <c r="R86" s="5">
        <f t="shared" ref="R86:R122" si="549">H86</f>
        <v>318</v>
      </c>
      <c r="S86" s="6">
        <f t="shared" ref="S86:S122" si="550">I86</f>
        <v>238</v>
      </c>
      <c r="T86" s="6">
        <f t="shared" ref="T86:T122" si="551">ROUNDUP((I86*2+J86)/3,0)</f>
        <v>159</v>
      </c>
      <c r="U86" s="6">
        <f t="shared" ref="U86:U122" si="552">ROUNDUP((I86*2+J86+K86)/4,0)</f>
        <v>149</v>
      </c>
      <c r="V86" s="5">
        <f t="shared" ref="V86:V122" si="553">K86</f>
        <v>118</v>
      </c>
      <c r="W86" s="6"/>
      <c r="X86" s="5">
        <f t="shared" ref="X86:X122" si="554">M86</f>
        <v>246.6</v>
      </c>
      <c r="Y86" s="5">
        <f t="shared" ref="Y86:Y122" si="555">N86</f>
        <v>166.6</v>
      </c>
      <c r="Z86" s="5">
        <f t="shared" ref="Z86:Z122" si="556">(N86*2+O86)/3</f>
        <v>111.06666666666666</v>
      </c>
      <c r="AA86" s="5">
        <f t="shared" ref="AA86:AA122" si="557">(N86*2+O86+P86)/4</f>
        <v>103.94999999999999</v>
      </c>
      <c r="AB86" s="5">
        <f t="shared" ref="AB86:AB122" si="558">P86</f>
        <v>82.6</v>
      </c>
      <c r="AD86">
        <f>R86-R85</f>
        <v>0</v>
      </c>
      <c r="AE86">
        <f t="shared" ref="AE86" si="559">S86-S85</f>
        <v>0</v>
      </c>
      <c r="AF86">
        <f t="shared" ref="AF86" si="560">T86-T85</f>
        <v>0</v>
      </c>
      <c r="AG86">
        <f t="shared" ref="AG86" si="561">U86-U85</f>
        <v>0</v>
      </c>
      <c r="AH86">
        <f t="shared" ref="AH86" si="562">V86-V85</f>
        <v>0</v>
      </c>
      <c r="AJ86">
        <f>X86-X85</f>
        <v>0</v>
      </c>
      <c r="AK86">
        <f t="shared" ref="AK86" si="563">Y86-Y85</f>
        <v>0</v>
      </c>
      <c r="AL86">
        <f t="shared" ref="AL86" si="564">Z86-Z85</f>
        <v>0</v>
      </c>
      <c r="AM86">
        <f t="shared" ref="AM86" si="565">AA86-AA85</f>
        <v>0</v>
      </c>
      <c r="AN86">
        <f t="shared" ref="AN86" si="566">AB86-AB85</f>
        <v>0</v>
      </c>
    </row>
    <row r="87" spans="1:40" ht="45" x14ac:dyDescent="0.25">
      <c r="A87" s="25" t="s">
        <v>139</v>
      </c>
      <c r="B87" t="s">
        <v>140</v>
      </c>
      <c r="C87" s="17" t="s">
        <v>141</v>
      </c>
      <c r="D87" s="1">
        <v>4</v>
      </c>
      <c r="E87" s="6" t="s">
        <v>70</v>
      </c>
      <c r="F87">
        <f t="shared" ref="F87:F121" si="567">(D87-1)*40</f>
        <v>120</v>
      </c>
      <c r="H87" s="6">
        <f t="shared" si="547"/>
        <v>538</v>
      </c>
      <c r="I87" s="6">
        <v>418</v>
      </c>
      <c r="J87" s="6">
        <f t="shared" si="544"/>
        <v>114</v>
      </c>
      <c r="K87" s="6">
        <v>268</v>
      </c>
      <c r="L87" s="6"/>
      <c r="M87" s="6">
        <f t="shared" si="548"/>
        <v>412.59999999999997</v>
      </c>
      <c r="N87" s="6">
        <f t="shared" si="545"/>
        <v>292.59999999999997</v>
      </c>
      <c r="O87" s="6">
        <v>95</v>
      </c>
      <c r="P87" s="6">
        <f t="shared" si="546"/>
        <v>187.6</v>
      </c>
      <c r="Q87" s="6"/>
      <c r="R87" s="5">
        <f t="shared" si="549"/>
        <v>538</v>
      </c>
      <c r="S87" s="6">
        <f t="shared" si="550"/>
        <v>418</v>
      </c>
      <c r="T87" s="6">
        <f t="shared" si="551"/>
        <v>317</v>
      </c>
      <c r="U87" s="6">
        <f t="shared" si="552"/>
        <v>305</v>
      </c>
      <c r="V87" s="5">
        <f t="shared" si="553"/>
        <v>268</v>
      </c>
      <c r="W87" s="6"/>
      <c r="X87" s="5">
        <f t="shared" si="554"/>
        <v>412.59999999999997</v>
      </c>
      <c r="Y87" s="5">
        <f t="shared" si="555"/>
        <v>292.59999999999997</v>
      </c>
      <c r="Z87" s="5">
        <f t="shared" si="556"/>
        <v>226.73333333333332</v>
      </c>
      <c r="AA87" s="5">
        <f t="shared" si="557"/>
        <v>216.95</v>
      </c>
      <c r="AB87" s="5">
        <f t="shared" si="558"/>
        <v>187.6</v>
      </c>
    </row>
    <row r="88" spans="1:40" x14ac:dyDescent="0.25">
      <c r="A88" s="25"/>
      <c r="C88" s="18" t="s">
        <v>71</v>
      </c>
      <c r="D88" s="1"/>
      <c r="E88" s="6"/>
      <c r="F88">
        <f>(D87-1)*40</f>
        <v>120</v>
      </c>
      <c r="H88" s="6">
        <f t="shared" si="547"/>
        <v>548</v>
      </c>
      <c r="I88" s="6">
        <v>428</v>
      </c>
      <c r="J88" s="6">
        <f t="shared" si="544"/>
        <v>114</v>
      </c>
      <c r="K88" s="6">
        <v>278</v>
      </c>
      <c r="L88" s="6"/>
      <c r="M88" s="6">
        <f t="shared" si="548"/>
        <v>419.59999999999997</v>
      </c>
      <c r="N88" s="6">
        <f t="shared" si="545"/>
        <v>299.59999999999997</v>
      </c>
      <c r="O88" s="6">
        <v>95</v>
      </c>
      <c r="P88" s="6">
        <f t="shared" si="546"/>
        <v>194.6</v>
      </c>
      <c r="Q88" s="6"/>
      <c r="R88" s="5">
        <f t="shared" si="549"/>
        <v>548</v>
      </c>
      <c r="S88" s="6">
        <f t="shared" si="550"/>
        <v>428</v>
      </c>
      <c r="T88" s="6">
        <f t="shared" si="551"/>
        <v>324</v>
      </c>
      <c r="U88" s="6">
        <f t="shared" si="552"/>
        <v>312</v>
      </c>
      <c r="V88" s="5">
        <f t="shared" si="553"/>
        <v>278</v>
      </c>
      <c r="W88" s="6"/>
      <c r="X88" s="5">
        <f t="shared" si="554"/>
        <v>419.59999999999997</v>
      </c>
      <c r="Y88" s="5">
        <f t="shared" si="555"/>
        <v>299.59999999999997</v>
      </c>
      <c r="Z88" s="5">
        <f t="shared" si="556"/>
        <v>231.39999999999998</v>
      </c>
      <c r="AA88" s="5">
        <f t="shared" si="557"/>
        <v>222.2</v>
      </c>
      <c r="AB88" s="5">
        <f t="shared" si="558"/>
        <v>194.6</v>
      </c>
      <c r="AD88">
        <f>R88-R87</f>
        <v>10</v>
      </c>
      <c r="AE88">
        <f t="shared" ref="AE88" si="568">S88-S87</f>
        <v>10</v>
      </c>
      <c r="AF88">
        <f t="shared" ref="AF88" si="569">T88-T87</f>
        <v>7</v>
      </c>
      <c r="AG88">
        <f t="shared" ref="AG88" si="570">U88-U87</f>
        <v>7</v>
      </c>
      <c r="AH88">
        <f t="shared" ref="AH88" si="571">V88-V87</f>
        <v>10</v>
      </c>
      <c r="AJ88">
        <f>X88-X87</f>
        <v>7</v>
      </c>
      <c r="AK88">
        <f t="shared" ref="AK88" si="572">Y88-Y87</f>
        <v>7</v>
      </c>
      <c r="AL88">
        <f t="shared" ref="AL88" si="573">Z88-Z87</f>
        <v>4.6666666666666572</v>
      </c>
      <c r="AM88">
        <f t="shared" ref="AM88" si="574">AA88-AA87</f>
        <v>5.25</v>
      </c>
      <c r="AN88">
        <f t="shared" ref="AN88" si="575">AB88-AB87</f>
        <v>7</v>
      </c>
    </row>
    <row r="89" spans="1:40" ht="30" x14ac:dyDescent="0.25">
      <c r="A89" s="25" t="s">
        <v>142</v>
      </c>
      <c r="B89" t="s">
        <v>143</v>
      </c>
      <c r="C89" s="17" t="s">
        <v>144</v>
      </c>
      <c r="D89" s="1">
        <v>5</v>
      </c>
      <c r="E89" s="6" t="s">
        <v>70</v>
      </c>
      <c r="F89">
        <f t="shared" si="567"/>
        <v>160</v>
      </c>
      <c r="H89" s="6">
        <f t="shared" si="547"/>
        <v>748</v>
      </c>
      <c r="I89" s="6">
        <v>588</v>
      </c>
      <c r="J89" s="6">
        <f t="shared" si="544"/>
        <v>228</v>
      </c>
      <c r="K89" s="6">
        <v>408</v>
      </c>
      <c r="L89" s="6"/>
      <c r="M89" s="6">
        <f t="shared" si="548"/>
        <v>571.59999999999991</v>
      </c>
      <c r="N89" s="6">
        <f t="shared" si="545"/>
        <v>411.59999999999997</v>
      </c>
      <c r="O89" s="6">
        <v>190</v>
      </c>
      <c r="P89" s="6">
        <f t="shared" si="546"/>
        <v>285.59999999999997</v>
      </c>
      <c r="Q89" s="6"/>
      <c r="R89" s="5">
        <f t="shared" si="549"/>
        <v>748</v>
      </c>
      <c r="S89" s="6">
        <f t="shared" si="550"/>
        <v>588</v>
      </c>
      <c r="T89" s="6">
        <f t="shared" si="551"/>
        <v>468</v>
      </c>
      <c r="U89" s="6">
        <f t="shared" si="552"/>
        <v>453</v>
      </c>
      <c r="V89" s="5">
        <f t="shared" si="553"/>
        <v>408</v>
      </c>
      <c r="W89" s="6"/>
      <c r="X89" s="5">
        <f t="shared" si="554"/>
        <v>571.59999999999991</v>
      </c>
      <c r="Y89" s="5">
        <f t="shared" si="555"/>
        <v>411.59999999999997</v>
      </c>
      <c r="Z89" s="5">
        <f t="shared" si="556"/>
        <v>337.73333333333329</v>
      </c>
      <c r="AA89" s="5">
        <f t="shared" si="557"/>
        <v>324.7</v>
      </c>
      <c r="AB89" s="5">
        <f t="shared" si="558"/>
        <v>285.59999999999997</v>
      </c>
    </row>
    <row r="90" spans="1:40" x14ac:dyDescent="0.25">
      <c r="A90" s="25"/>
      <c r="C90" s="18" t="s">
        <v>71</v>
      </c>
      <c r="D90" s="1"/>
      <c r="E90" s="6"/>
      <c r="F90">
        <f>(D89-1)*40</f>
        <v>160</v>
      </c>
      <c r="H90" s="6">
        <f t="shared" si="547"/>
        <v>788</v>
      </c>
      <c r="I90" s="6">
        <v>628</v>
      </c>
      <c r="J90" s="6">
        <f t="shared" si="544"/>
        <v>228</v>
      </c>
      <c r="K90" s="6">
        <v>438</v>
      </c>
      <c r="L90" s="6"/>
      <c r="M90" s="6">
        <f t="shared" si="548"/>
        <v>599.59999999999991</v>
      </c>
      <c r="N90" s="6">
        <f t="shared" si="545"/>
        <v>439.59999999999997</v>
      </c>
      <c r="O90" s="6">
        <v>190</v>
      </c>
      <c r="P90" s="6">
        <f t="shared" si="546"/>
        <v>306.59999999999997</v>
      </c>
      <c r="Q90" s="6"/>
      <c r="R90" s="5">
        <f t="shared" si="549"/>
        <v>788</v>
      </c>
      <c r="S90" s="6">
        <f t="shared" si="550"/>
        <v>628</v>
      </c>
      <c r="T90" s="6">
        <f t="shared" si="551"/>
        <v>495</v>
      </c>
      <c r="U90" s="6">
        <f t="shared" si="552"/>
        <v>481</v>
      </c>
      <c r="V90" s="5">
        <f t="shared" si="553"/>
        <v>438</v>
      </c>
      <c r="W90" s="6"/>
      <c r="X90" s="5">
        <f t="shared" si="554"/>
        <v>599.59999999999991</v>
      </c>
      <c r="Y90" s="5">
        <f t="shared" si="555"/>
        <v>439.59999999999997</v>
      </c>
      <c r="Z90" s="5">
        <f t="shared" si="556"/>
        <v>356.39999999999992</v>
      </c>
      <c r="AA90" s="5">
        <f t="shared" si="557"/>
        <v>343.94999999999993</v>
      </c>
      <c r="AB90" s="5">
        <f t="shared" si="558"/>
        <v>306.59999999999997</v>
      </c>
      <c r="AD90">
        <f>R90-R89</f>
        <v>40</v>
      </c>
      <c r="AE90">
        <f t="shared" ref="AE90" si="576">S90-S89</f>
        <v>40</v>
      </c>
      <c r="AF90">
        <f t="shared" ref="AF90" si="577">T90-T89</f>
        <v>27</v>
      </c>
      <c r="AG90">
        <f t="shared" ref="AG90" si="578">U90-U89</f>
        <v>28</v>
      </c>
      <c r="AH90">
        <f t="shared" ref="AH90" si="579">V90-V89</f>
        <v>30</v>
      </c>
      <c r="AJ90">
        <f>X90-X89</f>
        <v>28</v>
      </c>
      <c r="AK90">
        <f t="shared" ref="AK90" si="580">Y90-Y89</f>
        <v>28</v>
      </c>
      <c r="AL90">
        <f t="shared" ref="AL90" si="581">Z90-Z89</f>
        <v>18.666666666666629</v>
      </c>
      <c r="AM90">
        <f t="shared" ref="AM90" si="582">AA90-AA89</f>
        <v>19.249999999999943</v>
      </c>
      <c r="AN90">
        <f t="shared" ref="AN90" si="583">AB90-AB89</f>
        <v>21</v>
      </c>
    </row>
    <row r="91" spans="1:40" ht="30" x14ac:dyDescent="0.25">
      <c r="A91" s="25" t="s">
        <v>145</v>
      </c>
      <c r="B91" t="s">
        <v>146</v>
      </c>
      <c r="C91" s="17" t="s">
        <v>144</v>
      </c>
      <c r="D91" s="1">
        <v>6</v>
      </c>
      <c r="E91" s="6" t="s">
        <v>70</v>
      </c>
      <c r="F91">
        <f t="shared" si="567"/>
        <v>200</v>
      </c>
      <c r="H91" s="6">
        <f t="shared" si="547"/>
        <v>968</v>
      </c>
      <c r="I91" s="6">
        <v>768</v>
      </c>
      <c r="J91" s="6">
        <f t="shared" si="544"/>
        <v>342</v>
      </c>
      <c r="K91" s="6">
        <v>548</v>
      </c>
      <c r="L91" s="6"/>
      <c r="M91" s="6">
        <f t="shared" si="548"/>
        <v>737.59999999999991</v>
      </c>
      <c r="N91" s="6">
        <f t="shared" si="545"/>
        <v>537.59999999999991</v>
      </c>
      <c r="O91" s="6">
        <v>285</v>
      </c>
      <c r="P91" s="6">
        <f t="shared" si="546"/>
        <v>383.59999999999997</v>
      </c>
      <c r="Q91" s="6"/>
      <c r="R91" s="5">
        <f t="shared" si="549"/>
        <v>968</v>
      </c>
      <c r="S91" s="6">
        <f t="shared" si="550"/>
        <v>768</v>
      </c>
      <c r="T91" s="6">
        <f t="shared" si="551"/>
        <v>626</v>
      </c>
      <c r="U91" s="6">
        <f t="shared" si="552"/>
        <v>607</v>
      </c>
      <c r="V91" s="5">
        <f t="shared" si="553"/>
        <v>548</v>
      </c>
      <c r="W91" s="6"/>
      <c r="X91" s="5">
        <f t="shared" si="554"/>
        <v>737.59999999999991</v>
      </c>
      <c r="Y91" s="5">
        <f t="shared" si="555"/>
        <v>537.59999999999991</v>
      </c>
      <c r="Z91" s="5">
        <f t="shared" si="556"/>
        <v>453.39999999999992</v>
      </c>
      <c r="AA91" s="5">
        <f t="shared" si="557"/>
        <v>435.94999999999993</v>
      </c>
      <c r="AB91" s="5">
        <f t="shared" si="558"/>
        <v>383.59999999999997</v>
      </c>
    </row>
    <row r="92" spans="1:40" x14ac:dyDescent="0.25">
      <c r="A92" s="25"/>
      <c r="C92" s="18" t="s">
        <v>71</v>
      </c>
      <c r="D92" s="1"/>
      <c r="E92" s="6"/>
      <c r="F92">
        <f>(D91-1)*40</f>
        <v>200</v>
      </c>
      <c r="H92" s="6">
        <f t="shared" si="547"/>
        <v>1028</v>
      </c>
      <c r="I92" s="6">
        <v>828</v>
      </c>
      <c r="J92" s="6">
        <f t="shared" si="544"/>
        <v>342</v>
      </c>
      <c r="K92" s="6">
        <v>608</v>
      </c>
      <c r="L92" s="6"/>
      <c r="M92" s="6">
        <f t="shared" si="548"/>
        <v>779.59999999999991</v>
      </c>
      <c r="N92" s="6">
        <f t="shared" si="545"/>
        <v>579.59999999999991</v>
      </c>
      <c r="O92" s="6">
        <v>285</v>
      </c>
      <c r="P92" s="6">
        <f t="shared" si="546"/>
        <v>425.59999999999997</v>
      </c>
      <c r="Q92" s="6"/>
      <c r="R92" s="5">
        <f t="shared" si="549"/>
        <v>1028</v>
      </c>
      <c r="S92" s="6">
        <f t="shared" si="550"/>
        <v>828</v>
      </c>
      <c r="T92" s="6">
        <f t="shared" si="551"/>
        <v>666</v>
      </c>
      <c r="U92" s="6">
        <f t="shared" si="552"/>
        <v>652</v>
      </c>
      <c r="V92" s="5">
        <f t="shared" si="553"/>
        <v>608</v>
      </c>
      <c r="W92" s="6"/>
      <c r="X92" s="5">
        <f t="shared" si="554"/>
        <v>779.59999999999991</v>
      </c>
      <c r="Y92" s="5">
        <f t="shared" si="555"/>
        <v>579.59999999999991</v>
      </c>
      <c r="Z92" s="5">
        <f t="shared" si="556"/>
        <v>481.39999999999992</v>
      </c>
      <c r="AA92" s="5">
        <f t="shared" si="557"/>
        <v>467.44999999999993</v>
      </c>
      <c r="AB92" s="5">
        <f t="shared" si="558"/>
        <v>425.59999999999997</v>
      </c>
      <c r="AD92">
        <f>R92-R91</f>
        <v>60</v>
      </c>
      <c r="AE92">
        <f t="shared" ref="AE92" si="584">S92-S91</f>
        <v>60</v>
      </c>
      <c r="AF92">
        <f t="shared" ref="AF92" si="585">T92-T91</f>
        <v>40</v>
      </c>
      <c r="AG92">
        <f t="shared" ref="AG92" si="586">U92-U91</f>
        <v>45</v>
      </c>
      <c r="AH92">
        <f t="shared" ref="AH92" si="587">V92-V91</f>
        <v>60</v>
      </c>
      <c r="AJ92">
        <f>X92-X91</f>
        <v>42</v>
      </c>
      <c r="AK92">
        <f t="shared" ref="AK92" si="588">Y92-Y91</f>
        <v>42</v>
      </c>
      <c r="AL92">
        <f t="shared" ref="AL92" si="589">Z92-Z91</f>
        <v>28</v>
      </c>
      <c r="AM92">
        <f t="shared" ref="AM92" si="590">AA92-AA91</f>
        <v>31.5</v>
      </c>
      <c r="AN92">
        <f t="shared" ref="AN92" si="591">AB92-AB91</f>
        <v>42</v>
      </c>
    </row>
    <row r="93" spans="1:40" ht="30" x14ac:dyDescent="0.25">
      <c r="A93" s="25" t="s">
        <v>147</v>
      </c>
      <c r="B93" t="s">
        <v>148</v>
      </c>
      <c r="C93" s="17" t="s">
        <v>149</v>
      </c>
      <c r="D93" s="1">
        <v>6</v>
      </c>
      <c r="E93" s="6" t="s">
        <v>70</v>
      </c>
      <c r="F93">
        <f>(D93-1)*40</f>
        <v>200</v>
      </c>
      <c r="H93" s="6">
        <f t="shared" si="547"/>
        <v>608</v>
      </c>
      <c r="I93" s="6">
        <v>408</v>
      </c>
      <c r="J93" s="6">
        <f t="shared" si="544"/>
        <v>12</v>
      </c>
      <c r="K93" s="6">
        <v>228</v>
      </c>
      <c r="L93" s="6"/>
      <c r="M93" s="6">
        <f t="shared" si="548"/>
        <v>485.59999999999997</v>
      </c>
      <c r="N93" s="6">
        <f t="shared" si="545"/>
        <v>285.59999999999997</v>
      </c>
      <c r="O93" s="6">
        <v>10</v>
      </c>
      <c r="P93" s="6">
        <f t="shared" si="546"/>
        <v>159.6</v>
      </c>
      <c r="Q93" s="6"/>
      <c r="R93" s="5">
        <f t="shared" si="549"/>
        <v>608</v>
      </c>
      <c r="S93" s="6">
        <f t="shared" si="550"/>
        <v>408</v>
      </c>
      <c r="T93" s="6">
        <f t="shared" si="551"/>
        <v>276</v>
      </c>
      <c r="U93" s="6">
        <f t="shared" si="552"/>
        <v>264</v>
      </c>
      <c r="V93" s="5">
        <f t="shared" si="553"/>
        <v>228</v>
      </c>
      <c r="W93" s="6"/>
      <c r="X93" s="5">
        <f t="shared" si="554"/>
        <v>485.59999999999997</v>
      </c>
      <c r="Y93" s="5">
        <f t="shared" si="555"/>
        <v>285.59999999999997</v>
      </c>
      <c r="Z93" s="5">
        <f t="shared" si="556"/>
        <v>193.73333333333332</v>
      </c>
      <c r="AA93" s="5">
        <f t="shared" si="557"/>
        <v>185.2</v>
      </c>
      <c r="AB93" s="5">
        <f t="shared" si="558"/>
        <v>159.6</v>
      </c>
    </row>
    <row r="94" spans="1:40" x14ac:dyDescent="0.25">
      <c r="A94" s="25"/>
      <c r="C94" s="18" t="s">
        <v>71</v>
      </c>
      <c r="D94" s="1"/>
      <c r="E94" s="6"/>
      <c r="F94">
        <f>(D93-1)*40</f>
        <v>200</v>
      </c>
      <c r="H94" s="6">
        <f t="shared" si="547"/>
        <v>628</v>
      </c>
      <c r="I94" s="6">
        <v>428</v>
      </c>
      <c r="J94" s="6">
        <f t="shared" si="544"/>
        <v>12</v>
      </c>
      <c r="K94" s="6">
        <v>248</v>
      </c>
      <c r="L94" s="6"/>
      <c r="M94" s="6">
        <f t="shared" si="548"/>
        <v>499.59999999999997</v>
      </c>
      <c r="N94" s="6">
        <f t="shared" si="545"/>
        <v>299.59999999999997</v>
      </c>
      <c r="O94" s="6">
        <v>10</v>
      </c>
      <c r="P94" s="6">
        <f t="shared" si="546"/>
        <v>173.6</v>
      </c>
      <c r="Q94" s="6"/>
      <c r="R94" s="5">
        <f t="shared" si="549"/>
        <v>628</v>
      </c>
      <c r="S94" s="6">
        <f t="shared" si="550"/>
        <v>428</v>
      </c>
      <c r="T94" s="6">
        <f t="shared" si="551"/>
        <v>290</v>
      </c>
      <c r="U94" s="6">
        <f t="shared" si="552"/>
        <v>279</v>
      </c>
      <c r="V94" s="5">
        <f t="shared" si="553"/>
        <v>248</v>
      </c>
      <c r="W94" s="6"/>
      <c r="X94" s="5">
        <f t="shared" si="554"/>
        <v>499.59999999999997</v>
      </c>
      <c r="Y94" s="5">
        <f t="shared" si="555"/>
        <v>299.59999999999997</v>
      </c>
      <c r="Z94" s="5">
        <f t="shared" si="556"/>
        <v>203.06666666666663</v>
      </c>
      <c r="AA94" s="5">
        <f t="shared" si="557"/>
        <v>195.7</v>
      </c>
      <c r="AB94" s="5">
        <f t="shared" si="558"/>
        <v>173.6</v>
      </c>
      <c r="AD94">
        <f>R94-R93</f>
        <v>20</v>
      </c>
      <c r="AE94">
        <f t="shared" ref="AE94" si="592">S94-S93</f>
        <v>20</v>
      </c>
      <c r="AF94">
        <f t="shared" ref="AF94" si="593">T94-T93</f>
        <v>14</v>
      </c>
      <c r="AG94">
        <f t="shared" ref="AG94" si="594">U94-U93</f>
        <v>15</v>
      </c>
      <c r="AH94">
        <f t="shared" ref="AH94" si="595">V94-V93</f>
        <v>20</v>
      </c>
      <c r="AJ94">
        <f>X94-X93</f>
        <v>14</v>
      </c>
      <c r="AK94">
        <f t="shared" ref="AK94" si="596">Y94-Y93</f>
        <v>14</v>
      </c>
      <c r="AL94">
        <f t="shared" ref="AL94" si="597">Z94-Z93</f>
        <v>9.3333333333333144</v>
      </c>
      <c r="AM94">
        <f t="shared" ref="AM94" si="598">AA94-AA93</f>
        <v>10.5</v>
      </c>
      <c r="AN94">
        <f t="shared" ref="AN94" si="599">AB94-AB93</f>
        <v>14</v>
      </c>
    </row>
    <row r="95" spans="1:40" x14ac:dyDescent="0.25">
      <c r="A95" s="25"/>
      <c r="C95" s="29" t="s">
        <v>423</v>
      </c>
      <c r="D95" s="1">
        <v>6</v>
      </c>
      <c r="E95" s="6"/>
      <c r="F95">
        <f>(D95-1)*40</f>
        <v>200</v>
      </c>
      <c r="H95" s="6">
        <f t="shared" ref="H95:H96" si="600">I95+F95</f>
        <v>608</v>
      </c>
      <c r="I95" s="6">
        <v>408</v>
      </c>
      <c r="J95" s="6">
        <f t="shared" ref="J95:J96" si="601">O95*1.2</f>
        <v>12</v>
      </c>
      <c r="K95" s="6">
        <v>228</v>
      </c>
      <c r="L95" s="6"/>
      <c r="M95" s="6">
        <f t="shared" ref="M95:M96" si="602">N95+F95</f>
        <v>465.2</v>
      </c>
      <c r="N95" s="6">
        <f>I95*0.65</f>
        <v>265.2</v>
      </c>
      <c r="O95" s="6">
        <v>10</v>
      </c>
      <c r="P95" s="6">
        <f>K95*0.65</f>
        <v>148.20000000000002</v>
      </c>
      <c r="Q95" s="6"/>
      <c r="R95" s="5">
        <f t="shared" ref="R95:R96" si="603">H95</f>
        <v>608</v>
      </c>
      <c r="S95" s="6">
        <f t="shared" ref="S95:S96" si="604">I95</f>
        <v>408</v>
      </c>
      <c r="T95" s="6">
        <f t="shared" ref="T95:T96" si="605">ROUNDUP((I95*2+J95)/3,0)</f>
        <v>276</v>
      </c>
      <c r="U95" s="6">
        <f t="shared" ref="U95:U96" si="606">ROUNDUP((I95*2+J95+K95)/4,0)</f>
        <v>264</v>
      </c>
      <c r="V95" s="5">
        <f t="shared" ref="V95:V96" si="607">K95</f>
        <v>228</v>
      </c>
      <c r="W95" s="6"/>
      <c r="X95" s="5">
        <f t="shared" ref="X95:X96" si="608">M95</f>
        <v>465.2</v>
      </c>
      <c r="Y95" s="5">
        <f t="shared" ref="Y95:Y96" si="609">N95</f>
        <v>265.2</v>
      </c>
      <c r="Z95" s="5">
        <f t="shared" ref="Z95:Z96" si="610">(N95*2+O95)/3</f>
        <v>180.13333333333333</v>
      </c>
      <c r="AA95" s="5">
        <f t="shared" ref="AA95:AA96" si="611">(N95*2+O95+P95)/4</f>
        <v>172.15</v>
      </c>
      <c r="AB95" s="5">
        <f t="shared" ref="AB95:AB96" si="612">P95</f>
        <v>148.20000000000002</v>
      </c>
    </row>
    <row r="96" spans="1:40" x14ac:dyDescent="0.25">
      <c r="A96" s="25"/>
      <c r="C96" s="29" t="s">
        <v>424</v>
      </c>
      <c r="D96" s="1"/>
      <c r="E96" s="6"/>
      <c r="F96">
        <f>(D95-1)*40</f>
        <v>200</v>
      </c>
      <c r="H96" s="6">
        <f t="shared" si="600"/>
        <v>628</v>
      </c>
      <c r="I96" s="6">
        <v>428</v>
      </c>
      <c r="J96" s="6">
        <f t="shared" si="601"/>
        <v>12</v>
      </c>
      <c r="K96" s="6">
        <v>248</v>
      </c>
      <c r="L96" s="6"/>
      <c r="M96" s="6">
        <f t="shared" si="602"/>
        <v>478.2</v>
      </c>
      <c r="N96" s="6">
        <f>I96*0.65</f>
        <v>278.2</v>
      </c>
      <c r="O96" s="6">
        <v>10</v>
      </c>
      <c r="P96" s="6">
        <f>K96*0.65</f>
        <v>161.20000000000002</v>
      </c>
      <c r="Q96" s="6"/>
      <c r="R96" s="5">
        <f t="shared" si="603"/>
        <v>628</v>
      </c>
      <c r="S96" s="6">
        <f t="shared" si="604"/>
        <v>428</v>
      </c>
      <c r="T96" s="6">
        <f t="shared" si="605"/>
        <v>290</v>
      </c>
      <c r="U96" s="6">
        <f t="shared" si="606"/>
        <v>279</v>
      </c>
      <c r="V96" s="5">
        <f t="shared" si="607"/>
        <v>248</v>
      </c>
      <c r="W96" s="6"/>
      <c r="X96" s="5">
        <f t="shared" si="608"/>
        <v>478.2</v>
      </c>
      <c r="Y96" s="5">
        <f t="shared" si="609"/>
        <v>278.2</v>
      </c>
      <c r="Z96" s="5">
        <f t="shared" si="610"/>
        <v>188.79999999999998</v>
      </c>
      <c r="AA96" s="5">
        <f t="shared" si="611"/>
        <v>181.9</v>
      </c>
      <c r="AB96" s="5">
        <f t="shared" si="612"/>
        <v>161.20000000000002</v>
      </c>
      <c r="AD96">
        <f>R96-R95</f>
        <v>20</v>
      </c>
      <c r="AE96">
        <f t="shared" ref="AE96" si="613">S96-S95</f>
        <v>20</v>
      </c>
      <c r="AF96">
        <f t="shared" ref="AF96" si="614">T96-T95</f>
        <v>14</v>
      </c>
      <c r="AG96">
        <f t="shared" ref="AG96" si="615">U96-U95</f>
        <v>15</v>
      </c>
      <c r="AH96">
        <f t="shared" ref="AH96" si="616">V96-V95</f>
        <v>20</v>
      </c>
      <c r="AJ96">
        <f>X96-X95</f>
        <v>13</v>
      </c>
      <c r="AK96">
        <f t="shared" ref="AK96" si="617">Y96-Y95</f>
        <v>13</v>
      </c>
      <c r="AL96">
        <f t="shared" ref="AL96" si="618">Z96-Z95</f>
        <v>8.6666666666666572</v>
      </c>
      <c r="AM96">
        <f t="shared" ref="AM96" si="619">AA96-AA95</f>
        <v>9.75</v>
      </c>
      <c r="AN96">
        <f t="shared" ref="AN96" si="620">AB96-AB95</f>
        <v>13</v>
      </c>
    </row>
    <row r="97" spans="1:40" ht="30" x14ac:dyDescent="0.25">
      <c r="A97" s="25" t="s">
        <v>150</v>
      </c>
      <c r="B97" t="s">
        <v>151</v>
      </c>
      <c r="C97" s="17" t="s">
        <v>152</v>
      </c>
      <c r="D97" s="1">
        <v>7</v>
      </c>
      <c r="E97" s="6" t="s">
        <v>70</v>
      </c>
      <c r="F97">
        <f t="shared" si="567"/>
        <v>240</v>
      </c>
      <c r="H97" s="6">
        <f t="shared" si="547"/>
        <v>828</v>
      </c>
      <c r="I97" s="6">
        <v>588</v>
      </c>
      <c r="J97" s="6">
        <f t="shared" si="544"/>
        <v>126</v>
      </c>
      <c r="K97" s="6">
        <v>368</v>
      </c>
      <c r="L97" s="6"/>
      <c r="M97" s="6">
        <f>N97+F97</f>
        <v>651.59999999999991</v>
      </c>
      <c r="N97" s="6">
        <f t="shared" si="545"/>
        <v>411.59999999999997</v>
      </c>
      <c r="O97" s="6">
        <v>105</v>
      </c>
      <c r="P97" s="6">
        <f t="shared" si="546"/>
        <v>257.59999999999997</v>
      </c>
      <c r="Q97" s="6"/>
      <c r="R97" s="5">
        <f t="shared" si="549"/>
        <v>828</v>
      </c>
      <c r="S97" s="6">
        <f t="shared" si="550"/>
        <v>588</v>
      </c>
      <c r="T97" s="6">
        <f t="shared" si="551"/>
        <v>434</v>
      </c>
      <c r="U97" s="6">
        <f t="shared" si="552"/>
        <v>418</v>
      </c>
      <c r="V97" s="5">
        <f t="shared" si="553"/>
        <v>368</v>
      </c>
      <c r="W97" s="6"/>
      <c r="X97" s="5">
        <f t="shared" si="554"/>
        <v>651.59999999999991</v>
      </c>
      <c r="Y97" s="5">
        <f t="shared" si="555"/>
        <v>411.59999999999997</v>
      </c>
      <c r="Z97" s="5">
        <f t="shared" si="556"/>
        <v>309.39999999999998</v>
      </c>
      <c r="AA97" s="5">
        <f t="shared" si="557"/>
        <v>296.45</v>
      </c>
      <c r="AB97" s="5">
        <f t="shared" si="558"/>
        <v>257.59999999999997</v>
      </c>
    </row>
    <row r="98" spans="1:40" x14ac:dyDescent="0.25">
      <c r="A98" s="25"/>
      <c r="C98" s="18" t="s">
        <v>71</v>
      </c>
      <c r="D98" s="1"/>
      <c r="E98" s="6"/>
      <c r="F98">
        <f>(D97-1)*40</f>
        <v>240</v>
      </c>
      <c r="H98" s="6">
        <f t="shared" si="547"/>
        <v>858</v>
      </c>
      <c r="I98" s="6">
        <v>618</v>
      </c>
      <c r="J98" s="6">
        <f t="shared" si="544"/>
        <v>126</v>
      </c>
      <c r="K98" s="6">
        <v>408</v>
      </c>
      <c r="L98" s="6"/>
      <c r="M98" s="6">
        <f t="shared" si="548"/>
        <v>672.59999999999991</v>
      </c>
      <c r="N98" s="6">
        <f t="shared" si="545"/>
        <v>432.59999999999997</v>
      </c>
      <c r="O98" s="6">
        <v>105</v>
      </c>
      <c r="P98" s="6">
        <f t="shared" si="546"/>
        <v>285.59999999999997</v>
      </c>
      <c r="Q98" s="6"/>
      <c r="R98" s="5">
        <f t="shared" si="549"/>
        <v>858</v>
      </c>
      <c r="S98" s="6">
        <f t="shared" si="550"/>
        <v>618</v>
      </c>
      <c r="T98" s="6">
        <f t="shared" si="551"/>
        <v>454</v>
      </c>
      <c r="U98" s="6">
        <f t="shared" si="552"/>
        <v>443</v>
      </c>
      <c r="V98" s="5">
        <f t="shared" si="553"/>
        <v>408</v>
      </c>
      <c r="W98" s="6"/>
      <c r="X98" s="5">
        <f t="shared" si="554"/>
        <v>672.59999999999991</v>
      </c>
      <c r="Y98" s="5">
        <f t="shared" si="555"/>
        <v>432.59999999999997</v>
      </c>
      <c r="Z98" s="5">
        <f t="shared" si="556"/>
        <v>323.39999999999998</v>
      </c>
      <c r="AA98" s="5">
        <f t="shared" si="557"/>
        <v>313.95</v>
      </c>
      <c r="AB98" s="5">
        <f t="shared" si="558"/>
        <v>285.59999999999997</v>
      </c>
      <c r="AD98">
        <f>R98-R97</f>
        <v>30</v>
      </c>
      <c r="AE98">
        <f t="shared" ref="AE98" si="621">S98-S97</f>
        <v>30</v>
      </c>
      <c r="AF98">
        <f t="shared" ref="AF98" si="622">T98-T97</f>
        <v>20</v>
      </c>
      <c r="AG98">
        <f t="shared" ref="AG98" si="623">U98-U97</f>
        <v>25</v>
      </c>
      <c r="AH98">
        <f t="shared" ref="AH98" si="624">V98-V97</f>
        <v>40</v>
      </c>
      <c r="AJ98">
        <f>X98-X97</f>
        <v>21</v>
      </c>
      <c r="AK98">
        <f t="shared" ref="AK98" si="625">Y98-Y97</f>
        <v>21</v>
      </c>
      <c r="AL98">
        <f t="shared" ref="AL98" si="626">Z98-Z97</f>
        <v>14</v>
      </c>
      <c r="AM98">
        <f t="shared" ref="AM98" si="627">AA98-AA97</f>
        <v>17.5</v>
      </c>
      <c r="AN98">
        <f t="shared" ref="AN98" si="628">AB98-AB97</f>
        <v>28</v>
      </c>
    </row>
    <row r="99" spans="1:40" x14ac:dyDescent="0.25">
      <c r="A99" s="25"/>
      <c r="C99" s="29" t="s">
        <v>423</v>
      </c>
      <c r="D99" s="1">
        <v>7</v>
      </c>
      <c r="E99" s="6"/>
      <c r="F99">
        <f t="shared" ref="F99" si="629">(D99-1)*40</f>
        <v>240</v>
      </c>
      <c r="H99" s="6">
        <f t="shared" ref="H99:H100" si="630">I99+F99</f>
        <v>828</v>
      </c>
      <c r="I99" s="6">
        <v>588</v>
      </c>
      <c r="J99" s="6">
        <f t="shared" ref="J99:J100" si="631">O99*1.2</f>
        <v>126</v>
      </c>
      <c r="K99" s="6">
        <v>368</v>
      </c>
      <c r="L99" s="6"/>
      <c r="M99" s="6">
        <f>N99+F99</f>
        <v>622.20000000000005</v>
      </c>
      <c r="N99" s="6">
        <f>I99*0.65</f>
        <v>382.2</v>
      </c>
      <c r="O99" s="6">
        <v>105</v>
      </c>
      <c r="P99" s="6">
        <f>K99*0.65</f>
        <v>239.20000000000002</v>
      </c>
      <c r="Q99" s="6"/>
      <c r="R99" s="5">
        <f t="shared" ref="R99:R100" si="632">H99</f>
        <v>828</v>
      </c>
      <c r="S99" s="6">
        <f t="shared" ref="S99:S100" si="633">I99</f>
        <v>588</v>
      </c>
      <c r="T99" s="6">
        <f t="shared" ref="T99:T100" si="634">ROUNDUP((I99*2+J99)/3,0)</f>
        <v>434</v>
      </c>
      <c r="U99" s="6">
        <f t="shared" ref="U99:U100" si="635">ROUNDUP((I99*2+J99+K99)/4,0)</f>
        <v>418</v>
      </c>
      <c r="V99" s="5">
        <f t="shared" ref="V99:V100" si="636">K99</f>
        <v>368</v>
      </c>
      <c r="W99" s="6"/>
      <c r="X99" s="5">
        <f t="shared" ref="X99:X100" si="637">M99</f>
        <v>622.20000000000005</v>
      </c>
      <c r="Y99" s="5">
        <f t="shared" ref="Y99:Y100" si="638">N99</f>
        <v>382.2</v>
      </c>
      <c r="Z99" s="5">
        <f t="shared" ref="Z99:Z100" si="639">(N99*2+O99)/3</f>
        <v>289.8</v>
      </c>
      <c r="AA99" s="5">
        <f t="shared" ref="AA99:AA100" si="640">(N99*2+O99+P99)/4</f>
        <v>277.14999999999998</v>
      </c>
      <c r="AB99" s="5">
        <f t="shared" ref="AB99:AB100" si="641">P99</f>
        <v>239.20000000000002</v>
      </c>
    </row>
    <row r="100" spans="1:40" x14ac:dyDescent="0.25">
      <c r="A100" s="25"/>
      <c r="C100" s="29" t="s">
        <v>424</v>
      </c>
      <c r="D100" s="1"/>
      <c r="E100" s="6"/>
      <c r="F100">
        <f>(D99-1)*40</f>
        <v>240</v>
      </c>
      <c r="H100" s="6">
        <f t="shared" si="630"/>
        <v>858</v>
      </c>
      <c r="I100" s="6">
        <v>618</v>
      </c>
      <c r="J100" s="6">
        <f t="shared" si="631"/>
        <v>126</v>
      </c>
      <c r="K100" s="6">
        <v>408</v>
      </c>
      <c r="L100" s="6"/>
      <c r="M100" s="6">
        <f t="shared" ref="M100" si="642">N100+F100</f>
        <v>641.70000000000005</v>
      </c>
      <c r="N100" s="6">
        <f>I100*0.65</f>
        <v>401.7</v>
      </c>
      <c r="O100" s="6">
        <v>105</v>
      </c>
      <c r="P100" s="6">
        <f>K100*0.65</f>
        <v>265.2</v>
      </c>
      <c r="Q100" s="6"/>
      <c r="R100" s="5">
        <f t="shared" si="632"/>
        <v>858</v>
      </c>
      <c r="S100" s="6">
        <f t="shared" si="633"/>
        <v>618</v>
      </c>
      <c r="T100" s="6">
        <f t="shared" si="634"/>
        <v>454</v>
      </c>
      <c r="U100" s="6">
        <f t="shared" si="635"/>
        <v>443</v>
      </c>
      <c r="V100" s="5">
        <f t="shared" si="636"/>
        <v>408</v>
      </c>
      <c r="W100" s="6"/>
      <c r="X100" s="5">
        <f t="shared" si="637"/>
        <v>641.70000000000005</v>
      </c>
      <c r="Y100" s="5">
        <f t="shared" si="638"/>
        <v>401.7</v>
      </c>
      <c r="Z100" s="5">
        <f t="shared" si="639"/>
        <v>302.8</v>
      </c>
      <c r="AA100" s="5">
        <f t="shared" si="640"/>
        <v>293.39999999999998</v>
      </c>
      <c r="AB100" s="5">
        <f t="shared" si="641"/>
        <v>265.2</v>
      </c>
      <c r="AD100">
        <f>R100-R99</f>
        <v>30</v>
      </c>
      <c r="AE100">
        <f t="shared" ref="AE100" si="643">S100-S99</f>
        <v>30</v>
      </c>
      <c r="AF100">
        <f t="shared" ref="AF100" si="644">T100-T99</f>
        <v>20</v>
      </c>
      <c r="AG100">
        <f t="shared" ref="AG100" si="645">U100-U99</f>
        <v>25</v>
      </c>
      <c r="AH100">
        <f t="shared" ref="AH100" si="646">V100-V99</f>
        <v>40</v>
      </c>
      <c r="AJ100">
        <f>X100-X99</f>
        <v>19.5</v>
      </c>
      <c r="AK100">
        <f t="shared" ref="AK100" si="647">Y100-Y99</f>
        <v>19.5</v>
      </c>
      <c r="AL100">
        <f t="shared" ref="AL100" si="648">Z100-Z99</f>
        <v>13</v>
      </c>
      <c r="AM100">
        <f t="shared" ref="AM100" si="649">AA100-AA99</f>
        <v>16.25</v>
      </c>
      <c r="AN100">
        <f t="shared" ref="AN100" si="650">AB100-AB99</f>
        <v>25.999999999999972</v>
      </c>
    </row>
    <row r="101" spans="1:40" ht="30" x14ac:dyDescent="0.25">
      <c r="A101" s="25" t="s">
        <v>153</v>
      </c>
      <c r="B101" t="s">
        <v>154</v>
      </c>
      <c r="C101" s="17" t="s">
        <v>155</v>
      </c>
      <c r="D101" s="1">
        <v>8</v>
      </c>
      <c r="E101" s="6" t="s">
        <v>70</v>
      </c>
      <c r="F101">
        <f t="shared" si="567"/>
        <v>280</v>
      </c>
      <c r="H101" s="6">
        <f t="shared" si="547"/>
        <v>1038</v>
      </c>
      <c r="I101" s="6">
        <v>758</v>
      </c>
      <c r="J101" s="6">
        <f t="shared" si="544"/>
        <v>240</v>
      </c>
      <c r="K101" s="6">
        <v>518</v>
      </c>
      <c r="L101" s="6"/>
      <c r="M101" s="6">
        <f t="shared" si="548"/>
        <v>810.6</v>
      </c>
      <c r="N101" s="6">
        <f t="shared" si="545"/>
        <v>530.6</v>
      </c>
      <c r="O101" s="6">
        <v>200</v>
      </c>
      <c r="P101" s="6">
        <f t="shared" si="546"/>
        <v>362.59999999999997</v>
      </c>
      <c r="Q101" s="6"/>
      <c r="R101" s="5">
        <f t="shared" si="549"/>
        <v>1038</v>
      </c>
      <c r="S101" s="6">
        <f t="shared" si="550"/>
        <v>758</v>
      </c>
      <c r="T101" s="6">
        <f t="shared" si="551"/>
        <v>586</v>
      </c>
      <c r="U101" s="6">
        <f t="shared" si="552"/>
        <v>569</v>
      </c>
      <c r="V101" s="5">
        <f t="shared" si="553"/>
        <v>518</v>
      </c>
      <c r="W101" s="6"/>
      <c r="X101" s="5">
        <f t="shared" si="554"/>
        <v>810.6</v>
      </c>
      <c r="Y101" s="5">
        <f t="shared" si="555"/>
        <v>530.6</v>
      </c>
      <c r="Z101" s="5">
        <f t="shared" si="556"/>
        <v>420.40000000000003</v>
      </c>
      <c r="AA101" s="5">
        <f t="shared" si="557"/>
        <v>405.95</v>
      </c>
      <c r="AB101" s="5">
        <f t="shared" si="558"/>
        <v>362.59999999999997</v>
      </c>
    </row>
    <row r="102" spans="1:40" x14ac:dyDescent="0.25">
      <c r="A102" s="25"/>
      <c r="C102" s="18" t="s">
        <v>71</v>
      </c>
      <c r="D102" s="1"/>
      <c r="E102" s="6"/>
      <c r="F102">
        <f>(D101-1)*40</f>
        <v>280</v>
      </c>
      <c r="H102" s="6">
        <f t="shared" si="547"/>
        <v>1098</v>
      </c>
      <c r="I102" s="6">
        <v>818</v>
      </c>
      <c r="J102" s="6">
        <f t="shared" si="544"/>
        <v>240</v>
      </c>
      <c r="K102" s="6">
        <v>568</v>
      </c>
      <c r="L102" s="6"/>
      <c r="M102" s="6">
        <f t="shared" si="548"/>
        <v>852.59999999999991</v>
      </c>
      <c r="N102" s="6">
        <f t="shared" si="545"/>
        <v>572.59999999999991</v>
      </c>
      <c r="O102" s="6">
        <v>200</v>
      </c>
      <c r="P102" s="6">
        <f t="shared" si="546"/>
        <v>397.59999999999997</v>
      </c>
      <c r="Q102" s="6"/>
      <c r="R102" s="5">
        <f t="shared" si="549"/>
        <v>1098</v>
      </c>
      <c r="S102" s="6">
        <f t="shared" si="550"/>
        <v>818</v>
      </c>
      <c r="T102" s="6">
        <f t="shared" si="551"/>
        <v>626</v>
      </c>
      <c r="U102" s="6">
        <f t="shared" si="552"/>
        <v>611</v>
      </c>
      <c r="V102" s="5">
        <f t="shared" si="553"/>
        <v>568</v>
      </c>
      <c r="W102" s="6"/>
      <c r="X102" s="5">
        <f t="shared" si="554"/>
        <v>852.59999999999991</v>
      </c>
      <c r="Y102" s="5">
        <f t="shared" si="555"/>
        <v>572.59999999999991</v>
      </c>
      <c r="Z102" s="5">
        <f t="shared" si="556"/>
        <v>448.39999999999992</v>
      </c>
      <c r="AA102" s="5">
        <f t="shared" si="557"/>
        <v>435.69999999999993</v>
      </c>
      <c r="AB102" s="5">
        <f t="shared" si="558"/>
        <v>397.59999999999997</v>
      </c>
      <c r="AD102">
        <f>R102-R101</f>
        <v>60</v>
      </c>
      <c r="AE102">
        <f t="shared" ref="AE102" si="651">S102-S101</f>
        <v>60</v>
      </c>
      <c r="AF102">
        <f t="shared" ref="AF102" si="652">T102-T101</f>
        <v>40</v>
      </c>
      <c r="AG102">
        <f t="shared" ref="AG102" si="653">U102-U101</f>
        <v>42</v>
      </c>
      <c r="AH102">
        <f t="shared" ref="AH102" si="654">V102-V101</f>
        <v>50</v>
      </c>
      <c r="AJ102">
        <f>X102-X101</f>
        <v>41.999999999999886</v>
      </c>
      <c r="AK102">
        <f t="shared" ref="AK102" si="655">Y102-Y101</f>
        <v>41.999999999999886</v>
      </c>
      <c r="AL102">
        <f t="shared" ref="AL102" si="656">Z102-Z101</f>
        <v>27.999999999999886</v>
      </c>
      <c r="AM102">
        <f t="shared" ref="AM102" si="657">AA102-AA101</f>
        <v>29.749999999999943</v>
      </c>
      <c r="AN102">
        <f t="shared" ref="AN102" si="658">AB102-AB101</f>
        <v>35</v>
      </c>
    </row>
    <row r="103" spans="1:40" x14ac:dyDescent="0.25">
      <c r="A103" s="25"/>
      <c r="C103" s="29" t="s">
        <v>423</v>
      </c>
      <c r="D103" s="1">
        <v>8</v>
      </c>
      <c r="E103" s="6"/>
      <c r="F103">
        <f t="shared" ref="F103" si="659">(D103-1)*40</f>
        <v>280</v>
      </c>
      <c r="H103" s="6">
        <f t="shared" ref="H103:H104" si="660">I103+F103</f>
        <v>1038</v>
      </c>
      <c r="I103" s="6">
        <v>758</v>
      </c>
      <c r="J103" s="6">
        <f t="shared" ref="J103:J104" si="661">O103*1.2</f>
        <v>240</v>
      </c>
      <c r="K103" s="6">
        <v>518</v>
      </c>
      <c r="L103" s="6"/>
      <c r="M103" s="6">
        <f t="shared" ref="M103:M104" si="662">N103+F103</f>
        <v>772.7</v>
      </c>
      <c r="N103" s="6">
        <f>I103*0.65</f>
        <v>492.7</v>
      </c>
      <c r="O103" s="6">
        <v>200</v>
      </c>
      <c r="P103" s="6">
        <f>K103*0.65</f>
        <v>336.7</v>
      </c>
      <c r="Q103" s="6"/>
      <c r="R103" s="5">
        <f t="shared" ref="R103:R104" si="663">H103</f>
        <v>1038</v>
      </c>
      <c r="S103" s="6">
        <f t="shared" ref="S103:S104" si="664">I103</f>
        <v>758</v>
      </c>
      <c r="T103" s="6">
        <f t="shared" ref="T103:T104" si="665">ROUNDUP((I103*2+J103)/3,0)</f>
        <v>586</v>
      </c>
      <c r="U103" s="6">
        <f t="shared" ref="U103:U104" si="666">ROUNDUP((I103*2+J103+K103)/4,0)</f>
        <v>569</v>
      </c>
      <c r="V103" s="5">
        <f t="shared" ref="V103:V104" si="667">K103</f>
        <v>518</v>
      </c>
      <c r="W103" s="6"/>
      <c r="X103" s="5">
        <f t="shared" ref="X103:X104" si="668">M103</f>
        <v>772.7</v>
      </c>
      <c r="Y103" s="5">
        <f t="shared" ref="Y103:Y104" si="669">N103</f>
        <v>492.7</v>
      </c>
      <c r="Z103" s="5">
        <f t="shared" ref="Z103:Z104" si="670">(N103*2+O103)/3</f>
        <v>395.13333333333338</v>
      </c>
      <c r="AA103" s="5">
        <f t="shared" ref="AA103:AA104" si="671">(N103*2+O103+P103)/4</f>
        <v>380.52500000000003</v>
      </c>
      <c r="AB103" s="5">
        <f t="shared" ref="AB103:AB104" si="672">P103</f>
        <v>336.7</v>
      </c>
    </row>
    <row r="104" spans="1:40" x14ac:dyDescent="0.25">
      <c r="A104" s="25"/>
      <c r="C104" s="29" t="s">
        <v>424</v>
      </c>
      <c r="D104" s="1"/>
      <c r="E104" s="6"/>
      <c r="F104">
        <f>(D103-1)*40</f>
        <v>280</v>
      </c>
      <c r="H104" s="6">
        <f t="shared" si="660"/>
        <v>1098</v>
      </c>
      <c r="I104" s="6">
        <v>818</v>
      </c>
      <c r="J104" s="6">
        <f t="shared" si="661"/>
        <v>240</v>
      </c>
      <c r="K104" s="6">
        <v>568</v>
      </c>
      <c r="L104" s="6"/>
      <c r="M104" s="6">
        <f t="shared" si="662"/>
        <v>811.7</v>
      </c>
      <c r="N104" s="6">
        <f>I104*0.65</f>
        <v>531.70000000000005</v>
      </c>
      <c r="O104" s="6">
        <v>200</v>
      </c>
      <c r="P104" s="6">
        <f>K104*0.65</f>
        <v>369.2</v>
      </c>
      <c r="Q104" s="6"/>
      <c r="R104" s="5">
        <f t="shared" si="663"/>
        <v>1098</v>
      </c>
      <c r="S104" s="6">
        <f t="shared" si="664"/>
        <v>818</v>
      </c>
      <c r="T104" s="6">
        <f t="shared" si="665"/>
        <v>626</v>
      </c>
      <c r="U104" s="6">
        <f t="shared" si="666"/>
        <v>611</v>
      </c>
      <c r="V104" s="5">
        <f t="shared" si="667"/>
        <v>568</v>
      </c>
      <c r="W104" s="6"/>
      <c r="X104" s="5">
        <f t="shared" si="668"/>
        <v>811.7</v>
      </c>
      <c r="Y104" s="5">
        <f t="shared" si="669"/>
        <v>531.70000000000005</v>
      </c>
      <c r="Z104" s="5">
        <f t="shared" si="670"/>
        <v>421.13333333333338</v>
      </c>
      <c r="AA104" s="5">
        <f t="shared" si="671"/>
        <v>408.15000000000003</v>
      </c>
      <c r="AB104" s="5">
        <f t="shared" si="672"/>
        <v>369.2</v>
      </c>
      <c r="AD104">
        <f>R104-R103</f>
        <v>60</v>
      </c>
      <c r="AE104">
        <f t="shared" ref="AE104" si="673">S104-S103</f>
        <v>60</v>
      </c>
      <c r="AF104">
        <f t="shared" ref="AF104" si="674">T104-T103</f>
        <v>40</v>
      </c>
      <c r="AG104">
        <f t="shared" ref="AG104" si="675">U104-U103</f>
        <v>42</v>
      </c>
      <c r="AH104">
        <f t="shared" ref="AH104" si="676">V104-V103</f>
        <v>50</v>
      </c>
      <c r="AJ104">
        <f>X104-X103</f>
        <v>39</v>
      </c>
      <c r="AK104">
        <f t="shared" ref="AK104" si="677">Y104-Y103</f>
        <v>39.000000000000057</v>
      </c>
      <c r="AL104">
        <f t="shared" ref="AL104" si="678">Z104-Z103</f>
        <v>26</v>
      </c>
      <c r="AM104">
        <f t="shared" ref="AM104" si="679">AA104-AA103</f>
        <v>27.625</v>
      </c>
      <c r="AN104">
        <f t="shared" ref="AN104" si="680">AB104-AB103</f>
        <v>32.5</v>
      </c>
    </row>
    <row r="105" spans="1:40" ht="30" x14ac:dyDescent="0.25">
      <c r="A105" s="25" t="s">
        <v>156</v>
      </c>
      <c r="B105" t="s">
        <v>157</v>
      </c>
      <c r="C105" s="17" t="s">
        <v>158</v>
      </c>
      <c r="D105" s="1">
        <v>9</v>
      </c>
      <c r="E105" s="6" t="s">
        <v>70</v>
      </c>
      <c r="F105">
        <f t="shared" si="567"/>
        <v>320</v>
      </c>
      <c r="H105" s="6">
        <f t="shared" si="547"/>
        <v>1258</v>
      </c>
      <c r="I105" s="6">
        <v>938</v>
      </c>
      <c r="J105" s="6">
        <f t="shared" si="544"/>
        <v>354</v>
      </c>
      <c r="K105" s="6">
        <v>658</v>
      </c>
      <c r="L105" s="6"/>
      <c r="M105" s="6">
        <f t="shared" si="548"/>
        <v>976.59999999999991</v>
      </c>
      <c r="N105" s="6">
        <f t="shared" si="545"/>
        <v>656.59999999999991</v>
      </c>
      <c r="O105" s="6">
        <v>295</v>
      </c>
      <c r="P105" s="6">
        <f t="shared" si="546"/>
        <v>460.59999999999997</v>
      </c>
      <c r="Q105" s="6"/>
      <c r="R105" s="5">
        <f t="shared" si="549"/>
        <v>1258</v>
      </c>
      <c r="S105" s="6">
        <f t="shared" si="550"/>
        <v>938</v>
      </c>
      <c r="T105" s="6">
        <f t="shared" si="551"/>
        <v>744</v>
      </c>
      <c r="U105" s="6">
        <f t="shared" si="552"/>
        <v>722</v>
      </c>
      <c r="V105" s="5">
        <f t="shared" si="553"/>
        <v>658</v>
      </c>
      <c r="W105" s="6"/>
      <c r="X105" s="5">
        <f t="shared" si="554"/>
        <v>976.59999999999991</v>
      </c>
      <c r="Y105" s="5">
        <f t="shared" si="555"/>
        <v>656.59999999999991</v>
      </c>
      <c r="Z105" s="5">
        <f t="shared" si="556"/>
        <v>536.06666666666661</v>
      </c>
      <c r="AA105" s="5">
        <f t="shared" si="557"/>
        <v>517.19999999999993</v>
      </c>
      <c r="AB105" s="5">
        <f t="shared" si="558"/>
        <v>460.59999999999997</v>
      </c>
    </row>
    <row r="106" spans="1:40" x14ac:dyDescent="0.25">
      <c r="A106" s="25"/>
      <c r="C106" s="18" t="s">
        <v>71</v>
      </c>
      <c r="D106" s="1"/>
      <c r="E106" s="6"/>
      <c r="F106">
        <f>(D105-1)*40</f>
        <v>320</v>
      </c>
      <c r="H106" s="6">
        <f t="shared" si="547"/>
        <v>1328</v>
      </c>
      <c r="I106" s="6">
        <v>1008</v>
      </c>
      <c r="J106" s="6">
        <f t="shared" si="544"/>
        <v>354</v>
      </c>
      <c r="K106" s="6">
        <v>728</v>
      </c>
      <c r="L106" s="6"/>
      <c r="M106" s="6">
        <f t="shared" si="548"/>
        <v>1025.5999999999999</v>
      </c>
      <c r="N106" s="6">
        <f t="shared" si="545"/>
        <v>705.59999999999991</v>
      </c>
      <c r="O106" s="6">
        <v>295</v>
      </c>
      <c r="P106" s="6">
        <f t="shared" si="546"/>
        <v>509.59999999999997</v>
      </c>
      <c r="Q106" s="6"/>
      <c r="R106" s="5">
        <f t="shared" si="549"/>
        <v>1328</v>
      </c>
      <c r="S106" s="6">
        <f t="shared" si="550"/>
        <v>1008</v>
      </c>
      <c r="T106" s="6">
        <f t="shared" si="551"/>
        <v>790</v>
      </c>
      <c r="U106" s="6">
        <f t="shared" si="552"/>
        <v>775</v>
      </c>
      <c r="V106" s="5">
        <f t="shared" si="553"/>
        <v>728</v>
      </c>
      <c r="W106" s="6"/>
      <c r="X106" s="5">
        <f t="shared" si="554"/>
        <v>1025.5999999999999</v>
      </c>
      <c r="Y106" s="5">
        <f t="shared" si="555"/>
        <v>705.59999999999991</v>
      </c>
      <c r="Z106" s="5">
        <f t="shared" si="556"/>
        <v>568.73333333333323</v>
      </c>
      <c r="AA106" s="5">
        <f t="shared" si="557"/>
        <v>553.94999999999993</v>
      </c>
      <c r="AB106" s="5">
        <f t="shared" si="558"/>
        <v>509.59999999999997</v>
      </c>
      <c r="AD106">
        <f>R106-R105</f>
        <v>70</v>
      </c>
      <c r="AE106">
        <f t="shared" ref="AE106" si="681">S106-S105</f>
        <v>70</v>
      </c>
      <c r="AF106">
        <f t="shared" ref="AF106" si="682">T106-T105</f>
        <v>46</v>
      </c>
      <c r="AG106">
        <f t="shared" ref="AG106" si="683">U106-U105</f>
        <v>53</v>
      </c>
      <c r="AH106">
        <f t="shared" ref="AH106" si="684">V106-V105</f>
        <v>70</v>
      </c>
      <c r="AJ106">
        <f>X106-X105</f>
        <v>49</v>
      </c>
      <c r="AK106">
        <f t="shared" ref="AK106" si="685">Y106-Y105</f>
        <v>49</v>
      </c>
      <c r="AL106">
        <f t="shared" ref="AL106" si="686">Z106-Z105</f>
        <v>32.666666666666629</v>
      </c>
      <c r="AM106">
        <f t="shared" ref="AM106" si="687">AA106-AA105</f>
        <v>36.75</v>
      </c>
      <c r="AN106">
        <f t="shared" ref="AN106" si="688">AB106-AB105</f>
        <v>49</v>
      </c>
    </row>
    <row r="107" spans="1:40" x14ac:dyDescent="0.25">
      <c r="A107" s="25"/>
      <c r="C107" s="29" t="s">
        <v>423</v>
      </c>
      <c r="D107" s="1">
        <v>9</v>
      </c>
      <c r="E107" s="6"/>
      <c r="F107">
        <f t="shared" ref="F107" si="689">(D107-1)*40</f>
        <v>320</v>
      </c>
      <c r="H107" s="6">
        <f t="shared" ref="H107:H108" si="690">I107+F107</f>
        <v>1258</v>
      </c>
      <c r="I107" s="6">
        <v>938</v>
      </c>
      <c r="J107" s="6">
        <f t="shared" ref="J107:J108" si="691">O107*1.2</f>
        <v>354</v>
      </c>
      <c r="K107" s="6">
        <v>658</v>
      </c>
      <c r="L107" s="6"/>
      <c r="M107" s="6">
        <f t="shared" ref="M107:M108" si="692">N107+F107</f>
        <v>929.7</v>
      </c>
      <c r="N107" s="6">
        <f>I107*0.65</f>
        <v>609.70000000000005</v>
      </c>
      <c r="O107" s="6">
        <v>295</v>
      </c>
      <c r="P107" s="6">
        <f>K107*0.65</f>
        <v>427.7</v>
      </c>
      <c r="Q107" s="6"/>
      <c r="R107" s="5">
        <f t="shared" ref="R107:R108" si="693">H107</f>
        <v>1258</v>
      </c>
      <c r="S107" s="6">
        <f t="shared" ref="S107:S108" si="694">I107</f>
        <v>938</v>
      </c>
      <c r="T107" s="6">
        <f t="shared" ref="T107:T108" si="695">ROUNDUP((I107*2+J107)/3,0)</f>
        <v>744</v>
      </c>
      <c r="U107" s="6">
        <f t="shared" ref="U107:U108" si="696">ROUNDUP((I107*2+J107+K107)/4,0)</f>
        <v>722</v>
      </c>
      <c r="V107" s="5">
        <f t="shared" ref="V107:V108" si="697">K107</f>
        <v>658</v>
      </c>
      <c r="W107" s="6"/>
      <c r="X107" s="5">
        <f t="shared" ref="X107:X108" si="698">M107</f>
        <v>929.7</v>
      </c>
      <c r="Y107" s="5">
        <f t="shared" ref="Y107:Y108" si="699">N107</f>
        <v>609.70000000000005</v>
      </c>
      <c r="Z107" s="5">
        <f t="shared" ref="Z107:Z108" si="700">(N107*2+O107)/3</f>
        <v>504.8</v>
      </c>
      <c r="AA107" s="5">
        <f t="shared" ref="AA107:AA108" si="701">(N107*2+O107+P107)/4</f>
        <v>485.52500000000003</v>
      </c>
      <c r="AB107" s="5">
        <f t="shared" ref="AB107:AB108" si="702">P107</f>
        <v>427.7</v>
      </c>
    </row>
    <row r="108" spans="1:40" x14ac:dyDescent="0.25">
      <c r="A108" s="25"/>
      <c r="C108" s="29" t="s">
        <v>424</v>
      </c>
      <c r="D108" s="1"/>
      <c r="E108" s="6"/>
      <c r="F108">
        <f>(D107-1)*40</f>
        <v>320</v>
      </c>
      <c r="H108" s="6">
        <f t="shared" si="690"/>
        <v>1328</v>
      </c>
      <c r="I108" s="6">
        <v>1008</v>
      </c>
      <c r="J108" s="6">
        <f t="shared" si="691"/>
        <v>354</v>
      </c>
      <c r="K108" s="6">
        <v>728</v>
      </c>
      <c r="L108" s="6"/>
      <c r="M108" s="6">
        <f t="shared" si="692"/>
        <v>975.2</v>
      </c>
      <c r="N108" s="6">
        <f>I108*0.65</f>
        <v>655.20000000000005</v>
      </c>
      <c r="O108" s="6">
        <v>295</v>
      </c>
      <c r="P108" s="6">
        <f>K108*0.65</f>
        <v>473.2</v>
      </c>
      <c r="Q108" s="6"/>
      <c r="R108" s="5">
        <f t="shared" si="693"/>
        <v>1328</v>
      </c>
      <c r="S108" s="6">
        <f t="shared" si="694"/>
        <v>1008</v>
      </c>
      <c r="T108" s="6">
        <f t="shared" si="695"/>
        <v>790</v>
      </c>
      <c r="U108" s="6">
        <f t="shared" si="696"/>
        <v>775</v>
      </c>
      <c r="V108" s="5">
        <f t="shared" si="697"/>
        <v>728</v>
      </c>
      <c r="W108" s="6"/>
      <c r="X108" s="5">
        <f t="shared" si="698"/>
        <v>975.2</v>
      </c>
      <c r="Y108" s="5">
        <f t="shared" si="699"/>
        <v>655.20000000000005</v>
      </c>
      <c r="Z108" s="5">
        <f t="shared" si="700"/>
        <v>535.13333333333333</v>
      </c>
      <c r="AA108" s="5">
        <f t="shared" si="701"/>
        <v>519.65</v>
      </c>
      <c r="AB108" s="5">
        <f t="shared" si="702"/>
        <v>473.2</v>
      </c>
      <c r="AD108">
        <f>R108-R107</f>
        <v>70</v>
      </c>
      <c r="AE108">
        <f t="shared" ref="AE108" si="703">S108-S107</f>
        <v>70</v>
      </c>
      <c r="AF108">
        <f t="shared" ref="AF108" si="704">T108-T107</f>
        <v>46</v>
      </c>
      <c r="AG108">
        <f t="shared" ref="AG108" si="705">U108-U107</f>
        <v>53</v>
      </c>
      <c r="AH108">
        <f t="shared" ref="AH108" si="706">V108-V107</f>
        <v>70</v>
      </c>
      <c r="AJ108">
        <f>X108-X107</f>
        <v>45.5</v>
      </c>
      <c r="AK108">
        <f t="shared" ref="AK108" si="707">Y108-Y107</f>
        <v>45.5</v>
      </c>
      <c r="AL108">
        <f t="shared" ref="AL108" si="708">Z108-Z107</f>
        <v>30.333333333333314</v>
      </c>
      <c r="AM108">
        <f t="shared" ref="AM108" si="709">AA108-AA107</f>
        <v>34.124999999999943</v>
      </c>
      <c r="AN108">
        <f t="shared" ref="AN108" si="710">AB108-AB107</f>
        <v>45.5</v>
      </c>
    </row>
    <row r="109" spans="1:40" ht="30" x14ac:dyDescent="0.25">
      <c r="A109" s="25" t="s">
        <v>159</v>
      </c>
      <c r="B109" t="s">
        <v>160</v>
      </c>
      <c r="C109" s="17" t="s">
        <v>161</v>
      </c>
      <c r="D109" s="1">
        <v>7</v>
      </c>
      <c r="E109" s="6" t="s">
        <v>70</v>
      </c>
      <c r="F109">
        <f t="shared" si="567"/>
        <v>240</v>
      </c>
      <c r="H109" s="6">
        <f t="shared" si="547"/>
        <v>718</v>
      </c>
      <c r="I109" s="6">
        <v>478</v>
      </c>
      <c r="J109" s="6">
        <f t="shared" si="544"/>
        <v>12</v>
      </c>
      <c r="K109" s="6">
        <v>278</v>
      </c>
      <c r="L109" s="6"/>
      <c r="M109" s="6">
        <f t="shared" si="548"/>
        <v>574.59999999999991</v>
      </c>
      <c r="N109" s="6">
        <f t="shared" si="545"/>
        <v>334.59999999999997</v>
      </c>
      <c r="O109" s="6">
        <v>10</v>
      </c>
      <c r="P109" s="6">
        <f t="shared" si="546"/>
        <v>194.6</v>
      </c>
      <c r="Q109" s="6"/>
      <c r="R109" s="5">
        <f t="shared" si="549"/>
        <v>718</v>
      </c>
      <c r="S109" s="6">
        <f t="shared" si="550"/>
        <v>478</v>
      </c>
      <c r="T109" s="6">
        <f t="shared" si="551"/>
        <v>323</v>
      </c>
      <c r="U109" s="6">
        <f t="shared" si="552"/>
        <v>312</v>
      </c>
      <c r="V109" s="5">
        <f t="shared" si="553"/>
        <v>278</v>
      </c>
      <c r="W109" s="6"/>
      <c r="X109" s="5">
        <f t="shared" si="554"/>
        <v>574.59999999999991</v>
      </c>
      <c r="Y109" s="5">
        <f t="shared" si="555"/>
        <v>334.59999999999997</v>
      </c>
      <c r="Z109" s="5">
        <f t="shared" si="556"/>
        <v>226.39999999999998</v>
      </c>
      <c r="AA109" s="5">
        <f t="shared" si="557"/>
        <v>218.45</v>
      </c>
      <c r="AB109" s="5">
        <f t="shared" si="558"/>
        <v>194.6</v>
      </c>
    </row>
    <row r="110" spans="1:40" x14ac:dyDescent="0.25">
      <c r="A110" s="25"/>
      <c r="C110" s="18" t="s">
        <v>71</v>
      </c>
      <c r="D110" s="1"/>
      <c r="E110" s="6"/>
      <c r="F110">
        <f>(D109-1)*40</f>
        <v>240</v>
      </c>
      <c r="H110" s="6">
        <f t="shared" si="547"/>
        <v>738</v>
      </c>
      <c r="I110" s="6">
        <v>498</v>
      </c>
      <c r="J110" s="6">
        <f t="shared" si="544"/>
        <v>12</v>
      </c>
      <c r="K110" s="6">
        <v>298</v>
      </c>
      <c r="L110" s="6"/>
      <c r="M110" s="6">
        <f t="shared" si="548"/>
        <v>588.59999999999991</v>
      </c>
      <c r="N110" s="6">
        <f t="shared" si="545"/>
        <v>348.59999999999997</v>
      </c>
      <c r="O110" s="6">
        <v>10</v>
      </c>
      <c r="P110" s="6">
        <f t="shared" si="546"/>
        <v>208.6</v>
      </c>
      <c r="Q110" s="6"/>
      <c r="R110" s="5">
        <f t="shared" si="549"/>
        <v>738</v>
      </c>
      <c r="S110" s="6">
        <f t="shared" si="550"/>
        <v>498</v>
      </c>
      <c r="T110" s="6">
        <f t="shared" si="551"/>
        <v>336</v>
      </c>
      <c r="U110" s="6">
        <f t="shared" si="552"/>
        <v>327</v>
      </c>
      <c r="V110" s="5">
        <f t="shared" si="553"/>
        <v>298</v>
      </c>
      <c r="W110" s="6"/>
      <c r="X110" s="5">
        <f t="shared" si="554"/>
        <v>588.59999999999991</v>
      </c>
      <c r="Y110" s="5">
        <f t="shared" si="555"/>
        <v>348.59999999999997</v>
      </c>
      <c r="Z110" s="5">
        <f t="shared" si="556"/>
        <v>235.73333333333332</v>
      </c>
      <c r="AA110" s="5">
        <f t="shared" si="557"/>
        <v>228.95</v>
      </c>
      <c r="AB110" s="5">
        <f t="shared" si="558"/>
        <v>208.6</v>
      </c>
      <c r="AD110">
        <f>R110-R109</f>
        <v>20</v>
      </c>
      <c r="AE110">
        <f t="shared" ref="AE110" si="711">S110-S109</f>
        <v>20</v>
      </c>
      <c r="AF110">
        <f t="shared" ref="AF110" si="712">T110-T109</f>
        <v>13</v>
      </c>
      <c r="AG110">
        <f t="shared" ref="AG110" si="713">U110-U109</f>
        <v>15</v>
      </c>
      <c r="AH110">
        <f t="shared" ref="AH110" si="714">V110-V109</f>
        <v>20</v>
      </c>
      <c r="AJ110">
        <f>X110-X109</f>
        <v>14</v>
      </c>
      <c r="AK110">
        <f t="shared" ref="AK110" si="715">Y110-Y109</f>
        <v>14</v>
      </c>
      <c r="AL110">
        <f t="shared" ref="AL110" si="716">Z110-Z109</f>
        <v>9.3333333333333428</v>
      </c>
      <c r="AM110">
        <f t="shared" ref="AM110" si="717">AA110-AA109</f>
        <v>10.5</v>
      </c>
      <c r="AN110">
        <f t="shared" ref="AN110" si="718">AB110-AB109</f>
        <v>14</v>
      </c>
    </row>
    <row r="111" spans="1:40" x14ac:dyDescent="0.25">
      <c r="A111" s="25"/>
      <c r="C111" s="29" t="s">
        <v>423</v>
      </c>
      <c r="D111" s="1">
        <v>7</v>
      </c>
      <c r="E111" s="6"/>
      <c r="F111">
        <f t="shared" ref="F111" si="719">(D111-1)*40</f>
        <v>240</v>
      </c>
      <c r="H111" s="6">
        <f t="shared" ref="H111:H112" si="720">I111+F111</f>
        <v>718</v>
      </c>
      <c r="I111" s="6">
        <v>478</v>
      </c>
      <c r="J111" s="6">
        <f t="shared" ref="J111:J112" si="721">O111*1.2</f>
        <v>12</v>
      </c>
      <c r="K111" s="6">
        <v>278</v>
      </c>
      <c r="L111" s="6"/>
      <c r="M111" s="6">
        <f t="shared" ref="M111:M112" si="722">N111+F111</f>
        <v>550.70000000000005</v>
      </c>
      <c r="N111" s="6">
        <f>I111*0.65</f>
        <v>310.7</v>
      </c>
      <c r="O111" s="6">
        <v>10</v>
      </c>
      <c r="P111" s="6">
        <f>K111*0.65</f>
        <v>180.70000000000002</v>
      </c>
      <c r="Q111" s="6"/>
      <c r="R111" s="5">
        <f t="shared" ref="R111:R112" si="723">H111</f>
        <v>718</v>
      </c>
      <c r="S111" s="6">
        <f t="shared" ref="S111:S112" si="724">I111</f>
        <v>478</v>
      </c>
      <c r="T111" s="6">
        <f t="shared" ref="T111:T112" si="725">ROUNDUP((I111*2+J111)/3,0)</f>
        <v>323</v>
      </c>
      <c r="U111" s="6">
        <f t="shared" ref="U111:U112" si="726">ROUNDUP((I111*2+J111+K111)/4,0)</f>
        <v>312</v>
      </c>
      <c r="V111" s="5">
        <f t="shared" ref="V111:V112" si="727">K111</f>
        <v>278</v>
      </c>
      <c r="W111" s="6"/>
      <c r="X111" s="5">
        <f t="shared" ref="X111:X112" si="728">M111</f>
        <v>550.70000000000005</v>
      </c>
      <c r="Y111" s="5">
        <f t="shared" ref="Y111:Y112" si="729">N111</f>
        <v>310.7</v>
      </c>
      <c r="Z111" s="5">
        <f t="shared" ref="Z111:Z112" si="730">(N111*2+O111)/3</f>
        <v>210.46666666666667</v>
      </c>
      <c r="AA111" s="5">
        <f t="shared" ref="AA111:AA112" si="731">(N111*2+O111+P111)/4</f>
        <v>203.02500000000001</v>
      </c>
      <c r="AB111" s="5">
        <f t="shared" ref="AB111:AB112" si="732">P111</f>
        <v>180.70000000000002</v>
      </c>
    </row>
    <row r="112" spans="1:40" x14ac:dyDescent="0.25">
      <c r="A112" s="25"/>
      <c r="C112" s="29" t="s">
        <v>424</v>
      </c>
      <c r="D112" s="1"/>
      <c r="E112" s="6"/>
      <c r="F112">
        <f>(D111-1)*40</f>
        <v>240</v>
      </c>
      <c r="H112" s="6">
        <f t="shared" si="720"/>
        <v>738</v>
      </c>
      <c r="I112" s="6">
        <v>498</v>
      </c>
      <c r="J112" s="6">
        <f t="shared" si="721"/>
        <v>12</v>
      </c>
      <c r="K112" s="6">
        <v>298</v>
      </c>
      <c r="L112" s="6"/>
      <c r="M112" s="6">
        <f t="shared" si="722"/>
        <v>563.70000000000005</v>
      </c>
      <c r="N112" s="6">
        <f>I112*0.65</f>
        <v>323.7</v>
      </c>
      <c r="O112" s="6">
        <v>10</v>
      </c>
      <c r="P112" s="6">
        <f>K112*0.65</f>
        <v>193.70000000000002</v>
      </c>
      <c r="Q112" s="6"/>
      <c r="R112" s="5">
        <f t="shared" si="723"/>
        <v>738</v>
      </c>
      <c r="S112" s="6">
        <f t="shared" si="724"/>
        <v>498</v>
      </c>
      <c r="T112" s="6">
        <f t="shared" si="725"/>
        <v>336</v>
      </c>
      <c r="U112" s="6">
        <f t="shared" si="726"/>
        <v>327</v>
      </c>
      <c r="V112" s="5">
        <f t="shared" si="727"/>
        <v>298</v>
      </c>
      <c r="W112" s="6"/>
      <c r="X112" s="5">
        <f t="shared" si="728"/>
        <v>563.70000000000005</v>
      </c>
      <c r="Y112" s="5">
        <f t="shared" si="729"/>
        <v>323.7</v>
      </c>
      <c r="Z112" s="5">
        <f t="shared" si="730"/>
        <v>219.13333333333333</v>
      </c>
      <c r="AA112" s="5">
        <f t="shared" si="731"/>
        <v>212.77500000000001</v>
      </c>
      <c r="AB112" s="5">
        <f t="shared" si="732"/>
        <v>193.70000000000002</v>
      </c>
      <c r="AD112">
        <f>R112-R111</f>
        <v>20</v>
      </c>
      <c r="AE112">
        <f t="shared" ref="AE112" si="733">S112-S111</f>
        <v>20</v>
      </c>
      <c r="AF112">
        <f t="shared" ref="AF112" si="734">T112-T111</f>
        <v>13</v>
      </c>
      <c r="AG112">
        <f t="shared" ref="AG112" si="735">U112-U111</f>
        <v>15</v>
      </c>
      <c r="AH112">
        <f t="shared" ref="AH112" si="736">V112-V111</f>
        <v>20</v>
      </c>
      <c r="AJ112">
        <f>X112-X111</f>
        <v>13</v>
      </c>
      <c r="AK112">
        <f t="shared" ref="AK112" si="737">Y112-Y111</f>
        <v>13</v>
      </c>
      <c r="AL112">
        <f t="shared" ref="AL112" si="738">Z112-Z111</f>
        <v>8.6666666666666572</v>
      </c>
      <c r="AM112">
        <f t="shared" ref="AM112" si="739">AA112-AA111</f>
        <v>9.75</v>
      </c>
      <c r="AN112">
        <f t="shared" ref="AN112" si="740">AB112-AB111</f>
        <v>13</v>
      </c>
    </row>
    <row r="113" spans="1:40" ht="30" x14ac:dyDescent="0.25">
      <c r="A113" s="25" t="s">
        <v>162</v>
      </c>
      <c r="B113" t="s">
        <v>163</v>
      </c>
      <c r="C113" s="17" t="s">
        <v>164</v>
      </c>
      <c r="D113" s="1">
        <v>8</v>
      </c>
      <c r="E113" s="6" t="s">
        <v>70</v>
      </c>
      <c r="F113">
        <f t="shared" si="567"/>
        <v>280</v>
      </c>
      <c r="H113" s="6">
        <f t="shared" si="547"/>
        <v>938</v>
      </c>
      <c r="I113" s="6">
        <v>658</v>
      </c>
      <c r="J113" s="6">
        <f t="shared" si="544"/>
        <v>126</v>
      </c>
      <c r="K113" s="6">
        <v>418</v>
      </c>
      <c r="L113" s="6"/>
      <c r="M113" s="6">
        <f t="shared" si="548"/>
        <v>740.59999999999991</v>
      </c>
      <c r="N113" s="6">
        <f t="shared" si="545"/>
        <v>460.59999999999997</v>
      </c>
      <c r="O113" s="6">
        <v>105</v>
      </c>
      <c r="P113" s="6">
        <f t="shared" si="546"/>
        <v>292.59999999999997</v>
      </c>
      <c r="Q113" s="6"/>
      <c r="R113" s="5">
        <f t="shared" si="549"/>
        <v>938</v>
      </c>
      <c r="S113" s="6">
        <f t="shared" si="550"/>
        <v>658</v>
      </c>
      <c r="T113" s="6">
        <f t="shared" si="551"/>
        <v>481</v>
      </c>
      <c r="U113" s="6">
        <f t="shared" si="552"/>
        <v>465</v>
      </c>
      <c r="V113" s="5">
        <f t="shared" si="553"/>
        <v>418</v>
      </c>
      <c r="W113" s="6"/>
      <c r="X113" s="5">
        <f t="shared" si="554"/>
        <v>740.59999999999991</v>
      </c>
      <c r="Y113" s="5">
        <f t="shared" si="555"/>
        <v>460.59999999999997</v>
      </c>
      <c r="Z113" s="5">
        <f t="shared" si="556"/>
        <v>342.06666666666661</v>
      </c>
      <c r="AA113" s="5">
        <f t="shared" si="557"/>
        <v>329.69999999999993</v>
      </c>
      <c r="AB113" s="5">
        <f t="shared" si="558"/>
        <v>292.59999999999997</v>
      </c>
    </row>
    <row r="114" spans="1:40" x14ac:dyDescent="0.25">
      <c r="A114" s="25"/>
      <c r="C114" s="18" t="s">
        <v>71</v>
      </c>
      <c r="D114" s="1"/>
      <c r="E114" s="6"/>
      <c r="F114">
        <f>(D113-1)*40</f>
        <v>280</v>
      </c>
      <c r="H114" s="6">
        <f t="shared" si="547"/>
        <v>968</v>
      </c>
      <c r="I114" s="6">
        <v>688</v>
      </c>
      <c r="J114" s="6">
        <f t="shared" si="544"/>
        <v>126</v>
      </c>
      <c r="K114" s="6">
        <v>458</v>
      </c>
      <c r="L114" s="6"/>
      <c r="M114" s="6">
        <f t="shared" si="548"/>
        <v>761.59999999999991</v>
      </c>
      <c r="N114" s="6">
        <f t="shared" si="545"/>
        <v>481.59999999999997</v>
      </c>
      <c r="O114" s="6">
        <v>105</v>
      </c>
      <c r="P114" s="6">
        <f t="shared" si="546"/>
        <v>320.59999999999997</v>
      </c>
      <c r="Q114" s="6"/>
      <c r="R114" s="5">
        <f t="shared" si="549"/>
        <v>968</v>
      </c>
      <c r="S114" s="6">
        <f t="shared" si="550"/>
        <v>688</v>
      </c>
      <c r="T114" s="6">
        <f t="shared" si="551"/>
        <v>501</v>
      </c>
      <c r="U114" s="6">
        <f t="shared" si="552"/>
        <v>490</v>
      </c>
      <c r="V114" s="5">
        <f t="shared" si="553"/>
        <v>458</v>
      </c>
      <c r="W114" s="6"/>
      <c r="X114" s="5">
        <f t="shared" si="554"/>
        <v>761.59999999999991</v>
      </c>
      <c r="Y114" s="5">
        <f t="shared" si="555"/>
        <v>481.59999999999997</v>
      </c>
      <c r="Z114" s="5">
        <f t="shared" si="556"/>
        <v>356.06666666666661</v>
      </c>
      <c r="AA114" s="5">
        <f t="shared" si="557"/>
        <v>347.19999999999993</v>
      </c>
      <c r="AB114" s="5">
        <f t="shared" si="558"/>
        <v>320.59999999999997</v>
      </c>
      <c r="AD114">
        <f>R114-R113</f>
        <v>30</v>
      </c>
      <c r="AE114">
        <f t="shared" ref="AE114" si="741">S114-S113</f>
        <v>30</v>
      </c>
      <c r="AF114">
        <f t="shared" ref="AF114" si="742">T114-T113</f>
        <v>20</v>
      </c>
      <c r="AG114">
        <f t="shared" ref="AG114" si="743">U114-U113</f>
        <v>25</v>
      </c>
      <c r="AH114">
        <f t="shared" ref="AH114" si="744">V114-V113</f>
        <v>40</v>
      </c>
      <c r="AJ114">
        <f>X114-X113</f>
        <v>21</v>
      </c>
      <c r="AK114">
        <f t="shared" ref="AK114" si="745">Y114-Y113</f>
        <v>21</v>
      </c>
      <c r="AL114">
        <f t="shared" ref="AL114" si="746">Z114-Z113</f>
        <v>14</v>
      </c>
      <c r="AM114">
        <f t="shared" ref="AM114" si="747">AA114-AA113</f>
        <v>17.5</v>
      </c>
      <c r="AN114">
        <f t="shared" ref="AN114" si="748">AB114-AB113</f>
        <v>28</v>
      </c>
    </row>
    <row r="115" spans="1:40" x14ac:dyDescent="0.25">
      <c r="A115" s="25"/>
      <c r="C115" s="29" t="s">
        <v>423</v>
      </c>
      <c r="D115" s="1">
        <v>8</v>
      </c>
      <c r="E115" s="6"/>
      <c r="F115">
        <f t="shared" ref="F115" si="749">(D115-1)*40</f>
        <v>280</v>
      </c>
      <c r="H115" s="6">
        <f t="shared" ref="H115:H116" si="750">I115+F115</f>
        <v>938</v>
      </c>
      <c r="I115" s="6">
        <v>658</v>
      </c>
      <c r="J115" s="6">
        <f t="shared" ref="J115:J116" si="751">O115*1.2</f>
        <v>126</v>
      </c>
      <c r="K115" s="6">
        <v>418</v>
      </c>
      <c r="L115" s="6"/>
      <c r="M115" s="6">
        <f t="shared" ref="M115:M116" si="752">N115+F115</f>
        <v>707.7</v>
      </c>
      <c r="N115" s="6">
        <f>I115*0.65</f>
        <v>427.7</v>
      </c>
      <c r="O115" s="6">
        <v>105</v>
      </c>
      <c r="P115" s="6">
        <f>K115*0.65</f>
        <v>271.7</v>
      </c>
      <c r="Q115" s="6"/>
      <c r="R115" s="5">
        <f t="shared" ref="R115:R116" si="753">H115</f>
        <v>938</v>
      </c>
      <c r="S115" s="6">
        <f t="shared" ref="S115:S116" si="754">I115</f>
        <v>658</v>
      </c>
      <c r="T115" s="6">
        <f t="shared" ref="T115:T116" si="755">ROUNDUP((I115*2+J115)/3,0)</f>
        <v>481</v>
      </c>
      <c r="U115" s="6">
        <f t="shared" ref="U115:U116" si="756">ROUNDUP((I115*2+J115+K115)/4,0)</f>
        <v>465</v>
      </c>
      <c r="V115" s="5">
        <f t="shared" ref="V115:V116" si="757">K115</f>
        <v>418</v>
      </c>
      <c r="W115" s="6"/>
      <c r="X115" s="5">
        <f t="shared" ref="X115:X116" si="758">M115</f>
        <v>707.7</v>
      </c>
      <c r="Y115" s="5">
        <f t="shared" ref="Y115:Y116" si="759">N115</f>
        <v>427.7</v>
      </c>
      <c r="Z115" s="5">
        <f t="shared" ref="Z115:Z116" si="760">(N115*2+O115)/3</f>
        <v>320.13333333333333</v>
      </c>
      <c r="AA115" s="5">
        <f t="shared" ref="AA115:AA116" si="761">(N115*2+O115+P115)/4</f>
        <v>308.02499999999998</v>
      </c>
      <c r="AB115" s="5">
        <f t="shared" ref="AB115:AB116" si="762">P115</f>
        <v>271.7</v>
      </c>
    </row>
    <row r="116" spans="1:40" x14ac:dyDescent="0.25">
      <c r="A116" s="25"/>
      <c r="C116" s="29" t="s">
        <v>424</v>
      </c>
      <c r="D116" s="1"/>
      <c r="E116" s="6"/>
      <c r="F116">
        <f>(D115-1)*40</f>
        <v>280</v>
      </c>
      <c r="H116" s="6">
        <f t="shared" si="750"/>
        <v>968</v>
      </c>
      <c r="I116" s="6">
        <v>688</v>
      </c>
      <c r="J116" s="6">
        <f t="shared" si="751"/>
        <v>126</v>
      </c>
      <c r="K116" s="6">
        <v>458</v>
      </c>
      <c r="L116" s="6"/>
      <c r="M116" s="6">
        <f t="shared" si="752"/>
        <v>727.2</v>
      </c>
      <c r="N116" s="6">
        <f>I116*0.65</f>
        <v>447.2</v>
      </c>
      <c r="O116" s="6">
        <v>105</v>
      </c>
      <c r="P116" s="6">
        <f>K116*0.65</f>
        <v>297.7</v>
      </c>
      <c r="Q116" s="6"/>
      <c r="R116" s="5">
        <f t="shared" si="753"/>
        <v>968</v>
      </c>
      <c r="S116" s="6">
        <f t="shared" si="754"/>
        <v>688</v>
      </c>
      <c r="T116" s="6">
        <f t="shared" si="755"/>
        <v>501</v>
      </c>
      <c r="U116" s="6">
        <f t="shared" si="756"/>
        <v>490</v>
      </c>
      <c r="V116" s="5">
        <f t="shared" si="757"/>
        <v>458</v>
      </c>
      <c r="W116" s="6"/>
      <c r="X116" s="5">
        <f t="shared" si="758"/>
        <v>727.2</v>
      </c>
      <c r="Y116" s="5">
        <f t="shared" si="759"/>
        <v>447.2</v>
      </c>
      <c r="Z116" s="5">
        <f t="shared" si="760"/>
        <v>333.13333333333333</v>
      </c>
      <c r="AA116" s="5">
        <f t="shared" si="761"/>
        <v>324.27499999999998</v>
      </c>
      <c r="AB116" s="5">
        <f t="shared" si="762"/>
        <v>297.7</v>
      </c>
      <c r="AD116">
        <f>R116-R115</f>
        <v>30</v>
      </c>
      <c r="AE116">
        <f t="shared" ref="AE116" si="763">S116-S115</f>
        <v>30</v>
      </c>
      <c r="AF116">
        <f t="shared" ref="AF116" si="764">T116-T115</f>
        <v>20</v>
      </c>
      <c r="AG116">
        <f t="shared" ref="AG116" si="765">U116-U115</f>
        <v>25</v>
      </c>
      <c r="AH116">
        <f t="shared" ref="AH116" si="766">V116-V115</f>
        <v>40</v>
      </c>
      <c r="AJ116">
        <f>X116-X115</f>
        <v>19.5</v>
      </c>
      <c r="AK116">
        <f t="shared" ref="AK116" si="767">Y116-Y115</f>
        <v>19.5</v>
      </c>
      <c r="AL116">
        <f t="shared" ref="AL116" si="768">Z116-Z115</f>
        <v>13</v>
      </c>
      <c r="AM116">
        <f t="shared" ref="AM116" si="769">AA116-AA115</f>
        <v>16.25</v>
      </c>
      <c r="AN116">
        <f t="shared" ref="AN116" si="770">AB116-AB115</f>
        <v>26</v>
      </c>
    </row>
    <row r="117" spans="1:40" ht="30" x14ac:dyDescent="0.25">
      <c r="A117" s="25" t="s">
        <v>165</v>
      </c>
      <c r="B117" t="s">
        <v>166</v>
      </c>
      <c r="C117" s="17" t="s">
        <v>167</v>
      </c>
      <c r="D117" s="1">
        <v>9</v>
      </c>
      <c r="E117" s="6" t="s">
        <v>70</v>
      </c>
      <c r="F117">
        <f t="shared" si="567"/>
        <v>320</v>
      </c>
      <c r="H117" s="6">
        <f t="shared" si="547"/>
        <v>1158</v>
      </c>
      <c r="I117" s="6">
        <v>838</v>
      </c>
      <c r="J117" s="6">
        <f t="shared" si="544"/>
        <v>240</v>
      </c>
      <c r="K117" s="6">
        <v>568</v>
      </c>
      <c r="L117" s="6"/>
      <c r="M117" s="6">
        <f t="shared" si="548"/>
        <v>906.59999999999991</v>
      </c>
      <c r="N117" s="6">
        <f t="shared" si="545"/>
        <v>586.59999999999991</v>
      </c>
      <c r="O117" s="6">
        <v>200</v>
      </c>
      <c r="P117" s="6">
        <f t="shared" si="546"/>
        <v>397.59999999999997</v>
      </c>
      <c r="Q117" s="6"/>
      <c r="R117" s="5">
        <f t="shared" si="549"/>
        <v>1158</v>
      </c>
      <c r="S117" s="6">
        <f t="shared" si="550"/>
        <v>838</v>
      </c>
      <c r="T117" s="6">
        <f t="shared" si="551"/>
        <v>639</v>
      </c>
      <c r="U117" s="6">
        <f t="shared" si="552"/>
        <v>621</v>
      </c>
      <c r="V117" s="5">
        <f t="shared" si="553"/>
        <v>568</v>
      </c>
      <c r="W117" s="6"/>
      <c r="X117" s="5">
        <f t="shared" si="554"/>
        <v>906.59999999999991</v>
      </c>
      <c r="Y117" s="5">
        <f t="shared" si="555"/>
        <v>586.59999999999991</v>
      </c>
      <c r="Z117" s="5">
        <f t="shared" si="556"/>
        <v>457.73333333333329</v>
      </c>
      <c r="AA117" s="5">
        <f t="shared" si="557"/>
        <v>442.69999999999993</v>
      </c>
      <c r="AB117" s="5">
        <f t="shared" si="558"/>
        <v>397.59999999999997</v>
      </c>
    </row>
    <row r="118" spans="1:40" x14ac:dyDescent="0.25">
      <c r="A118" s="25"/>
      <c r="C118" s="18" t="s">
        <v>71</v>
      </c>
      <c r="D118" s="1"/>
      <c r="E118" s="6"/>
      <c r="F118">
        <f>(D117-1)*40</f>
        <v>320</v>
      </c>
      <c r="H118" s="6">
        <f t="shared" si="547"/>
        <v>1208</v>
      </c>
      <c r="I118" s="6">
        <v>888</v>
      </c>
      <c r="J118" s="6">
        <f t="shared" si="544"/>
        <v>240</v>
      </c>
      <c r="K118" s="6">
        <v>618</v>
      </c>
      <c r="L118" s="6"/>
      <c r="M118" s="6">
        <f t="shared" si="548"/>
        <v>941.59999999999991</v>
      </c>
      <c r="N118" s="6">
        <f t="shared" si="545"/>
        <v>621.59999999999991</v>
      </c>
      <c r="O118" s="6">
        <v>200</v>
      </c>
      <c r="P118" s="6">
        <f t="shared" si="546"/>
        <v>432.59999999999997</v>
      </c>
      <c r="Q118" s="6"/>
      <c r="R118" s="5">
        <f t="shared" si="549"/>
        <v>1208</v>
      </c>
      <c r="S118" s="6">
        <f t="shared" si="550"/>
        <v>888</v>
      </c>
      <c r="T118" s="6">
        <f t="shared" si="551"/>
        <v>672</v>
      </c>
      <c r="U118" s="6">
        <f t="shared" si="552"/>
        <v>659</v>
      </c>
      <c r="V118" s="5">
        <f t="shared" si="553"/>
        <v>618</v>
      </c>
      <c r="W118" s="6"/>
      <c r="X118" s="5">
        <f t="shared" si="554"/>
        <v>941.59999999999991</v>
      </c>
      <c r="Y118" s="5">
        <f t="shared" si="555"/>
        <v>621.59999999999991</v>
      </c>
      <c r="Z118" s="5">
        <f t="shared" si="556"/>
        <v>481.06666666666661</v>
      </c>
      <c r="AA118" s="5">
        <f t="shared" si="557"/>
        <v>468.94999999999993</v>
      </c>
      <c r="AB118" s="5">
        <f t="shared" si="558"/>
        <v>432.59999999999997</v>
      </c>
      <c r="AD118">
        <f>R118-R117</f>
        <v>50</v>
      </c>
      <c r="AE118">
        <f t="shared" ref="AE118" si="771">S118-S117</f>
        <v>50</v>
      </c>
      <c r="AF118">
        <f t="shared" ref="AF118" si="772">T118-T117</f>
        <v>33</v>
      </c>
      <c r="AG118">
        <f t="shared" ref="AG118" si="773">U118-U117</f>
        <v>38</v>
      </c>
      <c r="AH118">
        <f t="shared" ref="AH118" si="774">V118-V117</f>
        <v>50</v>
      </c>
      <c r="AJ118">
        <f>X118-X117</f>
        <v>35</v>
      </c>
      <c r="AK118">
        <f t="shared" ref="AK118" si="775">Y118-Y117</f>
        <v>35</v>
      </c>
      <c r="AL118">
        <f t="shared" ref="AL118" si="776">Z118-Z117</f>
        <v>23.333333333333314</v>
      </c>
      <c r="AM118">
        <f t="shared" ref="AM118" si="777">AA118-AA117</f>
        <v>26.25</v>
      </c>
      <c r="AN118">
        <f t="shared" ref="AN118" si="778">AB118-AB117</f>
        <v>35</v>
      </c>
    </row>
    <row r="119" spans="1:40" x14ac:dyDescent="0.25">
      <c r="A119" s="25"/>
      <c r="C119" s="29" t="s">
        <v>423</v>
      </c>
      <c r="D119" s="1">
        <v>9</v>
      </c>
      <c r="E119" s="6"/>
      <c r="F119">
        <f t="shared" ref="F119" si="779">(D119-1)*40</f>
        <v>320</v>
      </c>
      <c r="H119" s="6">
        <f t="shared" ref="H119:H120" si="780">I119+F119</f>
        <v>1158</v>
      </c>
      <c r="I119" s="6">
        <v>838</v>
      </c>
      <c r="J119" s="6">
        <f t="shared" ref="J119:J120" si="781">O119*1.2</f>
        <v>240</v>
      </c>
      <c r="K119" s="6">
        <v>568</v>
      </c>
      <c r="L119" s="6"/>
      <c r="M119" s="6">
        <f t="shared" ref="M119:M120" si="782">N119+F119</f>
        <v>864.7</v>
      </c>
      <c r="N119" s="6">
        <f>I119*0.65</f>
        <v>544.70000000000005</v>
      </c>
      <c r="O119" s="6">
        <v>200</v>
      </c>
      <c r="P119" s="6">
        <f>K119*0.65</f>
        <v>369.2</v>
      </c>
      <c r="Q119" s="6"/>
      <c r="R119" s="5">
        <f t="shared" ref="R119:R120" si="783">H119</f>
        <v>1158</v>
      </c>
      <c r="S119" s="6">
        <f t="shared" ref="S119:S120" si="784">I119</f>
        <v>838</v>
      </c>
      <c r="T119" s="6">
        <f t="shared" ref="T119:T120" si="785">ROUNDUP((I119*2+J119)/3,0)</f>
        <v>639</v>
      </c>
      <c r="U119" s="6">
        <f t="shared" ref="U119:U120" si="786">ROUNDUP((I119*2+J119+K119)/4,0)</f>
        <v>621</v>
      </c>
      <c r="V119" s="5">
        <f t="shared" ref="V119:V120" si="787">K119</f>
        <v>568</v>
      </c>
      <c r="W119" s="6"/>
      <c r="X119" s="5">
        <f t="shared" ref="X119:X120" si="788">M119</f>
        <v>864.7</v>
      </c>
      <c r="Y119" s="5">
        <f t="shared" ref="Y119:Y120" si="789">N119</f>
        <v>544.70000000000005</v>
      </c>
      <c r="Z119" s="5">
        <f t="shared" ref="Z119:Z120" si="790">(N119*2+O119)/3</f>
        <v>429.8</v>
      </c>
      <c r="AA119" s="5">
        <f t="shared" ref="AA119:AA120" si="791">(N119*2+O119+P119)/4</f>
        <v>414.65000000000003</v>
      </c>
      <c r="AB119" s="5">
        <f t="shared" ref="AB119:AB120" si="792">P119</f>
        <v>369.2</v>
      </c>
    </row>
    <row r="120" spans="1:40" x14ac:dyDescent="0.25">
      <c r="A120" s="25"/>
      <c r="C120" s="29" t="s">
        <v>424</v>
      </c>
      <c r="D120" s="1"/>
      <c r="E120" s="6"/>
      <c r="F120">
        <f>(D119-1)*40</f>
        <v>320</v>
      </c>
      <c r="H120" s="6">
        <f t="shared" si="780"/>
        <v>1208</v>
      </c>
      <c r="I120" s="6">
        <v>888</v>
      </c>
      <c r="J120" s="6">
        <f t="shared" si="781"/>
        <v>240</v>
      </c>
      <c r="K120" s="6">
        <v>618</v>
      </c>
      <c r="L120" s="6"/>
      <c r="M120" s="6">
        <f t="shared" si="782"/>
        <v>897.2</v>
      </c>
      <c r="N120" s="6">
        <f>I120*0.65</f>
        <v>577.20000000000005</v>
      </c>
      <c r="O120" s="6">
        <v>200</v>
      </c>
      <c r="P120" s="6">
        <f>K120*0.65</f>
        <v>401.7</v>
      </c>
      <c r="Q120" s="6"/>
      <c r="R120" s="5">
        <f t="shared" si="783"/>
        <v>1208</v>
      </c>
      <c r="S120" s="6">
        <f t="shared" si="784"/>
        <v>888</v>
      </c>
      <c r="T120" s="6">
        <f t="shared" si="785"/>
        <v>672</v>
      </c>
      <c r="U120" s="6">
        <f t="shared" si="786"/>
        <v>659</v>
      </c>
      <c r="V120" s="5">
        <f t="shared" si="787"/>
        <v>618</v>
      </c>
      <c r="W120" s="6"/>
      <c r="X120" s="5">
        <f t="shared" si="788"/>
        <v>897.2</v>
      </c>
      <c r="Y120" s="5">
        <f t="shared" si="789"/>
        <v>577.20000000000005</v>
      </c>
      <c r="Z120" s="5">
        <f t="shared" si="790"/>
        <v>451.4666666666667</v>
      </c>
      <c r="AA120" s="5">
        <f t="shared" si="791"/>
        <v>439.02500000000003</v>
      </c>
      <c r="AB120" s="5">
        <f t="shared" si="792"/>
        <v>401.7</v>
      </c>
      <c r="AD120">
        <f>R120-R119</f>
        <v>50</v>
      </c>
      <c r="AE120">
        <f t="shared" ref="AE120" si="793">S120-S119</f>
        <v>50</v>
      </c>
      <c r="AF120">
        <f t="shared" ref="AF120" si="794">T120-T119</f>
        <v>33</v>
      </c>
      <c r="AG120">
        <f t="shared" ref="AG120" si="795">U120-U119</f>
        <v>38</v>
      </c>
      <c r="AH120">
        <f t="shared" ref="AH120" si="796">V120-V119</f>
        <v>50</v>
      </c>
      <c r="AJ120">
        <f>X120-X119</f>
        <v>32.5</v>
      </c>
      <c r="AK120">
        <f t="shared" ref="AK120" si="797">Y120-Y119</f>
        <v>32.5</v>
      </c>
      <c r="AL120">
        <f t="shared" ref="AL120" si="798">Z120-Z119</f>
        <v>21.666666666666686</v>
      </c>
      <c r="AM120">
        <f t="shared" ref="AM120" si="799">AA120-AA119</f>
        <v>24.375</v>
      </c>
      <c r="AN120">
        <f t="shared" ref="AN120" si="800">AB120-AB119</f>
        <v>32.5</v>
      </c>
    </row>
    <row r="121" spans="1:40" ht="30" x14ac:dyDescent="0.25">
      <c r="A121" s="25" t="s">
        <v>168</v>
      </c>
      <c r="B121" t="s">
        <v>169</v>
      </c>
      <c r="C121" s="17" t="s">
        <v>170</v>
      </c>
      <c r="D121" s="1">
        <v>10</v>
      </c>
      <c r="E121" s="6" t="s">
        <v>70</v>
      </c>
      <c r="F121">
        <f t="shared" si="567"/>
        <v>360</v>
      </c>
      <c r="H121" s="6">
        <f t="shared" si="547"/>
        <v>1378</v>
      </c>
      <c r="I121" s="6">
        <v>1018</v>
      </c>
      <c r="J121" s="6">
        <f t="shared" si="544"/>
        <v>354</v>
      </c>
      <c r="K121" s="6">
        <v>708</v>
      </c>
      <c r="L121" s="6"/>
      <c r="M121" s="6">
        <f t="shared" si="548"/>
        <v>1072.5999999999999</v>
      </c>
      <c r="N121" s="6">
        <f t="shared" si="545"/>
        <v>712.59999999999991</v>
      </c>
      <c r="O121" s="6">
        <v>295</v>
      </c>
      <c r="P121" s="6">
        <f t="shared" si="546"/>
        <v>495.59999999999997</v>
      </c>
      <c r="Q121" s="6"/>
      <c r="R121" s="5">
        <f t="shared" si="549"/>
        <v>1378</v>
      </c>
      <c r="S121" s="6">
        <f t="shared" si="550"/>
        <v>1018</v>
      </c>
      <c r="T121" s="6">
        <f t="shared" si="551"/>
        <v>797</v>
      </c>
      <c r="U121" s="6">
        <f t="shared" si="552"/>
        <v>775</v>
      </c>
      <c r="V121" s="5">
        <f t="shared" si="553"/>
        <v>708</v>
      </c>
      <c r="W121" s="6"/>
      <c r="X121" s="5">
        <f t="shared" si="554"/>
        <v>1072.5999999999999</v>
      </c>
      <c r="Y121" s="5">
        <f t="shared" si="555"/>
        <v>712.59999999999991</v>
      </c>
      <c r="Z121" s="5">
        <f t="shared" si="556"/>
        <v>573.4</v>
      </c>
      <c r="AA121" s="5">
        <f t="shared" si="557"/>
        <v>553.94999999999993</v>
      </c>
      <c r="AB121" s="5">
        <f t="shared" si="558"/>
        <v>495.59999999999997</v>
      </c>
    </row>
    <row r="122" spans="1:40" x14ac:dyDescent="0.25">
      <c r="A122" s="25"/>
      <c r="C122" s="18" t="s">
        <v>71</v>
      </c>
      <c r="D122" s="1"/>
      <c r="E122" s="6"/>
      <c r="F122">
        <f>(D121-1)*40</f>
        <v>360</v>
      </c>
      <c r="H122" s="6">
        <f t="shared" si="547"/>
        <v>1448</v>
      </c>
      <c r="I122" s="6">
        <v>1088</v>
      </c>
      <c r="J122" s="6">
        <f t="shared" si="544"/>
        <v>354</v>
      </c>
      <c r="K122" s="6">
        <v>778</v>
      </c>
      <c r="L122" s="6"/>
      <c r="M122" s="6">
        <f t="shared" si="548"/>
        <v>1121.5999999999999</v>
      </c>
      <c r="N122" s="6">
        <f t="shared" si="545"/>
        <v>761.59999999999991</v>
      </c>
      <c r="O122" s="6">
        <v>295</v>
      </c>
      <c r="P122" s="6">
        <f t="shared" si="546"/>
        <v>544.59999999999991</v>
      </c>
      <c r="Q122" s="6"/>
      <c r="R122" s="5">
        <f t="shared" si="549"/>
        <v>1448</v>
      </c>
      <c r="S122" s="6">
        <f t="shared" si="550"/>
        <v>1088</v>
      </c>
      <c r="T122" s="6">
        <f t="shared" si="551"/>
        <v>844</v>
      </c>
      <c r="U122" s="6">
        <f t="shared" si="552"/>
        <v>827</v>
      </c>
      <c r="V122" s="5">
        <f t="shared" si="553"/>
        <v>778</v>
      </c>
      <c r="W122" s="6"/>
      <c r="X122" s="5">
        <f t="shared" si="554"/>
        <v>1121.5999999999999</v>
      </c>
      <c r="Y122" s="5">
        <f t="shared" si="555"/>
        <v>761.59999999999991</v>
      </c>
      <c r="Z122" s="5">
        <f t="shared" si="556"/>
        <v>606.06666666666661</v>
      </c>
      <c r="AA122" s="5">
        <f t="shared" si="557"/>
        <v>590.69999999999993</v>
      </c>
      <c r="AB122" s="5">
        <f t="shared" si="558"/>
        <v>544.59999999999991</v>
      </c>
      <c r="AD122">
        <f>R122-R121</f>
        <v>70</v>
      </c>
      <c r="AE122">
        <f t="shared" ref="AE122" si="801">S122-S121</f>
        <v>70</v>
      </c>
      <c r="AF122">
        <f t="shared" ref="AF122" si="802">T122-T121</f>
        <v>47</v>
      </c>
      <c r="AG122">
        <f t="shared" ref="AG122" si="803">U122-U121</f>
        <v>52</v>
      </c>
      <c r="AH122">
        <f t="shared" ref="AH122" si="804">V122-V121</f>
        <v>70</v>
      </c>
      <c r="AJ122">
        <f>X122-X121</f>
        <v>49</v>
      </c>
      <c r="AK122">
        <f t="shared" ref="AK122" si="805">Y122-Y121</f>
        <v>49</v>
      </c>
      <c r="AL122">
        <f t="shared" ref="AL122" si="806">Z122-Z121</f>
        <v>32.666666666666629</v>
      </c>
      <c r="AM122">
        <f t="shared" ref="AM122" si="807">AA122-AA121</f>
        <v>36.75</v>
      </c>
      <c r="AN122">
        <f t="shared" ref="AN122" si="808">AB122-AB121</f>
        <v>48.999999999999943</v>
      </c>
    </row>
    <row r="123" spans="1:40" x14ac:dyDescent="0.25">
      <c r="C123" s="29" t="s">
        <v>423</v>
      </c>
      <c r="D123">
        <v>10</v>
      </c>
      <c r="F123">
        <f t="shared" ref="F123" si="809">(D123-1)*40</f>
        <v>360</v>
      </c>
      <c r="H123" s="6">
        <f t="shared" ref="H123:H124" si="810">I123+F123</f>
        <v>1378</v>
      </c>
      <c r="I123" s="6">
        <v>1018</v>
      </c>
      <c r="J123" s="6">
        <f t="shared" ref="J123:J124" si="811">O123*1.2</f>
        <v>354</v>
      </c>
      <c r="K123" s="6">
        <v>708</v>
      </c>
      <c r="L123" s="6"/>
      <c r="M123" s="6">
        <f t="shared" ref="M123:M124" si="812">N123+F123</f>
        <v>1021.7</v>
      </c>
      <c r="N123" s="6">
        <f>I123*0.65</f>
        <v>661.7</v>
      </c>
      <c r="O123" s="6">
        <v>295</v>
      </c>
      <c r="P123" s="6">
        <f>K123*0.65</f>
        <v>460.2</v>
      </c>
      <c r="R123" s="5">
        <f t="shared" ref="R123:R124" si="813">H123</f>
        <v>1378</v>
      </c>
      <c r="S123" s="6">
        <f t="shared" ref="S123:S124" si="814">I123</f>
        <v>1018</v>
      </c>
      <c r="T123" s="6">
        <f t="shared" ref="T123:T124" si="815">ROUNDUP((I123*2+J123)/3,0)</f>
        <v>797</v>
      </c>
      <c r="U123" s="6">
        <f t="shared" ref="U123:U124" si="816">ROUNDUP((I123*2+J123+K123)/4,0)</f>
        <v>775</v>
      </c>
      <c r="V123" s="5">
        <f t="shared" ref="V123:V124" si="817">K123</f>
        <v>708</v>
      </c>
      <c r="W123" s="6"/>
      <c r="X123" s="5">
        <f t="shared" ref="X123:X124" si="818">M123</f>
        <v>1021.7</v>
      </c>
      <c r="Y123" s="5">
        <f t="shared" ref="Y123:Y124" si="819">N123</f>
        <v>661.7</v>
      </c>
      <c r="Z123" s="5">
        <f t="shared" ref="Z123:Z124" si="820">(N123*2+O123)/3</f>
        <v>539.4666666666667</v>
      </c>
      <c r="AA123" s="5">
        <f t="shared" ref="AA123:AA124" si="821">(N123*2+O123+P123)/4</f>
        <v>519.65</v>
      </c>
      <c r="AB123" s="5">
        <f t="shared" ref="AB123:AB124" si="822">P123</f>
        <v>460.2</v>
      </c>
    </row>
    <row r="124" spans="1:40" x14ac:dyDescent="0.25">
      <c r="C124" s="29" t="s">
        <v>424</v>
      </c>
      <c r="F124">
        <f>(D123-1)*40</f>
        <v>360</v>
      </c>
      <c r="H124" s="6">
        <f t="shared" si="810"/>
        <v>1448</v>
      </c>
      <c r="I124" s="6">
        <v>1088</v>
      </c>
      <c r="J124" s="6">
        <f t="shared" si="811"/>
        <v>354</v>
      </c>
      <c r="K124" s="6">
        <v>778</v>
      </c>
      <c r="L124" s="6"/>
      <c r="M124" s="6">
        <f t="shared" si="812"/>
        <v>1067.2</v>
      </c>
      <c r="N124" s="6">
        <f>I124*0.65</f>
        <v>707.2</v>
      </c>
      <c r="O124" s="6">
        <v>295</v>
      </c>
      <c r="P124" s="6">
        <f>K124*0.65</f>
        <v>505.70000000000005</v>
      </c>
      <c r="R124" s="5">
        <f t="shared" si="813"/>
        <v>1448</v>
      </c>
      <c r="S124" s="6">
        <f t="shared" si="814"/>
        <v>1088</v>
      </c>
      <c r="T124" s="6">
        <f t="shared" si="815"/>
        <v>844</v>
      </c>
      <c r="U124" s="6">
        <f t="shared" si="816"/>
        <v>827</v>
      </c>
      <c r="V124" s="5">
        <f t="shared" si="817"/>
        <v>778</v>
      </c>
      <c r="W124" s="6"/>
      <c r="X124" s="5">
        <f t="shared" si="818"/>
        <v>1067.2</v>
      </c>
      <c r="Y124" s="5">
        <f t="shared" si="819"/>
        <v>707.2</v>
      </c>
      <c r="Z124" s="5">
        <f t="shared" si="820"/>
        <v>569.80000000000007</v>
      </c>
      <c r="AA124" s="5">
        <f t="shared" si="821"/>
        <v>553.77500000000009</v>
      </c>
      <c r="AB124" s="5">
        <f t="shared" si="822"/>
        <v>505.70000000000005</v>
      </c>
      <c r="AD124">
        <f>R124-R123</f>
        <v>70</v>
      </c>
      <c r="AE124">
        <f t="shared" ref="AE124" si="823">S124-S123</f>
        <v>70</v>
      </c>
      <c r="AF124">
        <f t="shared" ref="AF124" si="824">T124-T123</f>
        <v>47</v>
      </c>
      <c r="AG124">
        <f t="shared" ref="AG124" si="825">U124-U123</f>
        <v>52</v>
      </c>
      <c r="AH124">
        <f t="shared" ref="AH124" si="826">V124-V123</f>
        <v>70</v>
      </c>
      <c r="AJ124">
        <f>X124-X123</f>
        <v>45.5</v>
      </c>
      <c r="AK124">
        <f t="shared" ref="AK124" si="827">Y124-Y123</f>
        <v>45.5</v>
      </c>
      <c r="AL124">
        <f t="shared" ref="AL124" si="828">Z124-Z123</f>
        <v>30.333333333333371</v>
      </c>
      <c r="AM124">
        <f t="shared" ref="AM124" si="829">AA124-AA123</f>
        <v>34.125000000000114</v>
      </c>
      <c r="AN124">
        <f t="shared" ref="AN124" si="830">AB124-AB123</f>
        <v>45.500000000000057</v>
      </c>
    </row>
    <row r="126" spans="1:40" x14ac:dyDescent="0.25">
      <c r="A126" t="s">
        <v>211</v>
      </c>
    </row>
    <row r="127" spans="1:40" x14ac:dyDescent="0.25">
      <c r="A127" t="s">
        <v>17</v>
      </c>
      <c r="B127" t="s">
        <v>20</v>
      </c>
      <c r="C127" s="1" t="s">
        <v>66</v>
      </c>
      <c r="D127" t="s">
        <v>4</v>
      </c>
      <c r="E127" t="s">
        <v>5</v>
      </c>
      <c r="F127" t="s">
        <v>6</v>
      </c>
      <c r="H127" t="s">
        <v>0</v>
      </c>
      <c r="I127" t="s">
        <v>1</v>
      </c>
      <c r="J127" t="s">
        <v>2</v>
      </c>
      <c r="K127" t="s">
        <v>3</v>
      </c>
      <c r="M127" t="s">
        <v>0</v>
      </c>
      <c r="N127" t="s">
        <v>1</v>
      </c>
      <c r="O127" t="s">
        <v>2</v>
      </c>
      <c r="P127" t="s">
        <v>3</v>
      </c>
      <c r="R127" t="s">
        <v>0</v>
      </c>
      <c r="S127" t="s">
        <v>12</v>
      </c>
      <c r="T127" t="s">
        <v>13</v>
      </c>
      <c r="U127" t="s">
        <v>14</v>
      </c>
      <c r="V127" t="s">
        <v>8</v>
      </c>
      <c r="X127" t="s">
        <v>0</v>
      </c>
      <c r="Y127" t="s">
        <v>12</v>
      </c>
      <c r="Z127" t="s">
        <v>13</v>
      </c>
      <c r="AA127" t="s">
        <v>14</v>
      </c>
      <c r="AB127" t="s">
        <v>8</v>
      </c>
    </row>
    <row r="128" spans="1:40" ht="45" x14ac:dyDescent="0.25">
      <c r="A128" s="24" t="s">
        <v>63</v>
      </c>
      <c r="B128" s="6" t="s">
        <v>172</v>
      </c>
      <c r="C128" s="17" t="s">
        <v>173</v>
      </c>
      <c r="D128" s="5">
        <v>4</v>
      </c>
      <c r="E128" s="6" t="s">
        <v>70</v>
      </c>
      <c r="F128">
        <f>(D128-1)*40</f>
        <v>120</v>
      </c>
      <c r="H128" s="6">
        <f t="shared" ref="H128:H181" si="831">I128+F128</f>
        <v>438</v>
      </c>
      <c r="I128" s="6">
        <v>318</v>
      </c>
      <c r="J128" s="6">
        <f t="shared" ref="J128:J181" si="832">O128*1.2</f>
        <v>114</v>
      </c>
      <c r="K128" s="6">
        <v>248</v>
      </c>
      <c r="L128" s="6"/>
      <c r="M128" s="6">
        <f>N128+F128</f>
        <v>342.6</v>
      </c>
      <c r="N128" s="6">
        <f t="shared" ref="N128:N181" si="833">I128*0.7</f>
        <v>222.6</v>
      </c>
      <c r="O128" s="6">
        <v>95</v>
      </c>
      <c r="P128" s="6">
        <f t="shared" ref="P128:P181" si="834">K128*0.7</f>
        <v>173.6</v>
      </c>
      <c r="Q128" s="6"/>
      <c r="R128" s="5">
        <f>H128</f>
        <v>438</v>
      </c>
      <c r="S128" s="6">
        <f>I128</f>
        <v>318</v>
      </c>
      <c r="T128" s="6">
        <f>ROUNDUP((I128*2+J128)/3,0)</f>
        <v>250</v>
      </c>
      <c r="U128" s="6">
        <f>ROUNDUP((I128*2+J128+K128)/4,0)</f>
        <v>250</v>
      </c>
      <c r="V128" s="5">
        <f>K128</f>
        <v>248</v>
      </c>
      <c r="W128" s="6"/>
      <c r="X128" s="5">
        <f>M128</f>
        <v>342.6</v>
      </c>
      <c r="Y128" s="5">
        <f>N128</f>
        <v>222.6</v>
      </c>
      <c r="Z128" s="5">
        <f>(N128*2+O128)/3</f>
        <v>180.06666666666669</v>
      </c>
      <c r="AA128" s="5">
        <f>(N128*2+O128+P128)/4</f>
        <v>178.45000000000002</v>
      </c>
      <c r="AB128" s="5">
        <f>P128</f>
        <v>173.6</v>
      </c>
    </row>
    <row r="129" spans="1:40" x14ac:dyDescent="0.25">
      <c r="A129" s="6"/>
      <c r="B129" s="6"/>
      <c r="C129" s="18" t="s">
        <v>71</v>
      </c>
      <c r="D129" s="5"/>
      <c r="E129" s="6"/>
      <c r="F129">
        <f>(D128-1)*40</f>
        <v>120</v>
      </c>
      <c r="H129" s="6">
        <f t="shared" si="831"/>
        <v>458</v>
      </c>
      <c r="I129" s="6">
        <v>338</v>
      </c>
      <c r="J129" s="6">
        <f t="shared" si="832"/>
        <v>114</v>
      </c>
      <c r="K129" s="6">
        <v>268</v>
      </c>
      <c r="L129" s="6"/>
      <c r="M129" s="6">
        <f t="shared" ref="M129:M181" si="835">N129+F129</f>
        <v>356.6</v>
      </c>
      <c r="N129" s="6">
        <f t="shared" si="833"/>
        <v>236.6</v>
      </c>
      <c r="O129" s="6">
        <v>95</v>
      </c>
      <c r="P129" s="6">
        <f t="shared" si="834"/>
        <v>187.6</v>
      </c>
      <c r="Q129" s="6"/>
      <c r="R129" s="5">
        <f t="shared" ref="R129:R181" si="836">H129</f>
        <v>458</v>
      </c>
      <c r="S129" s="6">
        <f t="shared" ref="S129:S181" si="837">I129</f>
        <v>338</v>
      </c>
      <c r="T129" s="6">
        <f t="shared" ref="T129:T181" si="838">ROUNDUP((I129*2+J129)/3,0)</f>
        <v>264</v>
      </c>
      <c r="U129" s="6">
        <f t="shared" ref="U129:U181" si="839">ROUNDUP((I129*2+J129+K129)/4,0)</f>
        <v>265</v>
      </c>
      <c r="V129" s="5">
        <f t="shared" ref="V129:V181" si="840">K129</f>
        <v>268</v>
      </c>
      <c r="W129" s="6"/>
      <c r="X129" s="5">
        <f t="shared" ref="X129:X181" si="841">M129</f>
        <v>356.6</v>
      </c>
      <c r="Y129" s="5">
        <f t="shared" ref="Y129:Y181" si="842">N129</f>
        <v>236.6</v>
      </c>
      <c r="Z129" s="5">
        <f t="shared" ref="Z129:Z181" si="843">(N129*2+O129)/3</f>
        <v>189.4</v>
      </c>
      <c r="AA129" s="5">
        <f t="shared" ref="AA129:AA181" si="844">(N129*2+O129+P129)/4</f>
        <v>188.95000000000002</v>
      </c>
      <c r="AB129" s="5">
        <f t="shared" ref="AB129:AB181" si="845">P129</f>
        <v>187.6</v>
      </c>
      <c r="AD129">
        <f>R129-R128</f>
        <v>20</v>
      </c>
      <c r="AE129">
        <f t="shared" ref="AE129" si="846">S129-S128</f>
        <v>20</v>
      </c>
      <c r="AF129">
        <f t="shared" ref="AF129" si="847">T129-T128</f>
        <v>14</v>
      </c>
      <c r="AG129">
        <f t="shared" ref="AG129" si="848">U129-U128</f>
        <v>15</v>
      </c>
      <c r="AH129">
        <f t="shared" ref="AH129" si="849">V129-V128</f>
        <v>20</v>
      </c>
      <c r="AJ129">
        <f>X129-X128</f>
        <v>14</v>
      </c>
      <c r="AK129">
        <f t="shared" ref="AK129" si="850">Y129-Y128</f>
        <v>14</v>
      </c>
      <c r="AL129">
        <f t="shared" ref="AL129" si="851">Z129-Z128</f>
        <v>9.3333333333333144</v>
      </c>
      <c r="AM129">
        <f t="shared" ref="AM129" si="852">AA129-AA128</f>
        <v>10.5</v>
      </c>
      <c r="AN129">
        <f t="shared" ref="AN129" si="853">AB129-AB128</f>
        <v>14</v>
      </c>
    </row>
    <row r="130" spans="1:40" x14ac:dyDescent="0.25">
      <c r="A130" s="6"/>
      <c r="B130" s="6"/>
      <c r="C130" s="29" t="s">
        <v>423</v>
      </c>
      <c r="D130" s="5">
        <v>4</v>
      </c>
      <c r="E130" s="6"/>
      <c r="F130">
        <f>(D130-1)*40</f>
        <v>120</v>
      </c>
      <c r="H130" s="6">
        <f t="shared" ref="H130:H131" si="854">I130+F130</f>
        <v>438</v>
      </c>
      <c r="I130" s="6">
        <v>318</v>
      </c>
      <c r="J130" s="6">
        <f t="shared" ref="J130:J131" si="855">O130*1.2</f>
        <v>114</v>
      </c>
      <c r="K130" s="6">
        <v>248</v>
      </c>
      <c r="L130" s="6"/>
      <c r="M130" s="6">
        <f>N130+F130</f>
        <v>326.70000000000005</v>
      </c>
      <c r="N130" s="6">
        <f>I130*0.65</f>
        <v>206.70000000000002</v>
      </c>
      <c r="O130" s="6">
        <v>95</v>
      </c>
      <c r="P130" s="6">
        <f>K130*0.65</f>
        <v>161.20000000000002</v>
      </c>
      <c r="Q130" s="6"/>
      <c r="R130" s="5">
        <f t="shared" ref="R130:R131" si="856">H130</f>
        <v>438</v>
      </c>
      <c r="S130" s="6">
        <f t="shared" ref="S130:S131" si="857">I130</f>
        <v>318</v>
      </c>
      <c r="T130" s="6">
        <f t="shared" ref="T130:T131" si="858">ROUNDUP((I130*2+J130)/3,0)</f>
        <v>250</v>
      </c>
      <c r="U130" s="6">
        <f t="shared" ref="U130:U131" si="859">ROUNDUP((I130*2+J130+K130)/4,0)</f>
        <v>250</v>
      </c>
      <c r="V130" s="5">
        <f t="shared" ref="V130:V131" si="860">K130</f>
        <v>248</v>
      </c>
      <c r="W130" s="6"/>
      <c r="X130" s="5">
        <f t="shared" ref="X130:X131" si="861">M130</f>
        <v>326.70000000000005</v>
      </c>
      <c r="Y130" s="5">
        <f t="shared" ref="Y130:Y131" si="862">N130</f>
        <v>206.70000000000002</v>
      </c>
      <c r="Z130" s="5">
        <f t="shared" ref="Z130:Z131" si="863">(N130*2+O130)/3</f>
        <v>169.46666666666667</v>
      </c>
      <c r="AA130" s="5">
        <f t="shared" ref="AA130:AA131" si="864">(N130*2+O130+P130)/4</f>
        <v>167.4</v>
      </c>
      <c r="AB130" s="5">
        <f t="shared" ref="AB130:AB131" si="865">P130</f>
        <v>161.20000000000002</v>
      </c>
    </row>
    <row r="131" spans="1:40" x14ac:dyDescent="0.25">
      <c r="A131" s="6"/>
      <c r="B131" s="6"/>
      <c r="C131" s="29" t="s">
        <v>424</v>
      </c>
      <c r="D131" s="5"/>
      <c r="E131" s="6"/>
      <c r="F131">
        <f>(D130-1)*40</f>
        <v>120</v>
      </c>
      <c r="H131" s="6">
        <f t="shared" si="854"/>
        <v>458</v>
      </c>
      <c r="I131" s="6">
        <v>338</v>
      </c>
      <c r="J131" s="6">
        <f t="shared" si="855"/>
        <v>114</v>
      </c>
      <c r="K131" s="6">
        <v>268</v>
      </c>
      <c r="L131" s="6"/>
      <c r="M131" s="6">
        <f t="shared" ref="M131" si="866">N131+F131</f>
        <v>339.70000000000005</v>
      </c>
      <c r="N131" s="6">
        <f>I131*0.65</f>
        <v>219.70000000000002</v>
      </c>
      <c r="O131" s="6">
        <v>95</v>
      </c>
      <c r="P131" s="6">
        <f>K131*0.65</f>
        <v>174.20000000000002</v>
      </c>
      <c r="Q131" s="6"/>
      <c r="R131" s="5">
        <f t="shared" si="856"/>
        <v>458</v>
      </c>
      <c r="S131" s="6">
        <f t="shared" si="857"/>
        <v>338</v>
      </c>
      <c r="T131" s="6">
        <f t="shared" si="858"/>
        <v>264</v>
      </c>
      <c r="U131" s="6">
        <f t="shared" si="859"/>
        <v>265</v>
      </c>
      <c r="V131" s="5">
        <f t="shared" si="860"/>
        <v>268</v>
      </c>
      <c r="W131" s="6"/>
      <c r="X131" s="5">
        <f t="shared" si="861"/>
        <v>339.70000000000005</v>
      </c>
      <c r="Y131" s="5">
        <f t="shared" si="862"/>
        <v>219.70000000000002</v>
      </c>
      <c r="Z131" s="5">
        <f t="shared" si="863"/>
        <v>178.13333333333335</v>
      </c>
      <c r="AA131" s="5">
        <f t="shared" si="864"/>
        <v>177.15000000000003</v>
      </c>
      <c r="AB131" s="5">
        <f t="shared" si="865"/>
        <v>174.20000000000002</v>
      </c>
      <c r="AD131">
        <f>R131-R130</f>
        <v>20</v>
      </c>
      <c r="AE131">
        <f t="shared" ref="AE131" si="867">S131-S130</f>
        <v>20</v>
      </c>
      <c r="AF131">
        <f t="shared" ref="AF131" si="868">T131-T130</f>
        <v>14</v>
      </c>
      <c r="AG131">
        <f t="shared" ref="AG131" si="869">U131-U130</f>
        <v>15</v>
      </c>
      <c r="AH131">
        <f t="shared" ref="AH131" si="870">V131-V130</f>
        <v>20</v>
      </c>
      <c r="AJ131">
        <f>X131-X130</f>
        <v>13</v>
      </c>
      <c r="AK131">
        <f t="shared" ref="AK131" si="871">Y131-Y130</f>
        <v>13</v>
      </c>
      <c r="AL131">
        <f t="shared" ref="AL131" si="872">Z131-Z130</f>
        <v>8.6666666666666856</v>
      </c>
      <c r="AM131">
        <f t="shared" ref="AM131" si="873">AA131-AA130</f>
        <v>9.7500000000000284</v>
      </c>
      <c r="AN131">
        <f t="shared" ref="AN131" si="874">AB131-AB130</f>
        <v>13</v>
      </c>
    </row>
    <row r="132" spans="1:40" ht="30" x14ac:dyDescent="0.25">
      <c r="A132" s="25" t="s">
        <v>174</v>
      </c>
      <c r="B132" t="s">
        <v>175</v>
      </c>
      <c r="C132" s="17" t="s">
        <v>176</v>
      </c>
      <c r="D132" s="1">
        <v>5</v>
      </c>
      <c r="E132" s="6" t="s">
        <v>70</v>
      </c>
      <c r="F132">
        <f t="shared" ref="F132:F180" si="875">(D132-1)*40</f>
        <v>160</v>
      </c>
      <c r="H132" s="6">
        <f t="shared" si="831"/>
        <v>658</v>
      </c>
      <c r="I132" s="6">
        <v>498</v>
      </c>
      <c r="J132" s="6">
        <f t="shared" si="832"/>
        <v>228</v>
      </c>
      <c r="K132" s="6">
        <v>388</v>
      </c>
      <c r="L132" s="6"/>
      <c r="M132" s="6">
        <f t="shared" si="835"/>
        <v>508.59999999999997</v>
      </c>
      <c r="N132" s="6">
        <f t="shared" si="833"/>
        <v>348.59999999999997</v>
      </c>
      <c r="O132" s="6">
        <v>190</v>
      </c>
      <c r="P132" s="6">
        <f t="shared" si="834"/>
        <v>271.59999999999997</v>
      </c>
      <c r="Q132" s="6"/>
      <c r="R132" s="5">
        <f t="shared" si="836"/>
        <v>658</v>
      </c>
      <c r="S132" s="6">
        <f t="shared" si="837"/>
        <v>498</v>
      </c>
      <c r="T132" s="6">
        <f t="shared" si="838"/>
        <v>408</v>
      </c>
      <c r="U132" s="6">
        <f t="shared" si="839"/>
        <v>403</v>
      </c>
      <c r="V132" s="5">
        <f t="shared" si="840"/>
        <v>388</v>
      </c>
      <c r="W132" s="6"/>
      <c r="X132" s="5">
        <f t="shared" si="841"/>
        <v>508.59999999999997</v>
      </c>
      <c r="Y132" s="5">
        <f t="shared" si="842"/>
        <v>348.59999999999997</v>
      </c>
      <c r="Z132" s="5">
        <f t="shared" si="843"/>
        <v>295.73333333333329</v>
      </c>
      <c r="AA132" s="5">
        <f t="shared" si="844"/>
        <v>289.7</v>
      </c>
      <c r="AB132" s="5">
        <f t="shared" si="845"/>
        <v>271.59999999999997</v>
      </c>
    </row>
    <row r="133" spans="1:40" x14ac:dyDescent="0.25">
      <c r="A133" s="25"/>
      <c r="C133" s="18" t="s">
        <v>71</v>
      </c>
      <c r="D133" s="1"/>
      <c r="E133" s="6"/>
      <c r="F133">
        <f>(D132-1)*40</f>
        <v>160</v>
      </c>
      <c r="H133" s="6">
        <f t="shared" si="831"/>
        <v>698</v>
      </c>
      <c r="I133" s="6">
        <v>538</v>
      </c>
      <c r="J133" s="6">
        <f t="shared" si="832"/>
        <v>228</v>
      </c>
      <c r="K133" s="6">
        <v>428</v>
      </c>
      <c r="L133" s="6"/>
      <c r="M133" s="6">
        <f t="shared" si="835"/>
        <v>536.59999999999991</v>
      </c>
      <c r="N133" s="6">
        <f t="shared" si="833"/>
        <v>376.59999999999997</v>
      </c>
      <c r="O133" s="6">
        <v>190</v>
      </c>
      <c r="P133" s="6">
        <f t="shared" si="834"/>
        <v>299.59999999999997</v>
      </c>
      <c r="Q133" s="6"/>
      <c r="R133" s="5">
        <f t="shared" si="836"/>
        <v>698</v>
      </c>
      <c r="S133" s="6">
        <f t="shared" si="837"/>
        <v>538</v>
      </c>
      <c r="T133" s="6">
        <f t="shared" si="838"/>
        <v>435</v>
      </c>
      <c r="U133" s="6">
        <f t="shared" si="839"/>
        <v>433</v>
      </c>
      <c r="V133" s="5">
        <f t="shared" si="840"/>
        <v>428</v>
      </c>
      <c r="W133" s="6"/>
      <c r="X133" s="5">
        <f t="shared" si="841"/>
        <v>536.59999999999991</v>
      </c>
      <c r="Y133" s="5">
        <f t="shared" si="842"/>
        <v>376.59999999999997</v>
      </c>
      <c r="Z133" s="5">
        <f t="shared" si="843"/>
        <v>314.39999999999998</v>
      </c>
      <c r="AA133" s="5">
        <f t="shared" si="844"/>
        <v>310.7</v>
      </c>
      <c r="AB133" s="5">
        <f t="shared" si="845"/>
        <v>299.59999999999997</v>
      </c>
      <c r="AD133">
        <f>R133-R132</f>
        <v>40</v>
      </c>
      <c r="AE133">
        <f t="shared" ref="AE133" si="876">S133-S132</f>
        <v>40</v>
      </c>
      <c r="AF133">
        <f t="shared" ref="AF133" si="877">T133-T132</f>
        <v>27</v>
      </c>
      <c r="AG133">
        <f t="shared" ref="AG133" si="878">U133-U132</f>
        <v>30</v>
      </c>
      <c r="AH133">
        <f t="shared" ref="AH133" si="879">V133-V132</f>
        <v>40</v>
      </c>
      <c r="AJ133">
        <f>X133-X132</f>
        <v>27.999999999999943</v>
      </c>
      <c r="AK133">
        <f t="shared" ref="AK133" si="880">Y133-Y132</f>
        <v>28</v>
      </c>
      <c r="AL133">
        <f t="shared" ref="AL133" si="881">Z133-Z132</f>
        <v>18.666666666666686</v>
      </c>
      <c r="AM133">
        <f t="shared" ref="AM133" si="882">AA133-AA132</f>
        <v>21</v>
      </c>
      <c r="AN133">
        <f t="shared" ref="AN133" si="883">AB133-AB132</f>
        <v>28</v>
      </c>
    </row>
    <row r="134" spans="1:40" x14ac:dyDescent="0.25">
      <c r="A134" s="25"/>
      <c r="C134" s="29" t="s">
        <v>423</v>
      </c>
      <c r="D134" s="1">
        <v>5</v>
      </c>
      <c r="E134" s="6"/>
      <c r="F134">
        <f t="shared" ref="F134" si="884">(D134-1)*40</f>
        <v>160</v>
      </c>
      <c r="H134" s="6">
        <f t="shared" ref="H134:H135" si="885">I134+F134</f>
        <v>658</v>
      </c>
      <c r="I134" s="6">
        <v>498</v>
      </c>
      <c r="J134" s="6">
        <f t="shared" ref="J134:J135" si="886">O134*1.2</f>
        <v>228</v>
      </c>
      <c r="K134" s="6">
        <v>388</v>
      </c>
      <c r="L134" s="6"/>
      <c r="M134" s="6">
        <f t="shared" ref="M134:M135" si="887">N134+F134</f>
        <v>483.7</v>
      </c>
      <c r="N134" s="6">
        <f>I134*0.65</f>
        <v>323.7</v>
      </c>
      <c r="O134" s="6">
        <v>190</v>
      </c>
      <c r="P134" s="6">
        <f>K134*0.65</f>
        <v>252.20000000000002</v>
      </c>
      <c r="Q134" s="6"/>
      <c r="R134" s="5">
        <f t="shared" ref="R134:R135" si="888">H134</f>
        <v>658</v>
      </c>
      <c r="S134" s="6">
        <f t="shared" ref="S134:S135" si="889">I134</f>
        <v>498</v>
      </c>
      <c r="T134" s="6">
        <f t="shared" ref="T134:T135" si="890">ROUNDUP((I134*2+J134)/3,0)</f>
        <v>408</v>
      </c>
      <c r="U134" s="6">
        <f t="shared" ref="U134:U135" si="891">ROUNDUP((I134*2+J134+K134)/4,0)</f>
        <v>403</v>
      </c>
      <c r="V134" s="5">
        <f t="shared" ref="V134:V135" si="892">K134</f>
        <v>388</v>
      </c>
      <c r="W134" s="6"/>
      <c r="X134" s="5">
        <f t="shared" ref="X134:X135" si="893">M134</f>
        <v>483.7</v>
      </c>
      <c r="Y134" s="5">
        <f t="shared" ref="Y134:Y135" si="894">N134</f>
        <v>323.7</v>
      </c>
      <c r="Z134" s="5">
        <f t="shared" ref="Z134:Z135" si="895">(N134*2+O134)/3</f>
        <v>279.13333333333333</v>
      </c>
      <c r="AA134" s="5">
        <f t="shared" ref="AA134:AA135" si="896">(N134*2+O134+P134)/4</f>
        <v>272.39999999999998</v>
      </c>
      <c r="AB134" s="5">
        <f t="shared" ref="AB134:AB135" si="897">P134</f>
        <v>252.20000000000002</v>
      </c>
    </row>
    <row r="135" spans="1:40" x14ac:dyDescent="0.25">
      <c r="A135" s="25"/>
      <c r="C135" s="29" t="s">
        <v>424</v>
      </c>
      <c r="D135" s="1"/>
      <c r="E135" s="6"/>
      <c r="F135">
        <f>(D134-1)*40</f>
        <v>160</v>
      </c>
      <c r="H135" s="6">
        <f t="shared" si="885"/>
        <v>698</v>
      </c>
      <c r="I135" s="6">
        <v>538</v>
      </c>
      <c r="J135" s="6">
        <f t="shared" si="886"/>
        <v>228</v>
      </c>
      <c r="K135" s="6">
        <v>428</v>
      </c>
      <c r="L135" s="6"/>
      <c r="M135" s="6">
        <f t="shared" si="887"/>
        <v>509.7</v>
      </c>
      <c r="N135" s="6">
        <f>I135*0.65</f>
        <v>349.7</v>
      </c>
      <c r="O135" s="6">
        <v>190</v>
      </c>
      <c r="P135" s="6">
        <f>K135*0.65</f>
        <v>278.2</v>
      </c>
      <c r="Q135" s="6"/>
      <c r="R135" s="5">
        <f t="shared" si="888"/>
        <v>698</v>
      </c>
      <c r="S135" s="6">
        <f t="shared" si="889"/>
        <v>538</v>
      </c>
      <c r="T135" s="6">
        <f t="shared" si="890"/>
        <v>435</v>
      </c>
      <c r="U135" s="6">
        <f t="shared" si="891"/>
        <v>433</v>
      </c>
      <c r="V135" s="5">
        <f t="shared" si="892"/>
        <v>428</v>
      </c>
      <c r="W135" s="6"/>
      <c r="X135" s="5">
        <f t="shared" si="893"/>
        <v>509.7</v>
      </c>
      <c r="Y135" s="5">
        <f t="shared" si="894"/>
        <v>349.7</v>
      </c>
      <c r="Z135" s="5">
        <f t="shared" si="895"/>
        <v>296.46666666666664</v>
      </c>
      <c r="AA135" s="5">
        <f t="shared" si="896"/>
        <v>291.89999999999998</v>
      </c>
      <c r="AB135" s="5">
        <f t="shared" si="897"/>
        <v>278.2</v>
      </c>
      <c r="AD135">
        <f>R135-R134</f>
        <v>40</v>
      </c>
      <c r="AE135">
        <f t="shared" ref="AE135" si="898">S135-S134</f>
        <v>40</v>
      </c>
      <c r="AF135">
        <f t="shared" ref="AF135" si="899">T135-T134</f>
        <v>27</v>
      </c>
      <c r="AG135">
        <f t="shared" ref="AG135" si="900">U135-U134</f>
        <v>30</v>
      </c>
      <c r="AH135">
        <f t="shared" ref="AH135" si="901">V135-V134</f>
        <v>40</v>
      </c>
      <c r="AJ135">
        <f>X135-X134</f>
        <v>26</v>
      </c>
      <c r="AK135">
        <f t="shared" ref="AK135" si="902">Y135-Y134</f>
        <v>26</v>
      </c>
      <c r="AL135">
        <f t="shared" ref="AL135" si="903">Z135-Z134</f>
        <v>17.333333333333314</v>
      </c>
      <c r="AM135">
        <f t="shared" ref="AM135" si="904">AA135-AA134</f>
        <v>19.5</v>
      </c>
      <c r="AN135">
        <f t="shared" ref="AN135" si="905">AB135-AB134</f>
        <v>25.999999999999972</v>
      </c>
    </row>
    <row r="136" spans="1:40" ht="30" x14ac:dyDescent="0.25">
      <c r="A136" s="24" t="s">
        <v>63</v>
      </c>
      <c r="B136" t="s">
        <v>177</v>
      </c>
      <c r="C136" s="17" t="s">
        <v>178</v>
      </c>
      <c r="D136" s="1">
        <v>6</v>
      </c>
      <c r="E136" s="6" t="s">
        <v>70</v>
      </c>
      <c r="F136">
        <f t="shared" si="875"/>
        <v>200</v>
      </c>
      <c r="H136" s="6">
        <f t="shared" si="831"/>
        <v>878</v>
      </c>
      <c r="I136" s="6">
        <v>678</v>
      </c>
      <c r="J136" s="6">
        <f t="shared" si="832"/>
        <v>342</v>
      </c>
      <c r="K136" s="6">
        <v>538</v>
      </c>
      <c r="L136" s="6"/>
      <c r="M136" s="6">
        <f t="shared" si="835"/>
        <v>674.59999999999991</v>
      </c>
      <c r="N136" s="6">
        <f t="shared" si="833"/>
        <v>474.59999999999997</v>
      </c>
      <c r="O136" s="6">
        <v>285</v>
      </c>
      <c r="P136" s="6">
        <f t="shared" si="834"/>
        <v>376.59999999999997</v>
      </c>
      <c r="Q136" s="6"/>
      <c r="R136" s="5">
        <f t="shared" si="836"/>
        <v>878</v>
      </c>
      <c r="S136" s="6">
        <f t="shared" si="837"/>
        <v>678</v>
      </c>
      <c r="T136" s="6">
        <f t="shared" si="838"/>
        <v>566</v>
      </c>
      <c r="U136" s="6">
        <f t="shared" si="839"/>
        <v>559</v>
      </c>
      <c r="V136" s="5">
        <f t="shared" si="840"/>
        <v>538</v>
      </c>
      <c r="W136" s="6"/>
      <c r="X136" s="5">
        <f t="shared" si="841"/>
        <v>674.59999999999991</v>
      </c>
      <c r="Y136" s="5">
        <f t="shared" si="842"/>
        <v>474.59999999999997</v>
      </c>
      <c r="Z136" s="5">
        <f t="shared" si="843"/>
        <v>411.39999999999992</v>
      </c>
      <c r="AA136" s="5">
        <f t="shared" si="844"/>
        <v>402.69999999999993</v>
      </c>
      <c r="AB136" s="5">
        <f t="shared" si="845"/>
        <v>376.59999999999997</v>
      </c>
    </row>
    <row r="137" spans="1:40" x14ac:dyDescent="0.25">
      <c r="A137" s="25"/>
      <c r="C137" s="18" t="s">
        <v>71</v>
      </c>
      <c r="D137" s="1"/>
      <c r="E137" s="6"/>
      <c r="F137">
        <f>(D136-1)*40</f>
        <v>200</v>
      </c>
      <c r="H137" s="6">
        <f t="shared" si="831"/>
        <v>928</v>
      </c>
      <c r="I137" s="6">
        <v>728</v>
      </c>
      <c r="J137" s="6">
        <f t="shared" si="832"/>
        <v>342</v>
      </c>
      <c r="K137" s="6">
        <v>588</v>
      </c>
      <c r="L137" s="6"/>
      <c r="M137" s="6">
        <f t="shared" si="835"/>
        <v>709.59999999999991</v>
      </c>
      <c r="N137" s="6">
        <f t="shared" si="833"/>
        <v>509.59999999999997</v>
      </c>
      <c r="O137" s="6">
        <v>285</v>
      </c>
      <c r="P137" s="6">
        <f t="shared" si="834"/>
        <v>411.59999999999997</v>
      </c>
      <c r="Q137" s="6"/>
      <c r="R137" s="5">
        <f t="shared" si="836"/>
        <v>928</v>
      </c>
      <c r="S137" s="6">
        <f t="shared" si="837"/>
        <v>728</v>
      </c>
      <c r="T137" s="6">
        <f t="shared" si="838"/>
        <v>600</v>
      </c>
      <c r="U137" s="6">
        <f t="shared" si="839"/>
        <v>597</v>
      </c>
      <c r="V137" s="5">
        <f t="shared" si="840"/>
        <v>588</v>
      </c>
      <c r="W137" s="6"/>
      <c r="X137" s="5">
        <f t="shared" si="841"/>
        <v>709.59999999999991</v>
      </c>
      <c r="Y137" s="5">
        <f t="shared" si="842"/>
        <v>509.59999999999997</v>
      </c>
      <c r="Z137" s="5">
        <f t="shared" si="843"/>
        <v>434.73333333333329</v>
      </c>
      <c r="AA137" s="5">
        <f t="shared" si="844"/>
        <v>428.94999999999993</v>
      </c>
      <c r="AB137" s="5">
        <f t="shared" si="845"/>
        <v>411.59999999999997</v>
      </c>
      <c r="AD137">
        <f>R137-R136</f>
        <v>50</v>
      </c>
      <c r="AE137">
        <f t="shared" ref="AE137" si="906">S137-S136</f>
        <v>50</v>
      </c>
      <c r="AF137">
        <f t="shared" ref="AF137" si="907">T137-T136</f>
        <v>34</v>
      </c>
      <c r="AG137">
        <f t="shared" ref="AG137" si="908">U137-U136</f>
        <v>38</v>
      </c>
      <c r="AH137">
        <f t="shared" ref="AH137" si="909">V137-V136</f>
        <v>50</v>
      </c>
      <c r="AJ137">
        <f>X137-X136</f>
        <v>35</v>
      </c>
      <c r="AK137">
        <f t="shared" ref="AK137" si="910">Y137-Y136</f>
        <v>35</v>
      </c>
      <c r="AL137">
        <f t="shared" ref="AL137" si="911">Z137-Z136</f>
        <v>23.333333333333371</v>
      </c>
      <c r="AM137">
        <f t="shared" ref="AM137" si="912">AA137-AA136</f>
        <v>26.25</v>
      </c>
      <c r="AN137">
        <f t="shared" ref="AN137" si="913">AB137-AB136</f>
        <v>35</v>
      </c>
    </row>
    <row r="138" spans="1:40" x14ac:dyDescent="0.25">
      <c r="A138" s="25"/>
      <c r="C138" s="29" t="s">
        <v>423</v>
      </c>
      <c r="D138" s="1">
        <v>6</v>
      </c>
      <c r="E138" s="6"/>
      <c r="F138">
        <f t="shared" ref="F138" si="914">(D138-1)*40</f>
        <v>200</v>
      </c>
      <c r="H138" s="6">
        <f t="shared" ref="H138:H139" si="915">I138+F138</f>
        <v>878</v>
      </c>
      <c r="I138" s="6">
        <v>678</v>
      </c>
      <c r="J138" s="6">
        <f t="shared" ref="J138:J139" si="916">O138*1.2</f>
        <v>342</v>
      </c>
      <c r="K138" s="6">
        <v>538</v>
      </c>
      <c r="L138" s="6"/>
      <c r="M138" s="6">
        <f t="shared" ref="M138:M139" si="917">N138+F138</f>
        <v>640.70000000000005</v>
      </c>
      <c r="N138" s="6">
        <f>I138*0.65</f>
        <v>440.7</v>
      </c>
      <c r="O138" s="6">
        <v>285</v>
      </c>
      <c r="P138" s="6">
        <f>K138*0.65</f>
        <v>349.7</v>
      </c>
      <c r="Q138" s="6"/>
      <c r="R138" s="5">
        <f t="shared" ref="R138:R139" si="918">H138</f>
        <v>878</v>
      </c>
      <c r="S138" s="6">
        <f t="shared" ref="S138:S139" si="919">I138</f>
        <v>678</v>
      </c>
      <c r="T138" s="6">
        <f t="shared" ref="T138:T139" si="920">ROUNDUP((I138*2+J138)/3,0)</f>
        <v>566</v>
      </c>
      <c r="U138" s="6">
        <f t="shared" ref="U138:U139" si="921">ROUNDUP((I138*2+J138+K138)/4,0)</f>
        <v>559</v>
      </c>
      <c r="V138" s="5">
        <f t="shared" ref="V138:V139" si="922">K138</f>
        <v>538</v>
      </c>
      <c r="W138" s="6"/>
      <c r="X138" s="5">
        <f t="shared" ref="X138:X139" si="923">M138</f>
        <v>640.70000000000005</v>
      </c>
      <c r="Y138" s="5">
        <f t="shared" ref="Y138:Y139" si="924">N138</f>
        <v>440.7</v>
      </c>
      <c r="Z138" s="5">
        <f t="shared" ref="Z138:Z139" si="925">(N138*2+O138)/3</f>
        <v>388.8</v>
      </c>
      <c r="AA138" s="5">
        <f t="shared" ref="AA138:AA139" si="926">(N138*2+O138+P138)/4</f>
        <v>379.02500000000003</v>
      </c>
      <c r="AB138" s="5">
        <f t="shared" ref="AB138:AB139" si="927">P138</f>
        <v>349.7</v>
      </c>
    </row>
    <row r="139" spans="1:40" x14ac:dyDescent="0.25">
      <c r="A139" s="25"/>
      <c r="C139" s="29" t="s">
        <v>424</v>
      </c>
      <c r="D139" s="1"/>
      <c r="E139" s="6"/>
      <c r="F139">
        <f>(D138-1)*40</f>
        <v>200</v>
      </c>
      <c r="H139" s="6">
        <f t="shared" si="915"/>
        <v>928</v>
      </c>
      <c r="I139" s="6">
        <v>728</v>
      </c>
      <c r="J139" s="6">
        <f t="shared" si="916"/>
        <v>342</v>
      </c>
      <c r="K139" s="6">
        <v>588</v>
      </c>
      <c r="L139" s="6"/>
      <c r="M139" s="6">
        <f t="shared" si="917"/>
        <v>673.2</v>
      </c>
      <c r="N139" s="6">
        <f>I139*0.65</f>
        <v>473.2</v>
      </c>
      <c r="O139" s="6">
        <v>285</v>
      </c>
      <c r="P139" s="6">
        <f>K139*0.65</f>
        <v>382.2</v>
      </c>
      <c r="Q139" s="6"/>
      <c r="R139" s="5">
        <f t="shared" si="918"/>
        <v>928</v>
      </c>
      <c r="S139" s="6">
        <f t="shared" si="919"/>
        <v>728</v>
      </c>
      <c r="T139" s="6">
        <f t="shared" si="920"/>
        <v>600</v>
      </c>
      <c r="U139" s="6">
        <f t="shared" si="921"/>
        <v>597</v>
      </c>
      <c r="V139" s="5">
        <f t="shared" si="922"/>
        <v>588</v>
      </c>
      <c r="W139" s="6"/>
      <c r="X139" s="5">
        <f t="shared" si="923"/>
        <v>673.2</v>
      </c>
      <c r="Y139" s="5">
        <f t="shared" si="924"/>
        <v>473.2</v>
      </c>
      <c r="Z139" s="5">
        <f t="shared" si="925"/>
        <v>410.4666666666667</v>
      </c>
      <c r="AA139" s="5">
        <f t="shared" si="926"/>
        <v>403.40000000000003</v>
      </c>
      <c r="AB139" s="5">
        <f t="shared" si="927"/>
        <v>382.2</v>
      </c>
      <c r="AD139">
        <f>R139-R138</f>
        <v>50</v>
      </c>
      <c r="AE139">
        <f t="shared" ref="AE139" si="928">S139-S138</f>
        <v>50</v>
      </c>
      <c r="AF139">
        <f t="shared" ref="AF139" si="929">T139-T138</f>
        <v>34</v>
      </c>
      <c r="AG139">
        <f t="shared" ref="AG139" si="930">U139-U138</f>
        <v>38</v>
      </c>
      <c r="AH139">
        <f t="shared" ref="AH139" si="931">V139-V138</f>
        <v>50</v>
      </c>
      <c r="AJ139">
        <f>X139-X138</f>
        <v>32.5</v>
      </c>
      <c r="AK139">
        <f t="shared" ref="AK139" si="932">Y139-Y138</f>
        <v>32.5</v>
      </c>
      <c r="AL139">
        <f t="shared" ref="AL139" si="933">Z139-Z138</f>
        <v>21.666666666666686</v>
      </c>
      <c r="AM139">
        <f t="shared" ref="AM139" si="934">AA139-AA138</f>
        <v>24.375</v>
      </c>
      <c r="AN139">
        <f t="shared" ref="AN139" si="935">AB139-AB138</f>
        <v>32.5</v>
      </c>
    </row>
    <row r="140" spans="1:40" x14ac:dyDescent="0.25">
      <c r="A140" s="25" t="s">
        <v>179</v>
      </c>
      <c r="B140" t="s">
        <v>180</v>
      </c>
      <c r="C140" s="17" t="s">
        <v>181</v>
      </c>
      <c r="D140" s="1">
        <v>6</v>
      </c>
      <c r="E140" s="6" t="s">
        <v>70</v>
      </c>
      <c r="F140">
        <f t="shared" si="875"/>
        <v>200</v>
      </c>
      <c r="H140" s="6">
        <f t="shared" si="831"/>
        <v>558</v>
      </c>
      <c r="I140" s="6">
        <v>358</v>
      </c>
      <c r="J140" s="6">
        <f t="shared" si="832"/>
        <v>12</v>
      </c>
      <c r="K140" s="6">
        <v>228</v>
      </c>
      <c r="L140" s="6"/>
      <c r="M140" s="6">
        <f t="shared" si="835"/>
        <v>450.6</v>
      </c>
      <c r="N140" s="6">
        <f t="shared" si="833"/>
        <v>250.6</v>
      </c>
      <c r="O140" s="6">
        <v>10</v>
      </c>
      <c r="P140" s="6">
        <f t="shared" si="834"/>
        <v>159.6</v>
      </c>
      <c r="Q140" s="6"/>
      <c r="R140" s="5">
        <f t="shared" si="836"/>
        <v>558</v>
      </c>
      <c r="S140" s="6">
        <f t="shared" si="837"/>
        <v>358</v>
      </c>
      <c r="T140" s="6">
        <f t="shared" si="838"/>
        <v>243</v>
      </c>
      <c r="U140" s="6">
        <f t="shared" si="839"/>
        <v>239</v>
      </c>
      <c r="V140" s="5">
        <f t="shared" si="840"/>
        <v>228</v>
      </c>
      <c r="W140" s="6"/>
      <c r="X140" s="5">
        <f t="shared" si="841"/>
        <v>450.6</v>
      </c>
      <c r="Y140" s="5">
        <f t="shared" si="842"/>
        <v>250.6</v>
      </c>
      <c r="Z140" s="5">
        <f t="shared" si="843"/>
        <v>170.4</v>
      </c>
      <c r="AA140" s="5">
        <f t="shared" si="844"/>
        <v>167.7</v>
      </c>
      <c r="AB140" s="5">
        <f t="shared" si="845"/>
        <v>159.6</v>
      </c>
    </row>
    <row r="141" spans="1:40" x14ac:dyDescent="0.25">
      <c r="A141" s="25"/>
      <c r="C141" s="18" t="s">
        <v>71</v>
      </c>
      <c r="D141" s="1"/>
      <c r="E141" s="6"/>
      <c r="F141">
        <f>(D140-1)*40</f>
        <v>200</v>
      </c>
      <c r="H141" s="6">
        <f t="shared" si="831"/>
        <v>578</v>
      </c>
      <c r="I141" s="6">
        <v>378</v>
      </c>
      <c r="J141" s="6">
        <f t="shared" si="832"/>
        <v>12</v>
      </c>
      <c r="K141" s="6">
        <v>248</v>
      </c>
      <c r="L141" s="6"/>
      <c r="M141" s="6">
        <f t="shared" si="835"/>
        <v>464.59999999999997</v>
      </c>
      <c r="N141" s="6">
        <f t="shared" si="833"/>
        <v>264.59999999999997</v>
      </c>
      <c r="O141" s="6">
        <v>10</v>
      </c>
      <c r="P141" s="6">
        <f t="shared" si="834"/>
        <v>173.6</v>
      </c>
      <c r="Q141" s="6"/>
      <c r="R141" s="5">
        <f t="shared" si="836"/>
        <v>578</v>
      </c>
      <c r="S141" s="6">
        <f t="shared" si="837"/>
        <v>378</v>
      </c>
      <c r="T141" s="6">
        <f t="shared" si="838"/>
        <v>256</v>
      </c>
      <c r="U141" s="6">
        <f t="shared" si="839"/>
        <v>254</v>
      </c>
      <c r="V141" s="5">
        <f t="shared" si="840"/>
        <v>248</v>
      </c>
      <c r="W141" s="6"/>
      <c r="X141" s="5">
        <f t="shared" si="841"/>
        <v>464.59999999999997</v>
      </c>
      <c r="Y141" s="5">
        <f t="shared" si="842"/>
        <v>264.59999999999997</v>
      </c>
      <c r="Z141" s="5">
        <f t="shared" si="843"/>
        <v>179.73333333333332</v>
      </c>
      <c r="AA141" s="5">
        <f t="shared" si="844"/>
        <v>178.2</v>
      </c>
      <c r="AB141" s="5">
        <f t="shared" si="845"/>
        <v>173.6</v>
      </c>
      <c r="AD141">
        <f>R141-R140</f>
        <v>20</v>
      </c>
      <c r="AE141">
        <f t="shared" ref="AE141" si="936">S141-S140</f>
        <v>20</v>
      </c>
      <c r="AF141">
        <f t="shared" ref="AF141" si="937">T141-T140</f>
        <v>13</v>
      </c>
      <c r="AG141">
        <f t="shared" ref="AG141" si="938">U141-U140</f>
        <v>15</v>
      </c>
      <c r="AH141">
        <f t="shared" ref="AH141" si="939">V141-V140</f>
        <v>20</v>
      </c>
      <c r="AJ141">
        <f>X141-X140</f>
        <v>13.999999999999943</v>
      </c>
      <c r="AK141">
        <f t="shared" ref="AK141" si="940">Y141-Y140</f>
        <v>13.999999999999972</v>
      </c>
      <c r="AL141">
        <f t="shared" ref="AL141" si="941">Z141-Z140</f>
        <v>9.3333333333333144</v>
      </c>
      <c r="AM141">
        <f t="shared" ref="AM141" si="942">AA141-AA140</f>
        <v>10.5</v>
      </c>
      <c r="AN141">
        <f t="shared" ref="AN141" si="943">AB141-AB140</f>
        <v>14</v>
      </c>
    </row>
    <row r="142" spans="1:40" x14ac:dyDescent="0.25">
      <c r="A142" s="25"/>
      <c r="C142" s="29" t="s">
        <v>423</v>
      </c>
      <c r="D142" s="1">
        <v>6</v>
      </c>
      <c r="E142" s="6"/>
      <c r="F142">
        <f t="shared" ref="F142" si="944">(D142-1)*40</f>
        <v>200</v>
      </c>
      <c r="H142" s="6">
        <f t="shared" ref="H142:H143" si="945">I142+F142</f>
        <v>558</v>
      </c>
      <c r="I142" s="6">
        <v>358</v>
      </c>
      <c r="J142" s="6">
        <f t="shared" ref="J142:J143" si="946">O142*1.2</f>
        <v>12</v>
      </c>
      <c r="K142" s="6">
        <v>228</v>
      </c>
      <c r="L142" s="6"/>
      <c r="M142" s="6">
        <f t="shared" ref="M142:M143" si="947">N142+F142</f>
        <v>432.70000000000005</v>
      </c>
      <c r="N142" s="6">
        <f>I142*0.65</f>
        <v>232.70000000000002</v>
      </c>
      <c r="O142" s="6">
        <v>10</v>
      </c>
      <c r="P142" s="6">
        <f>K142*0.65</f>
        <v>148.20000000000002</v>
      </c>
      <c r="Q142" s="6"/>
      <c r="R142" s="5">
        <f t="shared" ref="R142:R143" si="948">H142</f>
        <v>558</v>
      </c>
      <c r="S142" s="6">
        <f t="shared" ref="S142:S143" si="949">I142</f>
        <v>358</v>
      </c>
      <c r="T142" s="6">
        <f t="shared" ref="T142:T143" si="950">ROUNDUP((I142*2+J142)/3,0)</f>
        <v>243</v>
      </c>
      <c r="U142" s="6">
        <f t="shared" ref="U142:U143" si="951">ROUNDUP((I142*2+J142+K142)/4,0)</f>
        <v>239</v>
      </c>
      <c r="V142" s="5">
        <f t="shared" ref="V142:V143" si="952">K142</f>
        <v>228</v>
      </c>
      <c r="W142" s="6"/>
      <c r="X142" s="5">
        <f t="shared" ref="X142:X143" si="953">M142</f>
        <v>432.70000000000005</v>
      </c>
      <c r="Y142" s="5">
        <f t="shared" ref="Y142:Y143" si="954">N142</f>
        <v>232.70000000000002</v>
      </c>
      <c r="Z142" s="5">
        <f t="shared" ref="Z142:Z143" si="955">(N142*2+O142)/3</f>
        <v>158.46666666666667</v>
      </c>
      <c r="AA142" s="5">
        <f t="shared" ref="AA142:AA143" si="956">(N142*2+O142+P142)/4</f>
        <v>155.9</v>
      </c>
      <c r="AB142" s="5">
        <f t="shared" ref="AB142:AB143" si="957">P142</f>
        <v>148.20000000000002</v>
      </c>
    </row>
    <row r="143" spans="1:40" x14ac:dyDescent="0.25">
      <c r="A143" s="25"/>
      <c r="C143" s="29" t="s">
        <v>424</v>
      </c>
      <c r="D143" s="1"/>
      <c r="E143" s="6"/>
      <c r="F143">
        <f>(D142-1)*40</f>
        <v>200</v>
      </c>
      <c r="H143" s="6">
        <f t="shared" si="945"/>
        <v>578</v>
      </c>
      <c r="I143" s="6">
        <v>378</v>
      </c>
      <c r="J143" s="6">
        <f t="shared" si="946"/>
        <v>12</v>
      </c>
      <c r="K143" s="6">
        <v>248</v>
      </c>
      <c r="L143" s="6"/>
      <c r="M143" s="6">
        <f t="shared" si="947"/>
        <v>445.70000000000005</v>
      </c>
      <c r="N143" s="6">
        <f>I143*0.65</f>
        <v>245.70000000000002</v>
      </c>
      <c r="O143" s="6">
        <v>10</v>
      </c>
      <c r="P143" s="6">
        <f>K143*0.65</f>
        <v>161.20000000000002</v>
      </c>
      <c r="Q143" s="6"/>
      <c r="R143" s="5">
        <f t="shared" si="948"/>
        <v>578</v>
      </c>
      <c r="S143" s="6">
        <f t="shared" si="949"/>
        <v>378</v>
      </c>
      <c r="T143" s="6">
        <f t="shared" si="950"/>
        <v>256</v>
      </c>
      <c r="U143" s="6">
        <f t="shared" si="951"/>
        <v>254</v>
      </c>
      <c r="V143" s="5">
        <f t="shared" si="952"/>
        <v>248</v>
      </c>
      <c r="W143" s="6"/>
      <c r="X143" s="5">
        <f t="shared" si="953"/>
        <v>445.70000000000005</v>
      </c>
      <c r="Y143" s="5">
        <f t="shared" si="954"/>
        <v>245.70000000000002</v>
      </c>
      <c r="Z143" s="5">
        <f t="shared" si="955"/>
        <v>167.13333333333335</v>
      </c>
      <c r="AA143" s="5">
        <f t="shared" si="956"/>
        <v>165.65</v>
      </c>
      <c r="AB143" s="5">
        <f t="shared" si="957"/>
        <v>161.20000000000002</v>
      </c>
      <c r="AD143">
        <f>R143-R142</f>
        <v>20</v>
      </c>
      <c r="AE143">
        <f t="shared" ref="AE143" si="958">S143-S142</f>
        <v>20</v>
      </c>
      <c r="AF143">
        <f t="shared" ref="AF143" si="959">T143-T142</f>
        <v>13</v>
      </c>
      <c r="AG143">
        <f t="shared" ref="AG143" si="960">U143-U142</f>
        <v>15</v>
      </c>
      <c r="AH143">
        <f t="shared" ref="AH143" si="961">V143-V142</f>
        <v>20</v>
      </c>
      <c r="AJ143">
        <f>X143-X142</f>
        <v>13</v>
      </c>
      <c r="AK143">
        <f t="shared" ref="AK143" si="962">Y143-Y142</f>
        <v>13</v>
      </c>
      <c r="AL143">
        <f t="shared" ref="AL143" si="963">Z143-Z142</f>
        <v>8.6666666666666856</v>
      </c>
      <c r="AM143">
        <f t="shared" ref="AM143" si="964">AA143-AA142</f>
        <v>9.75</v>
      </c>
      <c r="AN143">
        <f t="shared" ref="AN143" si="965">AB143-AB142</f>
        <v>13</v>
      </c>
    </row>
    <row r="144" spans="1:40" ht="30" x14ac:dyDescent="0.25">
      <c r="A144" s="25" t="s">
        <v>182</v>
      </c>
      <c r="B144" t="s">
        <v>183</v>
      </c>
      <c r="C144" s="17" t="s">
        <v>184</v>
      </c>
      <c r="D144" s="1">
        <v>7</v>
      </c>
      <c r="E144" s="6" t="s">
        <v>70</v>
      </c>
      <c r="F144">
        <f>(D144-1)*40</f>
        <v>240</v>
      </c>
      <c r="H144" s="6">
        <f t="shared" si="831"/>
        <v>778</v>
      </c>
      <c r="I144" s="6">
        <v>538</v>
      </c>
      <c r="J144" s="6">
        <f t="shared" si="832"/>
        <v>126</v>
      </c>
      <c r="K144" s="6">
        <v>368</v>
      </c>
      <c r="L144" s="6"/>
      <c r="M144" s="6">
        <f t="shared" si="835"/>
        <v>616.59999999999991</v>
      </c>
      <c r="N144" s="6">
        <f t="shared" si="833"/>
        <v>376.59999999999997</v>
      </c>
      <c r="O144" s="6">
        <v>105</v>
      </c>
      <c r="P144" s="6">
        <f t="shared" si="834"/>
        <v>257.59999999999997</v>
      </c>
      <c r="Q144" s="6"/>
      <c r="R144" s="5">
        <f t="shared" si="836"/>
        <v>778</v>
      </c>
      <c r="S144" s="6">
        <f t="shared" si="837"/>
        <v>538</v>
      </c>
      <c r="T144" s="6">
        <f t="shared" si="838"/>
        <v>401</v>
      </c>
      <c r="U144" s="6">
        <f t="shared" si="839"/>
        <v>393</v>
      </c>
      <c r="V144" s="5">
        <f t="shared" si="840"/>
        <v>368</v>
      </c>
      <c r="W144" s="6"/>
      <c r="X144" s="5">
        <f t="shared" si="841"/>
        <v>616.59999999999991</v>
      </c>
      <c r="Y144" s="5">
        <f t="shared" si="842"/>
        <v>376.59999999999997</v>
      </c>
      <c r="Z144" s="5">
        <f t="shared" si="843"/>
        <v>286.06666666666666</v>
      </c>
      <c r="AA144" s="5">
        <f t="shared" si="844"/>
        <v>278.95</v>
      </c>
      <c r="AB144" s="5">
        <f t="shared" si="845"/>
        <v>257.59999999999997</v>
      </c>
    </row>
    <row r="145" spans="1:40" x14ac:dyDescent="0.25">
      <c r="A145" s="25"/>
      <c r="C145" s="18" t="s">
        <v>71</v>
      </c>
      <c r="D145" s="1"/>
      <c r="E145" s="6"/>
      <c r="F145">
        <f>(D144-1)*40</f>
        <v>240</v>
      </c>
      <c r="H145" s="6">
        <f t="shared" si="831"/>
        <v>808</v>
      </c>
      <c r="I145" s="6">
        <v>568</v>
      </c>
      <c r="J145" s="6">
        <f t="shared" si="832"/>
        <v>126</v>
      </c>
      <c r="K145" s="6">
        <v>408</v>
      </c>
      <c r="L145" s="6"/>
      <c r="M145" s="6">
        <f t="shared" si="835"/>
        <v>637.59999999999991</v>
      </c>
      <c r="N145" s="6">
        <f t="shared" si="833"/>
        <v>397.59999999999997</v>
      </c>
      <c r="O145" s="6">
        <v>105</v>
      </c>
      <c r="P145" s="6">
        <f t="shared" si="834"/>
        <v>285.59999999999997</v>
      </c>
      <c r="Q145" s="6"/>
      <c r="R145" s="5">
        <f t="shared" si="836"/>
        <v>808</v>
      </c>
      <c r="S145" s="6">
        <f t="shared" si="837"/>
        <v>568</v>
      </c>
      <c r="T145" s="6">
        <f t="shared" si="838"/>
        <v>421</v>
      </c>
      <c r="U145" s="6">
        <f t="shared" si="839"/>
        <v>418</v>
      </c>
      <c r="V145" s="5">
        <f t="shared" si="840"/>
        <v>408</v>
      </c>
      <c r="W145" s="6"/>
      <c r="X145" s="5">
        <f t="shared" si="841"/>
        <v>637.59999999999991</v>
      </c>
      <c r="Y145" s="5">
        <f t="shared" si="842"/>
        <v>397.59999999999997</v>
      </c>
      <c r="Z145" s="5">
        <f t="shared" si="843"/>
        <v>300.06666666666666</v>
      </c>
      <c r="AA145" s="5">
        <f t="shared" si="844"/>
        <v>296.45</v>
      </c>
      <c r="AB145" s="5">
        <f t="shared" si="845"/>
        <v>285.59999999999997</v>
      </c>
      <c r="AD145">
        <f>R145-R144</f>
        <v>30</v>
      </c>
      <c r="AE145">
        <f t="shared" ref="AE145" si="966">S145-S144</f>
        <v>30</v>
      </c>
      <c r="AF145">
        <f t="shared" ref="AF145" si="967">T145-T144</f>
        <v>20</v>
      </c>
      <c r="AG145">
        <f t="shared" ref="AG145" si="968">U145-U144</f>
        <v>25</v>
      </c>
      <c r="AH145">
        <f t="shared" ref="AH145" si="969">V145-V144</f>
        <v>40</v>
      </c>
      <c r="AJ145">
        <f>X145-X144</f>
        <v>21</v>
      </c>
      <c r="AK145">
        <f t="shared" ref="AK145" si="970">Y145-Y144</f>
        <v>21</v>
      </c>
      <c r="AL145">
        <f t="shared" ref="AL145" si="971">Z145-Z144</f>
        <v>14</v>
      </c>
      <c r="AM145">
        <f t="shared" ref="AM145" si="972">AA145-AA144</f>
        <v>17.5</v>
      </c>
      <c r="AN145">
        <f t="shared" ref="AN145" si="973">AB145-AB144</f>
        <v>28</v>
      </c>
    </row>
    <row r="146" spans="1:40" x14ac:dyDescent="0.25">
      <c r="A146" s="25"/>
      <c r="C146" s="29" t="s">
        <v>423</v>
      </c>
      <c r="D146" s="1">
        <v>7</v>
      </c>
      <c r="E146" s="6"/>
      <c r="F146">
        <f>(D146-1)*40</f>
        <v>240</v>
      </c>
      <c r="H146" s="6">
        <f t="shared" ref="H146:H147" si="974">I146+F146</f>
        <v>778</v>
      </c>
      <c r="I146" s="6">
        <v>538</v>
      </c>
      <c r="J146" s="6">
        <f t="shared" ref="J146:J147" si="975">O146*1.2</f>
        <v>126</v>
      </c>
      <c r="K146" s="6">
        <v>368</v>
      </c>
      <c r="L146" s="6"/>
      <c r="M146" s="6">
        <f t="shared" ref="M146:M147" si="976">N146+F146</f>
        <v>589.70000000000005</v>
      </c>
      <c r="N146" s="6">
        <f>I146*0.65</f>
        <v>349.7</v>
      </c>
      <c r="O146" s="6">
        <v>105</v>
      </c>
      <c r="P146" s="6">
        <f>K146*0.65</f>
        <v>239.20000000000002</v>
      </c>
      <c r="Q146" s="6"/>
      <c r="R146" s="5">
        <f t="shared" ref="R146:R147" si="977">H146</f>
        <v>778</v>
      </c>
      <c r="S146" s="6">
        <f t="shared" ref="S146:S147" si="978">I146</f>
        <v>538</v>
      </c>
      <c r="T146" s="6">
        <f t="shared" ref="T146:T147" si="979">ROUNDUP((I146*2+J146)/3,0)</f>
        <v>401</v>
      </c>
      <c r="U146" s="6">
        <f t="shared" ref="U146:U147" si="980">ROUNDUP((I146*2+J146+K146)/4,0)</f>
        <v>393</v>
      </c>
      <c r="V146" s="5">
        <f t="shared" ref="V146:V147" si="981">K146</f>
        <v>368</v>
      </c>
      <c r="W146" s="6"/>
      <c r="X146" s="5">
        <f t="shared" ref="X146:X147" si="982">M146</f>
        <v>589.70000000000005</v>
      </c>
      <c r="Y146" s="5">
        <f t="shared" ref="Y146:Y147" si="983">N146</f>
        <v>349.7</v>
      </c>
      <c r="Z146" s="5">
        <f t="shared" ref="Z146:Z147" si="984">(N146*2+O146)/3</f>
        <v>268.13333333333333</v>
      </c>
      <c r="AA146" s="5">
        <f t="shared" ref="AA146:AA147" si="985">(N146*2+O146+P146)/4</f>
        <v>260.89999999999998</v>
      </c>
      <c r="AB146" s="5">
        <f t="shared" ref="AB146:AB147" si="986">P146</f>
        <v>239.20000000000002</v>
      </c>
    </row>
    <row r="147" spans="1:40" x14ac:dyDescent="0.25">
      <c r="A147" s="25"/>
      <c r="C147" s="29" t="s">
        <v>424</v>
      </c>
      <c r="D147" s="1"/>
      <c r="E147" s="6"/>
      <c r="F147">
        <f>(D146-1)*40</f>
        <v>240</v>
      </c>
      <c r="H147" s="6">
        <f t="shared" si="974"/>
        <v>808</v>
      </c>
      <c r="I147" s="6">
        <v>568</v>
      </c>
      <c r="J147" s="6">
        <f t="shared" si="975"/>
        <v>126</v>
      </c>
      <c r="K147" s="6">
        <v>408</v>
      </c>
      <c r="L147" s="6"/>
      <c r="M147" s="6">
        <f t="shared" si="976"/>
        <v>609.20000000000005</v>
      </c>
      <c r="N147" s="6">
        <f>I147*0.65</f>
        <v>369.2</v>
      </c>
      <c r="O147" s="6">
        <v>105</v>
      </c>
      <c r="P147" s="6">
        <f>K147*0.65</f>
        <v>265.2</v>
      </c>
      <c r="Q147" s="6"/>
      <c r="R147" s="5">
        <f t="shared" si="977"/>
        <v>808</v>
      </c>
      <c r="S147" s="6">
        <f t="shared" si="978"/>
        <v>568</v>
      </c>
      <c r="T147" s="6">
        <f t="shared" si="979"/>
        <v>421</v>
      </c>
      <c r="U147" s="6">
        <f t="shared" si="980"/>
        <v>418</v>
      </c>
      <c r="V147" s="5">
        <f t="shared" si="981"/>
        <v>408</v>
      </c>
      <c r="W147" s="6"/>
      <c r="X147" s="5">
        <f t="shared" si="982"/>
        <v>609.20000000000005</v>
      </c>
      <c r="Y147" s="5">
        <f t="shared" si="983"/>
        <v>369.2</v>
      </c>
      <c r="Z147" s="5">
        <f t="shared" si="984"/>
        <v>281.13333333333333</v>
      </c>
      <c r="AA147" s="5">
        <f t="shared" si="985"/>
        <v>277.14999999999998</v>
      </c>
      <c r="AB147" s="5">
        <f t="shared" si="986"/>
        <v>265.2</v>
      </c>
      <c r="AD147">
        <f>R147-R146</f>
        <v>30</v>
      </c>
      <c r="AE147">
        <f t="shared" ref="AE147" si="987">S147-S146</f>
        <v>30</v>
      </c>
      <c r="AF147">
        <f t="shared" ref="AF147" si="988">T147-T146</f>
        <v>20</v>
      </c>
      <c r="AG147">
        <f t="shared" ref="AG147" si="989">U147-U146</f>
        <v>25</v>
      </c>
      <c r="AH147">
        <f t="shared" ref="AH147" si="990">V147-V146</f>
        <v>40</v>
      </c>
      <c r="AJ147">
        <f>X147-X146</f>
        <v>19.5</v>
      </c>
      <c r="AK147">
        <f t="shared" ref="AK147" si="991">Y147-Y146</f>
        <v>19.5</v>
      </c>
      <c r="AL147">
        <f t="shared" ref="AL147" si="992">Z147-Z146</f>
        <v>13</v>
      </c>
      <c r="AM147">
        <f t="shared" ref="AM147" si="993">AA147-AA146</f>
        <v>16.25</v>
      </c>
      <c r="AN147">
        <f t="shared" ref="AN147" si="994">AB147-AB146</f>
        <v>25.999999999999972</v>
      </c>
    </row>
    <row r="148" spans="1:40" ht="30" x14ac:dyDescent="0.25">
      <c r="A148" s="25" t="s">
        <v>185</v>
      </c>
      <c r="B148" t="s">
        <v>186</v>
      </c>
      <c r="C148" s="17" t="s">
        <v>187</v>
      </c>
      <c r="D148" s="1">
        <v>8</v>
      </c>
      <c r="E148" s="6" t="s">
        <v>70</v>
      </c>
      <c r="F148">
        <f t="shared" si="875"/>
        <v>280</v>
      </c>
      <c r="H148" s="6">
        <f t="shared" si="831"/>
        <v>988</v>
      </c>
      <c r="I148" s="6">
        <v>708</v>
      </c>
      <c r="J148" s="6">
        <f t="shared" si="832"/>
        <v>240</v>
      </c>
      <c r="K148" s="6">
        <v>518</v>
      </c>
      <c r="L148" s="6"/>
      <c r="M148" s="6">
        <f t="shared" si="835"/>
        <v>775.59999999999991</v>
      </c>
      <c r="N148" s="6">
        <f t="shared" si="833"/>
        <v>495.59999999999997</v>
      </c>
      <c r="O148" s="6">
        <v>200</v>
      </c>
      <c r="P148" s="6">
        <f t="shared" si="834"/>
        <v>362.59999999999997</v>
      </c>
      <c r="Q148" s="6"/>
      <c r="R148" s="5">
        <f t="shared" si="836"/>
        <v>988</v>
      </c>
      <c r="S148" s="6">
        <f t="shared" si="837"/>
        <v>708</v>
      </c>
      <c r="T148" s="6">
        <f t="shared" si="838"/>
        <v>552</v>
      </c>
      <c r="U148" s="6">
        <f t="shared" si="839"/>
        <v>544</v>
      </c>
      <c r="V148" s="5">
        <f t="shared" si="840"/>
        <v>518</v>
      </c>
      <c r="W148" s="6"/>
      <c r="X148" s="5">
        <f t="shared" si="841"/>
        <v>775.59999999999991</v>
      </c>
      <c r="Y148" s="5">
        <f t="shared" si="842"/>
        <v>495.59999999999997</v>
      </c>
      <c r="Z148" s="5">
        <f t="shared" si="843"/>
        <v>397.06666666666661</v>
      </c>
      <c r="AA148" s="5">
        <f t="shared" si="844"/>
        <v>388.44999999999993</v>
      </c>
      <c r="AB148" s="5">
        <f t="shared" si="845"/>
        <v>362.59999999999997</v>
      </c>
    </row>
    <row r="149" spans="1:40" x14ac:dyDescent="0.25">
      <c r="A149" s="25"/>
      <c r="C149" s="18" t="s">
        <v>71</v>
      </c>
      <c r="D149" s="1"/>
      <c r="E149" s="6"/>
      <c r="F149">
        <f>(D148-1)*40</f>
        <v>280</v>
      </c>
      <c r="H149" s="6">
        <f t="shared" si="831"/>
        <v>1048</v>
      </c>
      <c r="I149" s="6">
        <v>768</v>
      </c>
      <c r="J149" s="6">
        <f t="shared" si="832"/>
        <v>240</v>
      </c>
      <c r="K149" s="6">
        <v>568</v>
      </c>
      <c r="L149" s="6"/>
      <c r="M149" s="6">
        <f t="shared" si="835"/>
        <v>817.59999999999991</v>
      </c>
      <c r="N149" s="6">
        <f t="shared" si="833"/>
        <v>537.59999999999991</v>
      </c>
      <c r="O149" s="6">
        <v>200</v>
      </c>
      <c r="P149" s="6">
        <f t="shared" si="834"/>
        <v>397.59999999999997</v>
      </c>
      <c r="Q149" s="6"/>
      <c r="R149" s="5">
        <f t="shared" si="836"/>
        <v>1048</v>
      </c>
      <c r="S149" s="6">
        <f t="shared" si="837"/>
        <v>768</v>
      </c>
      <c r="T149" s="6">
        <f t="shared" si="838"/>
        <v>592</v>
      </c>
      <c r="U149" s="6">
        <f t="shared" si="839"/>
        <v>586</v>
      </c>
      <c r="V149" s="5">
        <f t="shared" si="840"/>
        <v>568</v>
      </c>
      <c r="W149" s="6"/>
      <c r="X149" s="5">
        <f t="shared" si="841"/>
        <v>817.59999999999991</v>
      </c>
      <c r="Y149" s="5">
        <f t="shared" si="842"/>
        <v>537.59999999999991</v>
      </c>
      <c r="Z149" s="5">
        <f t="shared" si="843"/>
        <v>425.06666666666661</v>
      </c>
      <c r="AA149" s="5">
        <f t="shared" si="844"/>
        <v>418.19999999999993</v>
      </c>
      <c r="AB149" s="5">
        <f t="shared" si="845"/>
        <v>397.59999999999997</v>
      </c>
      <c r="AD149">
        <f>R149-R148</f>
        <v>60</v>
      </c>
      <c r="AE149">
        <f t="shared" ref="AE149" si="995">S149-S148</f>
        <v>60</v>
      </c>
      <c r="AF149">
        <f t="shared" ref="AF149" si="996">T149-T148</f>
        <v>40</v>
      </c>
      <c r="AG149">
        <f t="shared" ref="AG149" si="997">U149-U148</f>
        <v>42</v>
      </c>
      <c r="AH149">
        <f t="shared" ref="AH149" si="998">V149-V148</f>
        <v>50</v>
      </c>
      <c r="AJ149">
        <f>X149-X148</f>
        <v>42</v>
      </c>
      <c r="AK149">
        <f t="shared" ref="AK149" si="999">Y149-Y148</f>
        <v>41.999999999999943</v>
      </c>
      <c r="AL149">
        <f t="shared" ref="AL149" si="1000">Z149-Z148</f>
        <v>28</v>
      </c>
      <c r="AM149">
        <f t="shared" ref="AM149" si="1001">AA149-AA148</f>
        <v>29.75</v>
      </c>
      <c r="AN149">
        <f t="shared" ref="AN149" si="1002">AB149-AB148</f>
        <v>35</v>
      </c>
    </row>
    <row r="150" spans="1:40" x14ac:dyDescent="0.25">
      <c r="A150" s="25"/>
      <c r="C150" s="29" t="s">
        <v>423</v>
      </c>
      <c r="D150" s="1">
        <v>8</v>
      </c>
      <c r="E150" s="6"/>
      <c r="F150">
        <f t="shared" ref="F150" si="1003">(D150-1)*40</f>
        <v>280</v>
      </c>
      <c r="H150" s="6">
        <f t="shared" ref="H150:H151" si="1004">I150+F150</f>
        <v>988</v>
      </c>
      <c r="I150" s="6">
        <v>708</v>
      </c>
      <c r="J150" s="6">
        <f t="shared" ref="J150:J151" si="1005">O150*1.2</f>
        <v>240</v>
      </c>
      <c r="K150" s="6">
        <v>518</v>
      </c>
      <c r="L150" s="6"/>
      <c r="M150" s="6">
        <f t="shared" ref="M150:M151" si="1006">N150+F150</f>
        <v>740.2</v>
      </c>
      <c r="N150" s="6">
        <f>I150*0.65</f>
        <v>460.2</v>
      </c>
      <c r="O150" s="6">
        <v>200</v>
      </c>
      <c r="P150" s="6">
        <f>K150*0.65</f>
        <v>336.7</v>
      </c>
      <c r="Q150" s="6"/>
      <c r="R150" s="5">
        <f t="shared" ref="R150:R151" si="1007">H150</f>
        <v>988</v>
      </c>
      <c r="S150" s="6">
        <f t="shared" ref="S150:S151" si="1008">I150</f>
        <v>708</v>
      </c>
      <c r="T150" s="6">
        <f t="shared" ref="T150:T151" si="1009">ROUNDUP((I150*2+J150)/3,0)</f>
        <v>552</v>
      </c>
      <c r="U150" s="6">
        <f t="shared" ref="U150:U151" si="1010">ROUNDUP((I150*2+J150+K150)/4,0)</f>
        <v>544</v>
      </c>
      <c r="V150" s="5">
        <f t="shared" ref="V150:V151" si="1011">K150</f>
        <v>518</v>
      </c>
      <c r="W150" s="6"/>
      <c r="X150" s="5">
        <f t="shared" ref="X150:X151" si="1012">M150</f>
        <v>740.2</v>
      </c>
      <c r="Y150" s="5">
        <f t="shared" ref="Y150:Y151" si="1013">N150</f>
        <v>460.2</v>
      </c>
      <c r="Z150" s="5">
        <f t="shared" ref="Z150:Z151" si="1014">(N150*2+O150)/3</f>
        <v>373.4666666666667</v>
      </c>
      <c r="AA150" s="5">
        <f t="shared" ref="AA150:AA151" si="1015">(N150*2+O150+P150)/4</f>
        <v>364.27500000000003</v>
      </c>
      <c r="AB150" s="5">
        <f t="shared" ref="AB150:AB151" si="1016">P150</f>
        <v>336.7</v>
      </c>
    </row>
    <row r="151" spans="1:40" x14ac:dyDescent="0.25">
      <c r="A151" s="25"/>
      <c r="C151" s="29" t="s">
        <v>424</v>
      </c>
      <c r="D151" s="1"/>
      <c r="E151" s="6"/>
      <c r="F151">
        <f>(D150-1)*40</f>
        <v>280</v>
      </c>
      <c r="H151" s="6">
        <f t="shared" si="1004"/>
        <v>1048</v>
      </c>
      <c r="I151" s="6">
        <v>768</v>
      </c>
      <c r="J151" s="6">
        <f t="shared" si="1005"/>
        <v>240</v>
      </c>
      <c r="K151" s="6">
        <v>568</v>
      </c>
      <c r="L151" s="6"/>
      <c r="M151" s="6">
        <f t="shared" si="1006"/>
        <v>779.2</v>
      </c>
      <c r="N151" s="6">
        <f>I151*0.65</f>
        <v>499.20000000000005</v>
      </c>
      <c r="O151" s="6">
        <v>200</v>
      </c>
      <c r="P151" s="6">
        <f>K151*0.65</f>
        <v>369.2</v>
      </c>
      <c r="Q151" s="6"/>
      <c r="R151" s="5">
        <f t="shared" si="1007"/>
        <v>1048</v>
      </c>
      <c r="S151" s="6">
        <f t="shared" si="1008"/>
        <v>768</v>
      </c>
      <c r="T151" s="6">
        <f t="shared" si="1009"/>
        <v>592</v>
      </c>
      <c r="U151" s="6">
        <f t="shared" si="1010"/>
        <v>586</v>
      </c>
      <c r="V151" s="5">
        <f t="shared" si="1011"/>
        <v>568</v>
      </c>
      <c r="W151" s="6"/>
      <c r="X151" s="5">
        <f t="shared" si="1012"/>
        <v>779.2</v>
      </c>
      <c r="Y151" s="5">
        <f t="shared" si="1013"/>
        <v>499.20000000000005</v>
      </c>
      <c r="Z151" s="5">
        <f t="shared" si="1014"/>
        <v>399.4666666666667</v>
      </c>
      <c r="AA151" s="5">
        <f t="shared" si="1015"/>
        <v>391.90000000000003</v>
      </c>
      <c r="AB151" s="5">
        <f t="shared" si="1016"/>
        <v>369.2</v>
      </c>
      <c r="AD151">
        <f>R151-R150</f>
        <v>60</v>
      </c>
      <c r="AE151">
        <f t="shared" ref="AE151" si="1017">S151-S150</f>
        <v>60</v>
      </c>
      <c r="AF151">
        <f t="shared" ref="AF151" si="1018">T151-T150</f>
        <v>40</v>
      </c>
      <c r="AG151">
        <f t="shared" ref="AG151" si="1019">U151-U150</f>
        <v>42</v>
      </c>
      <c r="AH151">
        <f t="shared" ref="AH151" si="1020">V151-V150</f>
        <v>50</v>
      </c>
      <c r="AJ151">
        <f>X151-X150</f>
        <v>39</v>
      </c>
      <c r="AK151">
        <f t="shared" ref="AK151" si="1021">Y151-Y150</f>
        <v>39.000000000000057</v>
      </c>
      <c r="AL151">
        <f t="shared" ref="AL151" si="1022">Z151-Z150</f>
        <v>26</v>
      </c>
      <c r="AM151">
        <f t="shared" ref="AM151" si="1023">AA151-AA150</f>
        <v>27.625</v>
      </c>
      <c r="AN151">
        <f t="shared" ref="AN151" si="1024">AB151-AB150</f>
        <v>32.5</v>
      </c>
    </row>
    <row r="152" spans="1:40" ht="30" x14ac:dyDescent="0.25">
      <c r="A152" s="24" t="s">
        <v>63</v>
      </c>
      <c r="B152" t="s">
        <v>188</v>
      </c>
      <c r="C152" s="17" t="s">
        <v>189</v>
      </c>
      <c r="D152" s="1">
        <v>9</v>
      </c>
      <c r="E152" s="6" t="s">
        <v>70</v>
      </c>
      <c r="F152">
        <f t="shared" si="875"/>
        <v>320</v>
      </c>
      <c r="H152" s="6">
        <f t="shared" si="831"/>
        <v>1208</v>
      </c>
      <c r="I152" s="6">
        <v>888</v>
      </c>
      <c r="J152" s="6">
        <f t="shared" si="832"/>
        <v>354</v>
      </c>
      <c r="K152" s="6">
        <v>658</v>
      </c>
      <c r="L152" s="6"/>
      <c r="M152" s="6">
        <f t="shared" si="835"/>
        <v>941.59999999999991</v>
      </c>
      <c r="N152" s="6">
        <f t="shared" si="833"/>
        <v>621.59999999999991</v>
      </c>
      <c r="O152" s="6">
        <v>295</v>
      </c>
      <c r="P152" s="6">
        <f t="shared" si="834"/>
        <v>460.59999999999997</v>
      </c>
      <c r="Q152" s="6"/>
      <c r="R152" s="5">
        <f t="shared" si="836"/>
        <v>1208</v>
      </c>
      <c r="S152" s="6">
        <f t="shared" si="837"/>
        <v>888</v>
      </c>
      <c r="T152" s="6">
        <f t="shared" si="838"/>
        <v>710</v>
      </c>
      <c r="U152" s="6">
        <f t="shared" si="839"/>
        <v>697</v>
      </c>
      <c r="V152" s="5">
        <f t="shared" si="840"/>
        <v>658</v>
      </c>
      <c r="W152" s="6"/>
      <c r="X152" s="5">
        <f t="shared" si="841"/>
        <v>941.59999999999991</v>
      </c>
      <c r="Y152" s="5">
        <f t="shared" si="842"/>
        <v>621.59999999999991</v>
      </c>
      <c r="Z152" s="5">
        <f t="shared" si="843"/>
        <v>512.73333333333323</v>
      </c>
      <c r="AA152" s="5">
        <f t="shared" si="844"/>
        <v>499.69999999999993</v>
      </c>
      <c r="AB152" s="5">
        <f t="shared" si="845"/>
        <v>460.59999999999997</v>
      </c>
    </row>
    <row r="153" spans="1:40" x14ac:dyDescent="0.25">
      <c r="A153" s="25"/>
      <c r="C153" s="18" t="s">
        <v>71</v>
      </c>
      <c r="D153" s="1"/>
      <c r="E153" s="6"/>
      <c r="F153">
        <f>(D152-1)*40</f>
        <v>320</v>
      </c>
      <c r="H153" s="6">
        <f t="shared" si="831"/>
        <v>1278</v>
      </c>
      <c r="I153" s="6">
        <v>958</v>
      </c>
      <c r="J153" s="6">
        <f t="shared" si="832"/>
        <v>354</v>
      </c>
      <c r="K153" s="6">
        <v>728</v>
      </c>
      <c r="L153" s="6"/>
      <c r="M153" s="6">
        <f t="shared" si="835"/>
        <v>990.59999999999991</v>
      </c>
      <c r="N153" s="6">
        <f t="shared" si="833"/>
        <v>670.59999999999991</v>
      </c>
      <c r="O153" s="6">
        <v>295</v>
      </c>
      <c r="P153" s="6">
        <f t="shared" si="834"/>
        <v>509.59999999999997</v>
      </c>
      <c r="Q153" s="6"/>
      <c r="R153" s="5">
        <f t="shared" si="836"/>
        <v>1278</v>
      </c>
      <c r="S153" s="6">
        <f t="shared" si="837"/>
        <v>958</v>
      </c>
      <c r="T153" s="6">
        <f t="shared" si="838"/>
        <v>757</v>
      </c>
      <c r="U153" s="6">
        <f t="shared" si="839"/>
        <v>750</v>
      </c>
      <c r="V153" s="5">
        <f t="shared" si="840"/>
        <v>728</v>
      </c>
      <c r="W153" s="6"/>
      <c r="X153" s="5">
        <f t="shared" si="841"/>
        <v>990.59999999999991</v>
      </c>
      <c r="Y153" s="5">
        <f t="shared" si="842"/>
        <v>670.59999999999991</v>
      </c>
      <c r="Z153" s="5">
        <f t="shared" si="843"/>
        <v>545.4</v>
      </c>
      <c r="AA153" s="5">
        <f t="shared" si="844"/>
        <v>536.44999999999993</v>
      </c>
      <c r="AB153" s="5">
        <f t="shared" si="845"/>
        <v>509.59999999999997</v>
      </c>
      <c r="AD153">
        <f>R153-R152</f>
        <v>70</v>
      </c>
      <c r="AE153">
        <f t="shared" ref="AE153" si="1025">S153-S152</f>
        <v>70</v>
      </c>
      <c r="AF153">
        <f t="shared" ref="AF153" si="1026">T153-T152</f>
        <v>47</v>
      </c>
      <c r="AG153">
        <f t="shared" ref="AG153" si="1027">U153-U152</f>
        <v>53</v>
      </c>
      <c r="AH153">
        <f t="shared" ref="AH153" si="1028">V153-V152</f>
        <v>70</v>
      </c>
      <c r="AJ153">
        <f>X153-X152</f>
        <v>49</v>
      </c>
      <c r="AK153">
        <f t="shared" ref="AK153" si="1029">Y153-Y152</f>
        <v>49</v>
      </c>
      <c r="AL153">
        <f t="shared" ref="AL153" si="1030">Z153-Z152</f>
        <v>32.666666666666742</v>
      </c>
      <c r="AM153">
        <f t="shared" ref="AM153" si="1031">AA153-AA152</f>
        <v>36.75</v>
      </c>
      <c r="AN153">
        <f t="shared" ref="AN153" si="1032">AB153-AB152</f>
        <v>49</v>
      </c>
    </row>
    <row r="154" spans="1:40" x14ac:dyDescent="0.25">
      <c r="A154" s="25"/>
      <c r="C154" s="29" t="s">
        <v>423</v>
      </c>
      <c r="D154" s="1">
        <v>9</v>
      </c>
      <c r="E154" s="6"/>
      <c r="F154">
        <f t="shared" ref="F154" si="1033">(D154-1)*40</f>
        <v>320</v>
      </c>
      <c r="H154" s="6">
        <f t="shared" ref="H154:H155" si="1034">I154+F154</f>
        <v>1208</v>
      </c>
      <c r="I154" s="6">
        <v>888</v>
      </c>
      <c r="J154" s="6">
        <f t="shared" ref="J154:J155" si="1035">O154*1.2</f>
        <v>354</v>
      </c>
      <c r="K154" s="6">
        <v>658</v>
      </c>
      <c r="L154" s="6"/>
      <c r="M154" s="6">
        <f t="shared" ref="M154:M155" si="1036">N154+F154</f>
        <v>897.2</v>
      </c>
      <c r="N154" s="6">
        <f>I154*0.65</f>
        <v>577.20000000000005</v>
      </c>
      <c r="O154" s="6">
        <v>295</v>
      </c>
      <c r="P154" s="6">
        <f>K154*0.65</f>
        <v>427.7</v>
      </c>
      <c r="Q154" s="6"/>
      <c r="R154" s="5">
        <f t="shared" ref="R154:R155" si="1037">H154</f>
        <v>1208</v>
      </c>
      <c r="S154" s="6">
        <f t="shared" ref="S154:S155" si="1038">I154</f>
        <v>888</v>
      </c>
      <c r="T154" s="6">
        <f t="shared" ref="T154:T155" si="1039">ROUNDUP((I154*2+J154)/3,0)</f>
        <v>710</v>
      </c>
      <c r="U154" s="6">
        <f t="shared" ref="U154:U155" si="1040">ROUNDUP((I154*2+J154+K154)/4,0)</f>
        <v>697</v>
      </c>
      <c r="V154" s="5">
        <f t="shared" ref="V154:V155" si="1041">K154</f>
        <v>658</v>
      </c>
      <c r="W154" s="6"/>
      <c r="X154" s="5">
        <f t="shared" ref="X154:X155" si="1042">M154</f>
        <v>897.2</v>
      </c>
      <c r="Y154" s="5">
        <f t="shared" ref="Y154:Y155" si="1043">N154</f>
        <v>577.20000000000005</v>
      </c>
      <c r="Z154" s="5">
        <f t="shared" ref="Z154:Z155" si="1044">(N154*2+O154)/3</f>
        <v>483.13333333333338</v>
      </c>
      <c r="AA154" s="5">
        <f t="shared" ref="AA154:AA155" si="1045">(N154*2+O154+P154)/4</f>
        <v>469.27500000000003</v>
      </c>
      <c r="AB154" s="5">
        <f t="shared" ref="AB154:AB155" si="1046">P154</f>
        <v>427.7</v>
      </c>
    </row>
    <row r="155" spans="1:40" x14ac:dyDescent="0.25">
      <c r="A155" s="25"/>
      <c r="C155" s="29" t="s">
        <v>424</v>
      </c>
      <c r="D155" s="1"/>
      <c r="E155" s="6"/>
      <c r="F155">
        <f>(D154-1)*40</f>
        <v>320</v>
      </c>
      <c r="H155" s="6">
        <f t="shared" si="1034"/>
        <v>1278</v>
      </c>
      <c r="I155" s="6">
        <v>958</v>
      </c>
      <c r="J155" s="6">
        <f t="shared" si="1035"/>
        <v>354</v>
      </c>
      <c r="K155" s="6">
        <v>728</v>
      </c>
      <c r="L155" s="6"/>
      <c r="M155" s="6">
        <f t="shared" si="1036"/>
        <v>942.7</v>
      </c>
      <c r="N155" s="6">
        <f>I155*0.65</f>
        <v>622.70000000000005</v>
      </c>
      <c r="O155" s="6">
        <v>295</v>
      </c>
      <c r="P155" s="6">
        <f>K155*0.65</f>
        <v>473.2</v>
      </c>
      <c r="Q155" s="6"/>
      <c r="R155" s="5">
        <f t="shared" si="1037"/>
        <v>1278</v>
      </c>
      <c r="S155" s="6">
        <f t="shared" si="1038"/>
        <v>958</v>
      </c>
      <c r="T155" s="6">
        <f t="shared" si="1039"/>
        <v>757</v>
      </c>
      <c r="U155" s="6">
        <f t="shared" si="1040"/>
        <v>750</v>
      </c>
      <c r="V155" s="5">
        <f t="shared" si="1041"/>
        <v>728</v>
      </c>
      <c r="W155" s="6"/>
      <c r="X155" s="5">
        <f t="shared" si="1042"/>
        <v>942.7</v>
      </c>
      <c r="Y155" s="5">
        <f t="shared" si="1043"/>
        <v>622.70000000000005</v>
      </c>
      <c r="Z155" s="5">
        <f t="shared" si="1044"/>
        <v>513.4666666666667</v>
      </c>
      <c r="AA155" s="5">
        <f t="shared" si="1045"/>
        <v>503.40000000000003</v>
      </c>
      <c r="AB155" s="5">
        <f t="shared" si="1046"/>
        <v>473.2</v>
      </c>
      <c r="AD155">
        <f>R155-R154</f>
        <v>70</v>
      </c>
      <c r="AE155">
        <f t="shared" ref="AE155" si="1047">S155-S154</f>
        <v>70</v>
      </c>
      <c r="AF155">
        <f t="shared" ref="AF155" si="1048">T155-T154</f>
        <v>47</v>
      </c>
      <c r="AG155">
        <f t="shared" ref="AG155" si="1049">U155-U154</f>
        <v>53</v>
      </c>
      <c r="AH155">
        <f t="shared" ref="AH155" si="1050">V155-V154</f>
        <v>70</v>
      </c>
      <c r="AJ155">
        <f>X155-X154</f>
        <v>45.5</v>
      </c>
      <c r="AK155">
        <f t="shared" ref="AK155" si="1051">Y155-Y154</f>
        <v>45.5</v>
      </c>
      <c r="AL155">
        <f t="shared" ref="AL155" si="1052">Z155-Z154</f>
        <v>30.333333333333314</v>
      </c>
      <c r="AM155">
        <f t="shared" ref="AM155" si="1053">AA155-AA154</f>
        <v>34.125</v>
      </c>
      <c r="AN155">
        <f t="shared" ref="AN155" si="1054">AB155-AB154</f>
        <v>45.5</v>
      </c>
    </row>
    <row r="156" spans="1:40" ht="45" x14ac:dyDescent="0.25">
      <c r="A156" s="25" t="s">
        <v>190</v>
      </c>
      <c r="B156" t="s">
        <v>191</v>
      </c>
      <c r="C156" s="17" t="s">
        <v>192</v>
      </c>
      <c r="D156" s="1">
        <v>5</v>
      </c>
      <c r="E156" s="6" t="s">
        <v>70</v>
      </c>
      <c r="F156">
        <f t="shared" si="875"/>
        <v>160</v>
      </c>
      <c r="H156" s="6">
        <f t="shared" si="831"/>
        <v>548</v>
      </c>
      <c r="I156" s="6">
        <v>388</v>
      </c>
      <c r="J156" s="6">
        <f t="shared" si="832"/>
        <v>114</v>
      </c>
      <c r="K156" s="6">
        <v>298</v>
      </c>
      <c r="L156" s="6"/>
      <c r="M156" s="6">
        <f t="shared" si="835"/>
        <v>431.59999999999997</v>
      </c>
      <c r="N156" s="6">
        <f t="shared" si="833"/>
        <v>271.59999999999997</v>
      </c>
      <c r="O156" s="6">
        <v>95</v>
      </c>
      <c r="P156" s="6">
        <f t="shared" si="834"/>
        <v>208.6</v>
      </c>
      <c r="Q156" s="6"/>
      <c r="R156" s="5">
        <f t="shared" si="836"/>
        <v>548</v>
      </c>
      <c r="S156" s="6">
        <f t="shared" si="837"/>
        <v>388</v>
      </c>
      <c r="T156" s="6">
        <f t="shared" si="838"/>
        <v>297</v>
      </c>
      <c r="U156" s="6">
        <f t="shared" si="839"/>
        <v>297</v>
      </c>
      <c r="V156" s="5">
        <f t="shared" si="840"/>
        <v>298</v>
      </c>
      <c r="W156" s="6"/>
      <c r="X156" s="5">
        <f t="shared" si="841"/>
        <v>431.59999999999997</v>
      </c>
      <c r="Y156" s="5">
        <f t="shared" si="842"/>
        <v>271.59999999999997</v>
      </c>
      <c r="Z156" s="5">
        <f t="shared" si="843"/>
        <v>212.73333333333332</v>
      </c>
      <c r="AA156" s="5">
        <f t="shared" si="844"/>
        <v>211.7</v>
      </c>
      <c r="AB156" s="5">
        <f t="shared" si="845"/>
        <v>208.6</v>
      </c>
    </row>
    <row r="157" spans="1:40" x14ac:dyDescent="0.25">
      <c r="A157" s="25"/>
      <c r="C157" s="18" t="s">
        <v>71</v>
      </c>
      <c r="D157" s="1"/>
      <c r="E157" s="6"/>
      <c r="F157">
        <f>(D156-1)*40</f>
        <v>160</v>
      </c>
      <c r="H157" s="6">
        <f t="shared" si="831"/>
        <v>568</v>
      </c>
      <c r="I157" s="6">
        <v>408</v>
      </c>
      <c r="J157" s="6">
        <f t="shared" si="832"/>
        <v>114</v>
      </c>
      <c r="K157" s="6">
        <v>318</v>
      </c>
      <c r="L157" s="6"/>
      <c r="M157" s="6">
        <f t="shared" si="835"/>
        <v>445.59999999999997</v>
      </c>
      <c r="N157" s="6">
        <f t="shared" si="833"/>
        <v>285.59999999999997</v>
      </c>
      <c r="O157" s="6">
        <v>95</v>
      </c>
      <c r="P157" s="6">
        <f t="shared" si="834"/>
        <v>222.6</v>
      </c>
      <c r="Q157" s="6"/>
      <c r="R157" s="5">
        <f t="shared" si="836"/>
        <v>568</v>
      </c>
      <c r="S157" s="6">
        <f t="shared" si="837"/>
        <v>408</v>
      </c>
      <c r="T157" s="6">
        <f t="shared" si="838"/>
        <v>310</v>
      </c>
      <c r="U157" s="6">
        <f t="shared" si="839"/>
        <v>312</v>
      </c>
      <c r="V157" s="5">
        <f t="shared" si="840"/>
        <v>318</v>
      </c>
      <c r="W157" s="6"/>
      <c r="X157" s="5">
        <f t="shared" si="841"/>
        <v>445.59999999999997</v>
      </c>
      <c r="Y157" s="5">
        <f t="shared" si="842"/>
        <v>285.59999999999997</v>
      </c>
      <c r="Z157" s="5">
        <f t="shared" si="843"/>
        <v>222.06666666666663</v>
      </c>
      <c r="AA157" s="5">
        <f t="shared" si="844"/>
        <v>222.2</v>
      </c>
      <c r="AB157" s="5">
        <f t="shared" si="845"/>
        <v>222.6</v>
      </c>
      <c r="AD157">
        <f>R157-R156</f>
        <v>20</v>
      </c>
      <c r="AE157">
        <f t="shared" ref="AE157" si="1055">S157-S156</f>
        <v>20</v>
      </c>
      <c r="AF157">
        <f t="shared" ref="AF157" si="1056">T157-T156</f>
        <v>13</v>
      </c>
      <c r="AG157">
        <f t="shared" ref="AG157" si="1057">U157-U156</f>
        <v>15</v>
      </c>
      <c r="AH157">
        <f t="shared" ref="AH157" si="1058">V157-V156</f>
        <v>20</v>
      </c>
      <c r="AJ157">
        <f>X157-X156</f>
        <v>14</v>
      </c>
      <c r="AK157">
        <f t="shared" ref="AK157" si="1059">Y157-Y156</f>
        <v>14</v>
      </c>
      <c r="AL157">
        <f t="shared" ref="AL157" si="1060">Z157-Z156</f>
        <v>9.3333333333333144</v>
      </c>
      <c r="AM157">
        <f t="shared" ref="AM157" si="1061">AA157-AA156</f>
        <v>10.5</v>
      </c>
      <c r="AN157">
        <f t="shared" ref="AN157" si="1062">AB157-AB156</f>
        <v>14</v>
      </c>
    </row>
    <row r="158" spans="1:40" x14ac:dyDescent="0.25">
      <c r="A158" s="25"/>
      <c r="C158" s="29" t="s">
        <v>423</v>
      </c>
      <c r="D158" s="1">
        <v>5</v>
      </c>
      <c r="E158" s="6"/>
      <c r="F158">
        <f t="shared" ref="F158" si="1063">(D158-1)*40</f>
        <v>160</v>
      </c>
      <c r="H158" s="6">
        <f t="shared" ref="H158:H159" si="1064">I158+F158</f>
        <v>548</v>
      </c>
      <c r="I158" s="6">
        <v>388</v>
      </c>
      <c r="J158" s="6">
        <f t="shared" ref="J158:J159" si="1065">O158*1.2</f>
        <v>114</v>
      </c>
      <c r="K158" s="6">
        <v>298</v>
      </c>
      <c r="L158" s="6"/>
      <c r="M158" s="6">
        <f t="shared" ref="M158:M159" si="1066">N158+F158</f>
        <v>412.20000000000005</v>
      </c>
      <c r="N158" s="6">
        <f>I158*0.65</f>
        <v>252.20000000000002</v>
      </c>
      <c r="O158" s="6">
        <v>95</v>
      </c>
      <c r="P158" s="6">
        <f>K158*0.65</f>
        <v>193.70000000000002</v>
      </c>
      <c r="Q158" s="6"/>
      <c r="R158" s="5">
        <f t="shared" ref="R158:R159" si="1067">H158</f>
        <v>548</v>
      </c>
      <c r="S158" s="6">
        <f t="shared" ref="S158:S159" si="1068">I158</f>
        <v>388</v>
      </c>
      <c r="T158" s="6">
        <f t="shared" ref="T158:T159" si="1069">ROUNDUP((I158*2+J158)/3,0)</f>
        <v>297</v>
      </c>
      <c r="U158" s="6">
        <f t="shared" ref="U158:U159" si="1070">ROUNDUP((I158*2+J158+K158)/4,0)</f>
        <v>297</v>
      </c>
      <c r="V158" s="5">
        <f t="shared" ref="V158:V159" si="1071">K158</f>
        <v>298</v>
      </c>
      <c r="W158" s="6"/>
      <c r="X158" s="5">
        <f t="shared" ref="X158:X159" si="1072">M158</f>
        <v>412.20000000000005</v>
      </c>
      <c r="Y158" s="5">
        <f t="shared" ref="Y158:Y159" si="1073">N158</f>
        <v>252.20000000000002</v>
      </c>
      <c r="Z158" s="5">
        <f t="shared" ref="Z158:Z159" si="1074">(N158*2+O158)/3</f>
        <v>199.80000000000004</v>
      </c>
      <c r="AA158" s="5">
        <f t="shared" ref="AA158:AA159" si="1075">(N158*2+O158+P158)/4</f>
        <v>198.27500000000003</v>
      </c>
      <c r="AB158" s="5">
        <f t="shared" ref="AB158:AB159" si="1076">P158</f>
        <v>193.70000000000002</v>
      </c>
    </row>
    <row r="159" spans="1:40" x14ac:dyDescent="0.25">
      <c r="A159" s="25"/>
      <c r="C159" s="29" t="s">
        <v>424</v>
      </c>
      <c r="D159" s="1"/>
      <c r="E159" s="6"/>
      <c r="F159">
        <f>(D158-1)*40</f>
        <v>160</v>
      </c>
      <c r="H159" s="6">
        <f t="shared" si="1064"/>
        <v>568</v>
      </c>
      <c r="I159" s="6">
        <v>408</v>
      </c>
      <c r="J159" s="6">
        <f t="shared" si="1065"/>
        <v>114</v>
      </c>
      <c r="K159" s="6">
        <v>318</v>
      </c>
      <c r="L159" s="6"/>
      <c r="M159" s="6">
        <f t="shared" si="1066"/>
        <v>425.2</v>
      </c>
      <c r="N159" s="6">
        <f>I159*0.65</f>
        <v>265.2</v>
      </c>
      <c r="O159" s="6">
        <v>95</v>
      </c>
      <c r="P159" s="6">
        <f>K159*0.65</f>
        <v>206.70000000000002</v>
      </c>
      <c r="Q159" s="6"/>
      <c r="R159" s="5">
        <f t="shared" si="1067"/>
        <v>568</v>
      </c>
      <c r="S159" s="6">
        <f t="shared" si="1068"/>
        <v>408</v>
      </c>
      <c r="T159" s="6">
        <f t="shared" si="1069"/>
        <v>310</v>
      </c>
      <c r="U159" s="6">
        <f t="shared" si="1070"/>
        <v>312</v>
      </c>
      <c r="V159" s="5">
        <f t="shared" si="1071"/>
        <v>318</v>
      </c>
      <c r="W159" s="6"/>
      <c r="X159" s="5">
        <f t="shared" si="1072"/>
        <v>425.2</v>
      </c>
      <c r="Y159" s="5">
        <f t="shared" si="1073"/>
        <v>265.2</v>
      </c>
      <c r="Z159" s="5">
        <f t="shared" si="1074"/>
        <v>208.46666666666667</v>
      </c>
      <c r="AA159" s="5">
        <f t="shared" si="1075"/>
        <v>208.02500000000001</v>
      </c>
      <c r="AB159" s="5">
        <f t="shared" si="1076"/>
        <v>206.70000000000002</v>
      </c>
      <c r="AD159">
        <f>R159-R158</f>
        <v>20</v>
      </c>
      <c r="AE159">
        <f t="shared" ref="AE159" si="1077">S159-S158</f>
        <v>20</v>
      </c>
      <c r="AF159">
        <f t="shared" ref="AF159" si="1078">T159-T158</f>
        <v>13</v>
      </c>
      <c r="AG159">
        <f t="shared" ref="AG159" si="1079">U159-U158</f>
        <v>15</v>
      </c>
      <c r="AH159">
        <f t="shared" ref="AH159" si="1080">V159-V158</f>
        <v>20</v>
      </c>
      <c r="AJ159">
        <f>X159-X158</f>
        <v>12.999999999999943</v>
      </c>
      <c r="AK159">
        <f t="shared" ref="AK159" si="1081">Y159-Y158</f>
        <v>12.999999999999972</v>
      </c>
      <c r="AL159">
        <f t="shared" ref="AL159" si="1082">Z159-Z158</f>
        <v>8.6666666666666288</v>
      </c>
      <c r="AM159">
        <f t="shared" ref="AM159" si="1083">AA159-AA158</f>
        <v>9.7499999999999716</v>
      </c>
      <c r="AN159">
        <f t="shared" ref="AN159" si="1084">AB159-AB158</f>
        <v>13</v>
      </c>
    </row>
    <row r="160" spans="1:40" ht="30" x14ac:dyDescent="0.25">
      <c r="A160" s="25" t="s">
        <v>193</v>
      </c>
      <c r="B160" t="s">
        <v>194</v>
      </c>
      <c r="C160" s="17" t="s">
        <v>195</v>
      </c>
      <c r="D160" s="1">
        <v>6</v>
      </c>
      <c r="E160" s="6" t="s">
        <v>70</v>
      </c>
      <c r="F160">
        <f t="shared" si="875"/>
        <v>200</v>
      </c>
      <c r="H160" s="6">
        <f t="shared" si="831"/>
        <v>768</v>
      </c>
      <c r="I160" s="6">
        <v>568</v>
      </c>
      <c r="J160" s="6">
        <f t="shared" si="832"/>
        <v>228</v>
      </c>
      <c r="K160" s="6">
        <v>438</v>
      </c>
      <c r="L160" s="6"/>
      <c r="M160" s="6">
        <f t="shared" si="835"/>
        <v>597.59999999999991</v>
      </c>
      <c r="N160" s="6">
        <f t="shared" si="833"/>
        <v>397.59999999999997</v>
      </c>
      <c r="O160" s="6">
        <v>190</v>
      </c>
      <c r="P160" s="6">
        <f t="shared" si="834"/>
        <v>306.59999999999997</v>
      </c>
      <c r="Q160" s="6"/>
      <c r="R160" s="5">
        <f t="shared" si="836"/>
        <v>768</v>
      </c>
      <c r="S160" s="6">
        <f t="shared" si="837"/>
        <v>568</v>
      </c>
      <c r="T160" s="6">
        <f t="shared" si="838"/>
        <v>455</v>
      </c>
      <c r="U160" s="6">
        <f t="shared" si="839"/>
        <v>451</v>
      </c>
      <c r="V160" s="5">
        <f t="shared" si="840"/>
        <v>438</v>
      </c>
      <c r="W160" s="6"/>
      <c r="X160" s="5">
        <f t="shared" si="841"/>
        <v>597.59999999999991</v>
      </c>
      <c r="Y160" s="5">
        <f t="shared" si="842"/>
        <v>397.59999999999997</v>
      </c>
      <c r="Z160" s="5">
        <f t="shared" si="843"/>
        <v>328.4</v>
      </c>
      <c r="AA160" s="5">
        <f t="shared" si="844"/>
        <v>322.95</v>
      </c>
      <c r="AB160" s="5">
        <f t="shared" si="845"/>
        <v>306.59999999999997</v>
      </c>
    </row>
    <row r="161" spans="1:40" x14ac:dyDescent="0.25">
      <c r="A161" s="25"/>
      <c r="C161" s="18" t="s">
        <v>71</v>
      </c>
      <c r="D161" s="1"/>
      <c r="E161" s="6"/>
      <c r="F161">
        <f>(D160-1)*40</f>
        <v>200</v>
      </c>
      <c r="H161" s="6">
        <f t="shared" si="831"/>
        <v>808</v>
      </c>
      <c r="I161" s="6">
        <v>608</v>
      </c>
      <c r="J161" s="6">
        <f t="shared" si="832"/>
        <v>228</v>
      </c>
      <c r="K161" s="6">
        <v>478</v>
      </c>
      <c r="L161" s="6"/>
      <c r="M161" s="6">
        <f t="shared" si="835"/>
        <v>625.59999999999991</v>
      </c>
      <c r="N161" s="6">
        <f t="shared" si="833"/>
        <v>425.59999999999997</v>
      </c>
      <c r="O161" s="6">
        <v>190</v>
      </c>
      <c r="P161" s="6">
        <f t="shared" si="834"/>
        <v>334.59999999999997</v>
      </c>
      <c r="Q161" s="6"/>
      <c r="R161" s="5">
        <f t="shared" si="836"/>
        <v>808</v>
      </c>
      <c r="S161" s="6">
        <f t="shared" si="837"/>
        <v>608</v>
      </c>
      <c r="T161" s="6">
        <f t="shared" si="838"/>
        <v>482</v>
      </c>
      <c r="U161" s="6">
        <f t="shared" si="839"/>
        <v>481</v>
      </c>
      <c r="V161" s="5">
        <f t="shared" si="840"/>
        <v>478</v>
      </c>
      <c r="W161" s="6"/>
      <c r="X161" s="5">
        <f t="shared" si="841"/>
        <v>625.59999999999991</v>
      </c>
      <c r="Y161" s="5">
        <f t="shared" si="842"/>
        <v>425.59999999999997</v>
      </c>
      <c r="Z161" s="5">
        <f t="shared" si="843"/>
        <v>347.06666666666661</v>
      </c>
      <c r="AA161" s="5">
        <f t="shared" si="844"/>
        <v>343.94999999999993</v>
      </c>
      <c r="AB161" s="5">
        <f t="shared" si="845"/>
        <v>334.59999999999997</v>
      </c>
      <c r="AD161">
        <f>R161-R160</f>
        <v>40</v>
      </c>
      <c r="AE161">
        <f t="shared" ref="AE161" si="1085">S161-S160</f>
        <v>40</v>
      </c>
      <c r="AF161">
        <f t="shared" ref="AF161" si="1086">T161-T160</f>
        <v>27</v>
      </c>
      <c r="AG161">
        <f t="shared" ref="AG161" si="1087">U161-U160</f>
        <v>30</v>
      </c>
      <c r="AH161">
        <f t="shared" ref="AH161" si="1088">V161-V160</f>
        <v>40</v>
      </c>
      <c r="AJ161">
        <f>X161-X160</f>
        <v>28</v>
      </c>
      <c r="AK161">
        <f t="shared" ref="AK161" si="1089">Y161-Y160</f>
        <v>28</v>
      </c>
      <c r="AL161">
        <f t="shared" ref="AL161" si="1090">Z161-Z160</f>
        <v>18.666666666666629</v>
      </c>
      <c r="AM161">
        <f t="shared" ref="AM161" si="1091">AA161-AA160</f>
        <v>20.999999999999943</v>
      </c>
      <c r="AN161">
        <f t="shared" ref="AN161" si="1092">AB161-AB160</f>
        <v>28</v>
      </c>
    </row>
    <row r="162" spans="1:40" x14ac:dyDescent="0.25">
      <c r="A162" s="25"/>
      <c r="C162" s="29" t="s">
        <v>423</v>
      </c>
      <c r="D162" s="1">
        <v>6</v>
      </c>
      <c r="E162" s="6"/>
      <c r="F162">
        <f t="shared" ref="F162" si="1093">(D162-1)*40</f>
        <v>200</v>
      </c>
      <c r="H162" s="6">
        <f t="shared" ref="H162:H163" si="1094">I162+F162</f>
        <v>768</v>
      </c>
      <c r="I162" s="6">
        <v>568</v>
      </c>
      <c r="J162" s="6">
        <f t="shared" ref="J162:J163" si="1095">O162*1.2</f>
        <v>228</v>
      </c>
      <c r="K162" s="6">
        <v>438</v>
      </c>
      <c r="L162" s="6"/>
      <c r="M162" s="6">
        <f t="shared" ref="M162:M163" si="1096">N162+F162</f>
        <v>569.20000000000005</v>
      </c>
      <c r="N162" s="6">
        <f>I162*0.65</f>
        <v>369.2</v>
      </c>
      <c r="O162" s="6">
        <v>190</v>
      </c>
      <c r="P162" s="6">
        <f>K162*0.65</f>
        <v>284.7</v>
      </c>
      <c r="Q162" s="6"/>
      <c r="R162" s="5">
        <f t="shared" ref="R162:R163" si="1097">H162</f>
        <v>768</v>
      </c>
      <c r="S162" s="6">
        <f t="shared" ref="S162:S163" si="1098">I162</f>
        <v>568</v>
      </c>
      <c r="T162" s="6">
        <f t="shared" ref="T162:T163" si="1099">ROUNDUP((I162*2+J162)/3,0)</f>
        <v>455</v>
      </c>
      <c r="U162" s="6">
        <f t="shared" ref="U162:U163" si="1100">ROUNDUP((I162*2+J162+K162)/4,0)</f>
        <v>451</v>
      </c>
      <c r="V162" s="5">
        <f t="shared" ref="V162:V163" si="1101">K162</f>
        <v>438</v>
      </c>
      <c r="W162" s="6"/>
      <c r="X162" s="5">
        <f t="shared" ref="X162:X163" si="1102">M162</f>
        <v>569.20000000000005</v>
      </c>
      <c r="Y162" s="5">
        <f t="shared" ref="Y162:Y163" si="1103">N162</f>
        <v>369.2</v>
      </c>
      <c r="Z162" s="5">
        <f t="shared" ref="Z162:Z163" si="1104">(N162*2+O162)/3</f>
        <v>309.46666666666664</v>
      </c>
      <c r="AA162" s="5">
        <f t="shared" ref="AA162:AA163" si="1105">(N162*2+O162+P162)/4</f>
        <v>303.27499999999998</v>
      </c>
      <c r="AB162" s="5">
        <f t="shared" ref="AB162:AB163" si="1106">P162</f>
        <v>284.7</v>
      </c>
    </row>
    <row r="163" spans="1:40" x14ac:dyDescent="0.25">
      <c r="A163" s="25"/>
      <c r="C163" s="29" t="s">
        <v>424</v>
      </c>
      <c r="D163" s="1"/>
      <c r="E163" s="6"/>
      <c r="F163">
        <f>(D162-1)*40</f>
        <v>200</v>
      </c>
      <c r="H163" s="6">
        <f t="shared" si="1094"/>
        <v>808</v>
      </c>
      <c r="I163" s="6">
        <v>608</v>
      </c>
      <c r="J163" s="6">
        <f t="shared" si="1095"/>
        <v>228</v>
      </c>
      <c r="K163" s="6">
        <v>478</v>
      </c>
      <c r="L163" s="6"/>
      <c r="M163" s="6">
        <f t="shared" si="1096"/>
        <v>595.20000000000005</v>
      </c>
      <c r="N163" s="6">
        <f>I163*0.65</f>
        <v>395.2</v>
      </c>
      <c r="O163" s="6">
        <v>190</v>
      </c>
      <c r="P163" s="6">
        <f>K163*0.65</f>
        <v>310.7</v>
      </c>
      <c r="Q163" s="6"/>
      <c r="R163" s="5">
        <f t="shared" si="1097"/>
        <v>808</v>
      </c>
      <c r="S163" s="6">
        <f t="shared" si="1098"/>
        <v>608</v>
      </c>
      <c r="T163" s="6">
        <f t="shared" si="1099"/>
        <v>482</v>
      </c>
      <c r="U163" s="6">
        <f t="shared" si="1100"/>
        <v>481</v>
      </c>
      <c r="V163" s="5">
        <f t="shared" si="1101"/>
        <v>478</v>
      </c>
      <c r="W163" s="6"/>
      <c r="X163" s="5">
        <f t="shared" si="1102"/>
        <v>595.20000000000005</v>
      </c>
      <c r="Y163" s="5">
        <f t="shared" si="1103"/>
        <v>395.2</v>
      </c>
      <c r="Z163" s="5">
        <f t="shared" si="1104"/>
        <v>326.8</v>
      </c>
      <c r="AA163" s="5">
        <f t="shared" si="1105"/>
        <v>322.77499999999998</v>
      </c>
      <c r="AB163" s="5">
        <f t="shared" si="1106"/>
        <v>310.7</v>
      </c>
      <c r="AD163">
        <f>R163-R162</f>
        <v>40</v>
      </c>
      <c r="AE163">
        <f t="shared" ref="AE163" si="1107">S163-S162</f>
        <v>40</v>
      </c>
      <c r="AF163">
        <f t="shared" ref="AF163" si="1108">T163-T162</f>
        <v>27</v>
      </c>
      <c r="AG163">
        <f t="shared" ref="AG163" si="1109">U163-U162</f>
        <v>30</v>
      </c>
      <c r="AH163">
        <f t="shared" ref="AH163" si="1110">V163-V162</f>
        <v>40</v>
      </c>
      <c r="AJ163">
        <f>X163-X162</f>
        <v>26</v>
      </c>
      <c r="AK163">
        <f t="shared" ref="AK163" si="1111">Y163-Y162</f>
        <v>26</v>
      </c>
      <c r="AL163">
        <f t="shared" ref="AL163" si="1112">Z163-Z162</f>
        <v>17.333333333333371</v>
      </c>
      <c r="AM163">
        <f t="shared" ref="AM163" si="1113">AA163-AA162</f>
        <v>19.5</v>
      </c>
      <c r="AN163">
        <f t="shared" ref="AN163" si="1114">AB163-AB162</f>
        <v>26</v>
      </c>
    </row>
    <row r="164" spans="1:40" ht="30" x14ac:dyDescent="0.25">
      <c r="A164" s="25" t="s">
        <v>196</v>
      </c>
      <c r="B164" t="s">
        <v>197</v>
      </c>
      <c r="C164" s="17" t="s">
        <v>198</v>
      </c>
      <c r="D164" s="1">
        <v>7</v>
      </c>
      <c r="E164" s="6" t="s">
        <v>70</v>
      </c>
      <c r="F164">
        <f t="shared" si="875"/>
        <v>240</v>
      </c>
      <c r="H164" s="6">
        <f t="shared" si="831"/>
        <v>988</v>
      </c>
      <c r="I164" s="6">
        <v>748</v>
      </c>
      <c r="J164" s="6">
        <f t="shared" si="832"/>
        <v>342</v>
      </c>
      <c r="K164" s="6">
        <v>588</v>
      </c>
      <c r="L164" s="6"/>
      <c r="M164" s="6">
        <f t="shared" si="835"/>
        <v>763.6</v>
      </c>
      <c r="N164" s="6">
        <f t="shared" si="833"/>
        <v>523.6</v>
      </c>
      <c r="O164" s="6">
        <v>285</v>
      </c>
      <c r="P164" s="6">
        <f t="shared" si="834"/>
        <v>411.59999999999997</v>
      </c>
      <c r="Q164" s="6"/>
      <c r="R164" s="5">
        <f t="shared" si="836"/>
        <v>988</v>
      </c>
      <c r="S164" s="6">
        <f t="shared" si="837"/>
        <v>748</v>
      </c>
      <c r="T164" s="6">
        <f t="shared" si="838"/>
        <v>613</v>
      </c>
      <c r="U164" s="6">
        <f t="shared" si="839"/>
        <v>607</v>
      </c>
      <c r="V164" s="5">
        <f t="shared" si="840"/>
        <v>588</v>
      </c>
      <c r="W164" s="6"/>
      <c r="X164" s="5">
        <f t="shared" si="841"/>
        <v>763.6</v>
      </c>
      <c r="Y164" s="5">
        <f t="shared" si="842"/>
        <v>523.6</v>
      </c>
      <c r="Z164" s="5">
        <f t="shared" si="843"/>
        <v>444.06666666666666</v>
      </c>
      <c r="AA164" s="5">
        <f t="shared" si="844"/>
        <v>435.95</v>
      </c>
      <c r="AB164" s="5">
        <f t="shared" si="845"/>
        <v>411.59999999999997</v>
      </c>
    </row>
    <row r="165" spans="1:40" x14ac:dyDescent="0.25">
      <c r="A165" s="25"/>
      <c r="C165" s="18" t="s">
        <v>71</v>
      </c>
      <c r="D165" s="1"/>
      <c r="E165" s="6"/>
      <c r="F165">
        <f>(D164-1)*40</f>
        <v>240</v>
      </c>
      <c r="H165" s="6">
        <f t="shared" si="831"/>
        <v>1048</v>
      </c>
      <c r="I165" s="6">
        <v>808</v>
      </c>
      <c r="J165" s="6">
        <f t="shared" si="832"/>
        <v>342</v>
      </c>
      <c r="K165" s="6">
        <v>638</v>
      </c>
      <c r="L165" s="6"/>
      <c r="M165" s="6">
        <f t="shared" si="835"/>
        <v>805.59999999999991</v>
      </c>
      <c r="N165" s="6">
        <f t="shared" si="833"/>
        <v>565.59999999999991</v>
      </c>
      <c r="O165" s="6">
        <v>285</v>
      </c>
      <c r="P165" s="6">
        <f t="shared" si="834"/>
        <v>446.59999999999997</v>
      </c>
      <c r="Q165" s="6"/>
      <c r="R165" s="5">
        <f t="shared" si="836"/>
        <v>1048</v>
      </c>
      <c r="S165" s="6">
        <f t="shared" si="837"/>
        <v>808</v>
      </c>
      <c r="T165" s="6">
        <f t="shared" si="838"/>
        <v>653</v>
      </c>
      <c r="U165" s="6">
        <f t="shared" si="839"/>
        <v>649</v>
      </c>
      <c r="V165" s="5">
        <f t="shared" si="840"/>
        <v>638</v>
      </c>
      <c r="W165" s="6"/>
      <c r="X165" s="5">
        <f t="shared" si="841"/>
        <v>805.59999999999991</v>
      </c>
      <c r="Y165" s="5">
        <f t="shared" si="842"/>
        <v>565.59999999999991</v>
      </c>
      <c r="Z165" s="5">
        <f t="shared" si="843"/>
        <v>472.06666666666661</v>
      </c>
      <c r="AA165" s="5">
        <f t="shared" si="844"/>
        <v>465.69999999999993</v>
      </c>
      <c r="AB165" s="5">
        <f t="shared" si="845"/>
        <v>446.59999999999997</v>
      </c>
      <c r="AD165">
        <f>R165-R164</f>
        <v>60</v>
      </c>
      <c r="AE165">
        <f t="shared" ref="AE165" si="1115">S165-S164</f>
        <v>60</v>
      </c>
      <c r="AF165">
        <f t="shared" ref="AF165" si="1116">T165-T164</f>
        <v>40</v>
      </c>
      <c r="AG165">
        <f t="shared" ref="AG165" si="1117">U165-U164</f>
        <v>42</v>
      </c>
      <c r="AH165">
        <f t="shared" ref="AH165" si="1118">V165-V164</f>
        <v>50</v>
      </c>
      <c r="AJ165">
        <f>X165-X164</f>
        <v>41.999999999999886</v>
      </c>
      <c r="AK165">
        <f t="shared" ref="AK165" si="1119">Y165-Y164</f>
        <v>41.999999999999886</v>
      </c>
      <c r="AL165">
        <f t="shared" ref="AL165" si="1120">Z165-Z164</f>
        <v>27.999999999999943</v>
      </c>
      <c r="AM165">
        <f t="shared" ref="AM165" si="1121">AA165-AA164</f>
        <v>29.749999999999943</v>
      </c>
      <c r="AN165">
        <f t="shared" ref="AN165" si="1122">AB165-AB164</f>
        <v>35</v>
      </c>
    </row>
    <row r="166" spans="1:40" x14ac:dyDescent="0.25">
      <c r="A166" s="25"/>
      <c r="C166" s="29" t="s">
        <v>423</v>
      </c>
      <c r="D166" s="1">
        <v>7</v>
      </c>
      <c r="E166" s="6"/>
      <c r="F166">
        <f t="shared" ref="F166" si="1123">(D166-1)*40</f>
        <v>240</v>
      </c>
      <c r="H166" s="6">
        <f t="shared" ref="H166:H167" si="1124">I166+F166</f>
        <v>988</v>
      </c>
      <c r="I166" s="6">
        <v>748</v>
      </c>
      <c r="J166" s="6">
        <f t="shared" ref="J166:J167" si="1125">O166*1.2</f>
        <v>342</v>
      </c>
      <c r="K166" s="6">
        <v>588</v>
      </c>
      <c r="L166" s="6"/>
      <c r="M166" s="6">
        <f t="shared" ref="M166:M167" si="1126">N166+F166</f>
        <v>726.2</v>
      </c>
      <c r="N166" s="6">
        <f>I166*0.65</f>
        <v>486.2</v>
      </c>
      <c r="O166" s="6">
        <v>285</v>
      </c>
      <c r="P166" s="6">
        <f>K166*0.65</f>
        <v>382.2</v>
      </c>
      <c r="Q166" s="6"/>
      <c r="R166" s="5">
        <f t="shared" ref="R166:R167" si="1127">H166</f>
        <v>988</v>
      </c>
      <c r="S166" s="6">
        <f t="shared" ref="S166:S167" si="1128">I166</f>
        <v>748</v>
      </c>
      <c r="T166" s="6">
        <f t="shared" ref="T166:T167" si="1129">ROUNDUP((I166*2+J166)/3,0)</f>
        <v>613</v>
      </c>
      <c r="U166" s="6">
        <f t="shared" ref="U166:U167" si="1130">ROUNDUP((I166*2+J166+K166)/4,0)</f>
        <v>607</v>
      </c>
      <c r="V166" s="5">
        <f t="shared" ref="V166:V167" si="1131">K166</f>
        <v>588</v>
      </c>
      <c r="W166" s="6"/>
      <c r="X166" s="5">
        <f t="shared" ref="X166:X167" si="1132">M166</f>
        <v>726.2</v>
      </c>
      <c r="Y166" s="5">
        <f t="shared" ref="Y166:Y167" si="1133">N166</f>
        <v>486.2</v>
      </c>
      <c r="Z166" s="5">
        <f t="shared" ref="Z166:Z167" si="1134">(N166*2+O166)/3</f>
        <v>419.13333333333338</v>
      </c>
      <c r="AA166" s="5">
        <f>(N166*2+O166+P166)/4</f>
        <v>409.90000000000003</v>
      </c>
      <c r="AB166" s="5">
        <f t="shared" ref="AB166:AB167" si="1135">P166</f>
        <v>382.2</v>
      </c>
    </row>
    <row r="167" spans="1:40" x14ac:dyDescent="0.25">
      <c r="A167" s="25"/>
      <c r="C167" s="29" t="s">
        <v>424</v>
      </c>
      <c r="D167" s="1"/>
      <c r="E167" s="6"/>
      <c r="F167">
        <f>(D166-1)*40</f>
        <v>240</v>
      </c>
      <c r="H167" s="6">
        <f t="shared" si="1124"/>
        <v>1048</v>
      </c>
      <c r="I167" s="6">
        <v>808</v>
      </c>
      <c r="J167" s="6">
        <f t="shared" si="1125"/>
        <v>342</v>
      </c>
      <c r="K167" s="6">
        <v>638</v>
      </c>
      <c r="L167" s="6"/>
      <c r="M167" s="6">
        <f t="shared" si="1126"/>
        <v>765.2</v>
      </c>
      <c r="N167" s="6">
        <f>I167*0.65</f>
        <v>525.20000000000005</v>
      </c>
      <c r="O167" s="6">
        <v>285</v>
      </c>
      <c r="P167" s="6">
        <f>K167*0.65</f>
        <v>414.7</v>
      </c>
      <c r="Q167" s="6"/>
      <c r="R167" s="5">
        <f t="shared" si="1127"/>
        <v>1048</v>
      </c>
      <c r="S167" s="6">
        <f t="shared" si="1128"/>
        <v>808</v>
      </c>
      <c r="T167" s="6">
        <f t="shared" si="1129"/>
        <v>653</v>
      </c>
      <c r="U167" s="6">
        <f t="shared" si="1130"/>
        <v>649</v>
      </c>
      <c r="V167" s="5">
        <f t="shared" si="1131"/>
        <v>638</v>
      </c>
      <c r="W167" s="6"/>
      <c r="X167" s="5">
        <f t="shared" si="1132"/>
        <v>765.2</v>
      </c>
      <c r="Y167" s="5">
        <f t="shared" si="1133"/>
        <v>525.20000000000005</v>
      </c>
      <c r="Z167" s="5">
        <f t="shared" si="1134"/>
        <v>445.13333333333338</v>
      </c>
      <c r="AA167" s="5">
        <f t="shared" ref="AA167" si="1136">(N167*2+O167+P167)/4</f>
        <v>437.52500000000003</v>
      </c>
      <c r="AB167" s="5">
        <f t="shared" si="1135"/>
        <v>414.7</v>
      </c>
      <c r="AD167">
        <f>R167-R166</f>
        <v>60</v>
      </c>
      <c r="AE167">
        <f t="shared" ref="AE167" si="1137">S167-S166</f>
        <v>60</v>
      </c>
      <c r="AF167">
        <f t="shared" ref="AF167" si="1138">T167-T166</f>
        <v>40</v>
      </c>
      <c r="AG167">
        <f t="shared" ref="AG167" si="1139">U167-U166</f>
        <v>42</v>
      </c>
      <c r="AH167">
        <f t="shared" ref="AH167" si="1140">V167-V166</f>
        <v>50</v>
      </c>
      <c r="AJ167">
        <f>X167-X166</f>
        <v>39</v>
      </c>
      <c r="AK167">
        <f t="shared" ref="AK167" si="1141">Y167-Y166</f>
        <v>39.000000000000057</v>
      </c>
      <c r="AL167">
        <f t="shared" ref="AL167" si="1142">Z167-Z166</f>
        <v>26</v>
      </c>
      <c r="AM167">
        <f t="shared" ref="AM167" si="1143">AA167-AA166</f>
        <v>27.625</v>
      </c>
      <c r="AN167">
        <f t="shared" ref="AN167" si="1144">AB167-AB166</f>
        <v>32.5</v>
      </c>
    </row>
    <row r="168" spans="1:40" x14ac:dyDescent="0.25">
      <c r="A168" s="25" t="s">
        <v>199</v>
      </c>
      <c r="B168" t="s">
        <v>200</v>
      </c>
      <c r="C168" s="17" t="s">
        <v>201</v>
      </c>
      <c r="D168" s="1">
        <v>7</v>
      </c>
      <c r="E168" s="6" t="s">
        <v>70</v>
      </c>
      <c r="F168">
        <f t="shared" si="875"/>
        <v>240</v>
      </c>
      <c r="H168" s="6">
        <f t="shared" si="831"/>
        <v>668</v>
      </c>
      <c r="I168" s="6">
        <v>428</v>
      </c>
      <c r="J168" s="6">
        <f t="shared" si="832"/>
        <v>12</v>
      </c>
      <c r="K168" s="6">
        <v>278</v>
      </c>
      <c r="L168" s="6"/>
      <c r="M168" s="6">
        <f t="shared" si="835"/>
        <v>539.59999999999991</v>
      </c>
      <c r="N168" s="6">
        <f t="shared" si="833"/>
        <v>299.59999999999997</v>
      </c>
      <c r="O168" s="6">
        <v>10</v>
      </c>
      <c r="P168" s="6">
        <f t="shared" si="834"/>
        <v>194.6</v>
      </c>
      <c r="Q168" s="6"/>
      <c r="R168" s="5">
        <f t="shared" si="836"/>
        <v>668</v>
      </c>
      <c r="S168" s="6">
        <f t="shared" si="837"/>
        <v>428</v>
      </c>
      <c r="T168" s="6">
        <f t="shared" si="838"/>
        <v>290</v>
      </c>
      <c r="U168" s="6">
        <f t="shared" si="839"/>
        <v>287</v>
      </c>
      <c r="V168" s="5">
        <f t="shared" si="840"/>
        <v>278</v>
      </c>
      <c r="W168" s="6"/>
      <c r="X168" s="5">
        <f t="shared" si="841"/>
        <v>539.59999999999991</v>
      </c>
      <c r="Y168" s="5">
        <f t="shared" si="842"/>
        <v>299.59999999999997</v>
      </c>
      <c r="Z168" s="5">
        <f t="shared" si="843"/>
        <v>203.06666666666663</v>
      </c>
      <c r="AA168" s="5">
        <f t="shared" si="844"/>
        <v>200.95</v>
      </c>
      <c r="AB168" s="5">
        <f t="shared" si="845"/>
        <v>194.6</v>
      </c>
    </row>
    <row r="169" spans="1:40" x14ac:dyDescent="0.25">
      <c r="A169" s="25"/>
      <c r="C169" s="18" t="s">
        <v>71</v>
      </c>
      <c r="D169" s="1"/>
      <c r="E169" s="6"/>
      <c r="F169">
        <f>(D168-1)*40</f>
        <v>240</v>
      </c>
      <c r="H169" s="6">
        <f t="shared" si="831"/>
        <v>688</v>
      </c>
      <c r="I169" s="6">
        <v>448</v>
      </c>
      <c r="J169" s="6">
        <f t="shared" si="832"/>
        <v>12</v>
      </c>
      <c r="K169" s="6">
        <v>298</v>
      </c>
      <c r="L169" s="6"/>
      <c r="M169" s="6">
        <f t="shared" si="835"/>
        <v>553.59999999999991</v>
      </c>
      <c r="N169" s="6">
        <f t="shared" si="833"/>
        <v>313.59999999999997</v>
      </c>
      <c r="O169" s="6">
        <v>10</v>
      </c>
      <c r="P169" s="6">
        <f t="shared" si="834"/>
        <v>208.6</v>
      </c>
      <c r="Q169" s="6"/>
      <c r="R169" s="5">
        <f t="shared" si="836"/>
        <v>688</v>
      </c>
      <c r="S169" s="6">
        <f t="shared" si="837"/>
        <v>448</v>
      </c>
      <c r="T169" s="6">
        <f t="shared" si="838"/>
        <v>303</v>
      </c>
      <c r="U169" s="6">
        <f t="shared" si="839"/>
        <v>302</v>
      </c>
      <c r="V169" s="5">
        <f t="shared" si="840"/>
        <v>298</v>
      </c>
      <c r="W169" s="6"/>
      <c r="X169" s="5">
        <f t="shared" si="841"/>
        <v>553.59999999999991</v>
      </c>
      <c r="Y169" s="5">
        <f t="shared" si="842"/>
        <v>313.59999999999997</v>
      </c>
      <c r="Z169" s="5">
        <f t="shared" si="843"/>
        <v>212.39999999999998</v>
      </c>
      <c r="AA169" s="5">
        <f t="shared" si="844"/>
        <v>211.45</v>
      </c>
      <c r="AB169" s="5">
        <f t="shared" si="845"/>
        <v>208.6</v>
      </c>
      <c r="AD169">
        <f>R169-R168</f>
        <v>20</v>
      </c>
      <c r="AE169">
        <f t="shared" ref="AE169" si="1145">S169-S168</f>
        <v>20</v>
      </c>
      <c r="AF169">
        <f t="shared" ref="AF169" si="1146">T169-T168</f>
        <v>13</v>
      </c>
      <c r="AG169">
        <f t="shared" ref="AG169" si="1147">U169-U168</f>
        <v>15</v>
      </c>
      <c r="AH169">
        <f t="shared" ref="AH169" si="1148">V169-V168</f>
        <v>20</v>
      </c>
      <c r="AJ169">
        <f>X169-X168</f>
        <v>14</v>
      </c>
      <c r="AK169">
        <f t="shared" ref="AK169" si="1149">Y169-Y168</f>
        <v>14</v>
      </c>
      <c r="AL169">
        <f t="shared" ref="AL169" si="1150">Z169-Z168</f>
        <v>9.3333333333333428</v>
      </c>
      <c r="AM169">
        <f t="shared" ref="AM169" si="1151">AA169-AA168</f>
        <v>10.5</v>
      </c>
      <c r="AN169">
        <f t="shared" ref="AN169" si="1152">AB169-AB168</f>
        <v>14</v>
      </c>
    </row>
    <row r="170" spans="1:40" x14ac:dyDescent="0.25">
      <c r="A170" s="25"/>
      <c r="C170" s="29" t="s">
        <v>423</v>
      </c>
      <c r="D170" s="1">
        <v>7</v>
      </c>
      <c r="E170" s="6"/>
      <c r="F170">
        <f t="shared" ref="F170" si="1153">(D170-1)*40</f>
        <v>240</v>
      </c>
      <c r="H170" s="6">
        <f t="shared" ref="H170:H171" si="1154">I170+F170</f>
        <v>668</v>
      </c>
      <c r="I170" s="6">
        <v>428</v>
      </c>
      <c r="J170" s="6">
        <f t="shared" ref="J170:J171" si="1155">O170*1.2</f>
        <v>12</v>
      </c>
      <c r="K170" s="6">
        <v>278</v>
      </c>
      <c r="L170" s="6"/>
      <c r="M170" s="6">
        <f t="shared" ref="M170:M171" si="1156">N170+F170</f>
        <v>518.20000000000005</v>
      </c>
      <c r="N170" s="6">
        <f>I170*0.65</f>
        <v>278.2</v>
      </c>
      <c r="O170" s="6">
        <v>10</v>
      </c>
      <c r="P170" s="6">
        <f>K170*0.65</f>
        <v>180.70000000000002</v>
      </c>
      <c r="Q170" s="6"/>
      <c r="R170" s="5">
        <f t="shared" ref="R170:R171" si="1157">H170</f>
        <v>668</v>
      </c>
      <c r="S170" s="6">
        <f t="shared" ref="S170:S171" si="1158">I170</f>
        <v>428</v>
      </c>
      <c r="T170" s="6">
        <f t="shared" ref="T170:T171" si="1159">ROUNDUP((I170*2+J170)/3,0)</f>
        <v>290</v>
      </c>
      <c r="U170" s="6">
        <f t="shared" ref="U170:U171" si="1160">ROUNDUP((I170*2+J170+K170)/4,0)</f>
        <v>287</v>
      </c>
      <c r="V170" s="5">
        <f t="shared" ref="V170:V171" si="1161">K170</f>
        <v>278</v>
      </c>
      <c r="W170" s="6"/>
      <c r="X170" s="5">
        <f t="shared" ref="X170:X171" si="1162">M170</f>
        <v>518.20000000000005</v>
      </c>
      <c r="Y170" s="5">
        <f t="shared" ref="Y170:Y171" si="1163">N170</f>
        <v>278.2</v>
      </c>
      <c r="Z170" s="5">
        <f t="shared" ref="Z170:Z171" si="1164">(N170*2+O170)/3</f>
        <v>188.79999999999998</v>
      </c>
      <c r="AA170" s="5">
        <f t="shared" ref="AA170:AA171" si="1165">(N170*2+O170+P170)/4</f>
        <v>186.77500000000001</v>
      </c>
      <c r="AB170" s="5">
        <f t="shared" ref="AB170:AB171" si="1166">P170</f>
        <v>180.70000000000002</v>
      </c>
    </row>
    <row r="171" spans="1:40" x14ac:dyDescent="0.25">
      <c r="A171" s="25"/>
      <c r="C171" s="29" t="s">
        <v>424</v>
      </c>
      <c r="D171" s="1"/>
      <c r="E171" s="6"/>
      <c r="F171">
        <f>(D170-1)*40</f>
        <v>240</v>
      </c>
      <c r="H171" s="6">
        <f t="shared" si="1154"/>
        <v>688</v>
      </c>
      <c r="I171" s="6">
        <v>448</v>
      </c>
      <c r="J171" s="6">
        <f t="shared" si="1155"/>
        <v>12</v>
      </c>
      <c r="K171" s="6">
        <v>298</v>
      </c>
      <c r="L171" s="6"/>
      <c r="M171" s="6">
        <f t="shared" si="1156"/>
        <v>531.20000000000005</v>
      </c>
      <c r="N171" s="6">
        <f>I171*0.65</f>
        <v>291.2</v>
      </c>
      <c r="O171" s="6">
        <v>10</v>
      </c>
      <c r="P171" s="6">
        <f>K171*0.65</f>
        <v>193.70000000000002</v>
      </c>
      <c r="Q171" s="6"/>
      <c r="R171" s="5">
        <f t="shared" si="1157"/>
        <v>688</v>
      </c>
      <c r="S171" s="6">
        <f t="shared" si="1158"/>
        <v>448</v>
      </c>
      <c r="T171" s="6">
        <f t="shared" si="1159"/>
        <v>303</v>
      </c>
      <c r="U171" s="6">
        <f t="shared" si="1160"/>
        <v>302</v>
      </c>
      <c r="V171" s="5">
        <f t="shared" si="1161"/>
        <v>298</v>
      </c>
      <c r="W171" s="6"/>
      <c r="X171" s="5">
        <f t="shared" si="1162"/>
        <v>531.20000000000005</v>
      </c>
      <c r="Y171" s="5">
        <f t="shared" si="1163"/>
        <v>291.2</v>
      </c>
      <c r="Z171" s="5">
        <f t="shared" si="1164"/>
        <v>197.46666666666667</v>
      </c>
      <c r="AA171" s="5">
        <f t="shared" si="1165"/>
        <v>196.52500000000001</v>
      </c>
      <c r="AB171" s="5">
        <f t="shared" si="1166"/>
        <v>193.70000000000002</v>
      </c>
      <c r="AD171">
        <f>R171-R170</f>
        <v>20</v>
      </c>
      <c r="AE171">
        <f t="shared" ref="AE171" si="1167">S171-S170</f>
        <v>20</v>
      </c>
      <c r="AF171">
        <f t="shared" ref="AF171" si="1168">T171-T170</f>
        <v>13</v>
      </c>
      <c r="AG171">
        <f t="shared" ref="AG171" si="1169">U171-U170</f>
        <v>15</v>
      </c>
      <c r="AH171">
        <f t="shared" ref="AH171" si="1170">V171-V170</f>
        <v>20</v>
      </c>
      <c r="AJ171">
        <f>X171-X170</f>
        <v>13</v>
      </c>
      <c r="AK171">
        <f t="shared" ref="AK171" si="1171">Y171-Y170</f>
        <v>13</v>
      </c>
      <c r="AL171">
        <f t="shared" ref="AL171" si="1172">Z171-Z170</f>
        <v>8.6666666666666856</v>
      </c>
      <c r="AM171">
        <f t="shared" ref="AM171" si="1173">AA171-AA170</f>
        <v>9.75</v>
      </c>
      <c r="AN171">
        <f t="shared" ref="AN171" si="1174">AB171-AB170</f>
        <v>13</v>
      </c>
    </row>
    <row r="172" spans="1:40" ht="30" x14ac:dyDescent="0.25">
      <c r="A172" s="25" t="s">
        <v>202</v>
      </c>
      <c r="B172" t="s">
        <v>203</v>
      </c>
      <c r="C172" s="17" t="s">
        <v>204</v>
      </c>
      <c r="D172" s="1">
        <v>8</v>
      </c>
      <c r="E172" s="6" t="s">
        <v>70</v>
      </c>
      <c r="F172">
        <f t="shared" si="875"/>
        <v>280</v>
      </c>
      <c r="H172" s="6">
        <f t="shared" si="831"/>
        <v>888</v>
      </c>
      <c r="I172" s="6">
        <v>608</v>
      </c>
      <c r="J172" s="6">
        <f t="shared" si="832"/>
        <v>126</v>
      </c>
      <c r="K172" s="6">
        <v>418</v>
      </c>
      <c r="L172" s="6"/>
      <c r="M172" s="6">
        <f t="shared" si="835"/>
        <v>705.59999999999991</v>
      </c>
      <c r="N172" s="6">
        <f t="shared" si="833"/>
        <v>425.59999999999997</v>
      </c>
      <c r="O172" s="6">
        <v>105</v>
      </c>
      <c r="P172" s="6">
        <f t="shared" si="834"/>
        <v>292.59999999999997</v>
      </c>
      <c r="Q172" s="6"/>
      <c r="R172" s="5">
        <f t="shared" si="836"/>
        <v>888</v>
      </c>
      <c r="S172" s="6">
        <f t="shared" si="837"/>
        <v>608</v>
      </c>
      <c r="T172" s="6">
        <f t="shared" si="838"/>
        <v>448</v>
      </c>
      <c r="U172" s="6">
        <f t="shared" si="839"/>
        <v>440</v>
      </c>
      <c r="V172" s="5">
        <f t="shared" si="840"/>
        <v>418</v>
      </c>
      <c r="W172" s="6"/>
      <c r="X172" s="5">
        <f t="shared" si="841"/>
        <v>705.59999999999991</v>
      </c>
      <c r="Y172" s="5">
        <f t="shared" si="842"/>
        <v>425.59999999999997</v>
      </c>
      <c r="Z172" s="5">
        <f t="shared" si="843"/>
        <v>318.73333333333329</v>
      </c>
      <c r="AA172" s="5">
        <f t="shared" si="844"/>
        <v>312.2</v>
      </c>
      <c r="AB172" s="5">
        <f t="shared" si="845"/>
        <v>292.59999999999997</v>
      </c>
    </row>
    <row r="173" spans="1:40" x14ac:dyDescent="0.25">
      <c r="A173" s="25"/>
      <c r="C173" s="18" t="s">
        <v>71</v>
      </c>
      <c r="D173" s="1"/>
      <c r="E173" s="6"/>
      <c r="F173">
        <f>(D172-1)*40</f>
        <v>280</v>
      </c>
      <c r="H173" s="6">
        <f t="shared" si="831"/>
        <v>918</v>
      </c>
      <c r="I173" s="6">
        <v>638</v>
      </c>
      <c r="J173" s="6">
        <f t="shared" si="832"/>
        <v>126</v>
      </c>
      <c r="K173" s="6">
        <v>458</v>
      </c>
      <c r="L173" s="6"/>
      <c r="M173" s="6">
        <f t="shared" si="835"/>
        <v>726.59999999999991</v>
      </c>
      <c r="N173" s="6">
        <f t="shared" si="833"/>
        <v>446.59999999999997</v>
      </c>
      <c r="O173" s="6">
        <v>105</v>
      </c>
      <c r="P173" s="6">
        <f t="shared" si="834"/>
        <v>320.59999999999997</v>
      </c>
      <c r="Q173" s="6"/>
      <c r="R173" s="5">
        <f t="shared" si="836"/>
        <v>918</v>
      </c>
      <c r="S173" s="6">
        <f t="shared" si="837"/>
        <v>638</v>
      </c>
      <c r="T173" s="6">
        <f t="shared" si="838"/>
        <v>468</v>
      </c>
      <c r="U173" s="6">
        <f t="shared" si="839"/>
        <v>465</v>
      </c>
      <c r="V173" s="5">
        <f t="shared" si="840"/>
        <v>458</v>
      </c>
      <c r="W173" s="6"/>
      <c r="X173" s="5">
        <f t="shared" si="841"/>
        <v>726.59999999999991</v>
      </c>
      <c r="Y173" s="5">
        <f t="shared" si="842"/>
        <v>446.59999999999997</v>
      </c>
      <c r="Z173" s="5">
        <f t="shared" si="843"/>
        <v>332.73333333333329</v>
      </c>
      <c r="AA173" s="5">
        <f t="shared" si="844"/>
        <v>329.7</v>
      </c>
      <c r="AB173" s="5">
        <f t="shared" si="845"/>
        <v>320.59999999999997</v>
      </c>
      <c r="AD173">
        <f>R173-R172</f>
        <v>30</v>
      </c>
      <c r="AE173">
        <f t="shared" ref="AE173" si="1175">S173-S172</f>
        <v>30</v>
      </c>
      <c r="AF173">
        <f t="shared" ref="AF173" si="1176">T173-T172</f>
        <v>20</v>
      </c>
      <c r="AG173">
        <f t="shared" ref="AG173" si="1177">U173-U172</f>
        <v>25</v>
      </c>
      <c r="AH173">
        <f t="shared" ref="AH173" si="1178">V173-V172</f>
        <v>40</v>
      </c>
      <c r="AJ173">
        <f>X173-X172</f>
        <v>21</v>
      </c>
      <c r="AK173">
        <f t="shared" ref="AK173" si="1179">Y173-Y172</f>
        <v>21</v>
      </c>
      <c r="AL173">
        <f t="shared" ref="AL173" si="1180">Z173-Z172</f>
        <v>14</v>
      </c>
      <c r="AM173">
        <f t="shared" ref="AM173" si="1181">AA173-AA172</f>
        <v>17.5</v>
      </c>
      <c r="AN173">
        <f t="shared" ref="AN173" si="1182">AB173-AB172</f>
        <v>28</v>
      </c>
    </row>
    <row r="174" spans="1:40" x14ac:dyDescent="0.25">
      <c r="A174" s="25"/>
      <c r="C174" s="29" t="s">
        <v>423</v>
      </c>
      <c r="D174" s="1">
        <v>8</v>
      </c>
      <c r="E174" s="6"/>
      <c r="F174">
        <f t="shared" ref="F174" si="1183">(D174-1)*40</f>
        <v>280</v>
      </c>
      <c r="H174" s="6">
        <f t="shared" ref="H174:H175" si="1184">I174+F174</f>
        <v>888</v>
      </c>
      <c r="I174" s="6">
        <v>608</v>
      </c>
      <c r="J174" s="6">
        <f t="shared" ref="J174:J175" si="1185">O174*1.2</f>
        <v>126</v>
      </c>
      <c r="K174" s="6">
        <v>418</v>
      </c>
      <c r="L174" s="6"/>
      <c r="M174" s="6">
        <f t="shared" ref="M174:M175" si="1186">N174+F174</f>
        <v>675.2</v>
      </c>
      <c r="N174" s="6">
        <f>I174*0.65</f>
        <v>395.2</v>
      </c>
      <c r="O174" s="6">
        <v>105</v>
      </c>
      <c r="P174" s="6">
        <f>K174*0.65</f>
        <v>271.7</v>
      </c>
      <c r="Q174" s="6"/>
      <c r="R174" s="5">
        <f t="shared" ref="R174:R175" si="1187">H174</f>
        <v>888</v>
      </c>
      <c r="S174" s="6">
        <f t="shared" ref="S174:S175" si="1188">I174</f>
        <v>608</v>
      </c>
      <c r="T174" s="6">
        <f t="shared" ref="T174:T175" si="1189">ROUNDUP((I174*2+J174)/3,0)</f>
        <v>448</v>
      </c>
      <c r="U174" s="6">
        <f t="shared" ref="U174:U175" si="1190">ROUNDUP((I174*2+J174+K174)/4,0)</f>
        <v>440</v>
      </c>
      <c r="V174" s="5">
        <f t="shared" ref="V174:V175" si="1191">K174</f>
        <v>418</v>
      </c>
      <c r="W174" s="6"/>
      <c r="X174" s="5">
        <f t="shared" ref="X174:X175" si="1192">M174</f>
        <v>675.2</v>
      </c>
      <c r="Y174" s="5">
        <f t="shared" ref="Y174:Y175" si="1193">N174</f>
        <v>395.2</v>
      </c>
      <c r="Z174" s="5">
        <f t="shared" ref="Z174:Z175" si="1194">(N174*2+O174)/3</f>
        <v>298.46666666666664</v>
      </c>
      <c r="AA174" s="5">
        <f t="shared" ref="AA174:AA175" si="1195">(N174*2+O174+P174)/4</f>
        <v>291.77499999999998</v>
      </c>
      <c r="AB174" s="5">
        <f t="shared" ref="AB174:AB175" si="1196">P174</f>
        <v>271.7</v>
      </c>
    </row>
    <row r="175" spans="1:40" x14ac:dyDescent="0.25">
      <c r="A175" s="25"/>
      <c r="C175" s="29" t="s">
        <v>424</v>
      </c>
      <c r="D175" s="1"/>
      <c r="E175" s="6"/>
      <c r="F175">
        <f>(D174-1)*40</f>
        <v>280</v>
      </c>
      <c r="H175" s="6">
        <f t="shared" si="1184"/>
        <v>918</v>
      </c>
      <c r="I175" s="6">
        <v>638</v>
      </c>
      <c r="J175" s="6">
        <f t="shared" si="1185"/>
        <v>126</v>
      </c>
      <c r="K175" s="6">
        <v>458</v>
      </c>
      <c r="L175" s="6"/>
      <c r="M175" s="6">
        <f t="shared" si="1186"/>
        <v>694.7</v>
      </c>
      <c r="N175" s="6">
        <f>I175*0.65</f>
        <v>414.7</v>
      </c>
      <c r="O175" s="6">
        <v>105</v>
      </c>
      <c r="P175" s="6">
        <f>K175*0.65</f>
        <v>297.7</v>
      </c>
      <c r="Q175" s="6"/>
      <c r="R175" s="5">
        <f t="shared" si="1187"/>
        <v>918</v>
      </c>
      <c r="S175" s="6">
        <f t="shared" si="1188"/>
        <v>638</v>
      </c>
      <c r="T175" s="6">
        <f t="shared" si="1189"/>
        <v>468</v>
      </c>
      <c r="U175" s="6">
        <f t="shared" si="1190"/>
        <v>465</v>
      </c>
      <c r="V175" s="5">
        <f t="shared" si="1191"/>
        <v>458</v>
      </c>
      <c r="W175" s="6"/>
      <c r="X175" s="5">
        <f t="shared" si="1192"/>
        <v>694.7</v>
      </c>
      <c r="Y175" s="5">
        <f t="shared" si="1193"/>
        <v>414.7</v>
      </c>
      <c r="Z175" s="5">
        <f t="shared" si="1194"/>
        <v>311.46666666666664</v>
      </c>
      <c r="AA175" s="5">
        <f t="shared" si="1195"/>
        <v>308.02499999999998</v>
      </c>
      <c r="AB175" s="5">
        <f t="shared" si="1196"/>
        <v>297.7</v>
      </c>
      <c r="AD175">
        <f>R175-R174</f>
        <v>30</v>
      </c>
      <c r="AE175">
        <f t="shared" ref="AE175" si="1197">S175-S174</f>
        <v>30</v>
      </c>
      <c r="AF175">
        <f t="shared" ref="AF175" si="1198">T175-T174</f>
        <v>20</v>
      </c>
      <c r="AG175">
        <f t="shared" ref="AG175" si="1199">U175-U174</f>
        <v>25</v>
      </c>
      <c r="AH175">
        <f t="shared" ref="AH175" si="1200">V175-V174</f>
        <v>40</v>
      </c>
      <c r="AJ175">
        <f>X175-X174</f>
        <v>19.5</v>
      </c>
      <c r="AK175">
        <f t="shared" ref="AK175" si="1201">Y175-Y174</f>
        <v>19.5</v>
      </c>
      <c r="AL175">
        <f t="shared" ref="AL175" si="1202">Z175-Z174</f>
        <v>13</v>
      </c>
      <c r="AM175">
        <f t="shared" ref="AM175" si="1203">AA175-AA174</f>
        <v>16.25</v>
      </c>
      <c r="AN175">
        <f t="shared" ref="AN175" si="1204">AB175-AB174</f>
        <v>26</v>
      </c>
    </row>
    <row r="176" spans="1:40" ht="30" x14ac:dyDescent="0.25">
      <c r="A176" s="25" t="s">
        <v>205</v>
      </c>
      <c r="B176" t="s">
        <v>206</v>
      </c>
      <c r="C176" s="17" t="s">
        <v>207</v>
      </c>
      <c r="D176" s="1">
        <v>9</v>
      </c>
      <c r="E176" s="6" t="s">
        <v>70</v>
      </c>
      <c r="F176">
        <f t="shared" si="875"/>
        <v>320</v>
      </c>
      <c r="H176" s="6">
        <f t="shared" si="831"/>
        <v>1108</v>
      </c>
      <c r="I176" s="6">
        <v>788</v>
      </c>
      <c r="J176" s="6">
        <f t="shared" si="832"/>
        <v>240</v>
      </c>
      <c r="K176" s="6">
        <v>568</v>
      </c>
      <c r="L176" s="6"/>
      <c r="M176" s="6">
        <f t="shared" si="835"/>
        <v>871.59999999999991</v>
      </c>
      <c r="N176" s="6">
        <f t="shared" si="833"/>
        <v>551.59999999999991</v>
      </c>
      <c r="O176" s="6">
        <v>200</v>
      </c>
      <c r="P176" s="6">
        <f t="shared" si="834"/>
        <v>397.59999999999997</v>
      </c>
      <c r="Q176" s="6"/>
      <c r="R176" s="5">
        <f t="shared" si="836"/>
        <v>1108</v>
      </c>
      <c r="S176" s="6">
        <f t="shared" si="837"/>
        <v>788</v>
      </c>
      <c r="T176" s="6">
        <f t="shared" si="838"/>
        <v>606</v>
      </c>
      <c r="U176" s="6">
        <f t="shared" si="839"/>
        <v>596</v>
      </c>
      <c r="V176" s="5">
        <f t="shared" si="840"/>
        <v>568</v>
      </c>
      <c r="W176" s="6"/>
      <c r="X176" s="5">
        <f t="shared" si="841"/>
        <v>871.59999999999991</v>
      </c>
      <c r="Y176" s="5">
        <f t="shared" si="842"/>
        <v>551.59999999999991</v>
      </c>
      <c r="Z176" s="5">
        <f t="shared" si="843"/>
        <v>434.39999999999992</v>
      </c>
      <c r="AA176" s="5">
        <f t="shared" si="844"/>
        <v>425.19999999999993</v>
      </c>
      <c r="AB176" s="5">
        <f t="shared" si="845"/>
        <v>397.59999999999997</v>
      </c>
    </row>
    <row r="177" spans="1:40" x14ac:dyDescent="0.25">
      <c r="A177" s="25"/>
      <c r="C177" s="18" t="s">
        <v>71</v>
      </c>
      <c r="D177" s="1"/>
      <c r="E177" s="6"/>
      <c r="F177">
        <f>(D176-1)*40</f>
        <v>320</v>
      </c>
      <c r="H177" s="6">
        <f t="shared" si="831"/>
        <v>1158</v>
      </c>
      <c r="I177" s="6">
        <v>838</v>
      </c>
      <c r="J177" s="6">
        <f t="shared" si="832"/>
        <v>240</v>
      </c>
      <c r="K177" s="6">
        <v>618</v>
      </c>
      <c r="L177" s="6"/>
      <c r="M177" s="6">
        <f t="shared" si="835"/>
        <v>906.59999999999991</v>
      </c>
      <c r="N177" s="6">
        <f t="shared" si="833"/>
        <v>586.59999999999991</v>
      </c>
      <c r="O177" s="6">
        <v>200</v>
      </c>
      <c r="P177" s="6">
        <f t="shared" si="834"/>
        <v>432.59999999999997</v>
      </c>
      <c r="Q177" s="6"/>
      <c r="R177" s="5">
        <f t="shared" si="836"/>
        <v>1158</v>
      </c>
      <c r="S177" s="6">
        <f t="shared" si="837"/>
        <v>838</v>
      </c>
      <c r="T177" s="6">
        <f t="shared" si="838"/>
        <v>639</v>
      </c>
      <c r="U177" s="6">
        <f t="shared" si="839"/>
        <v>634</v>
      </c>
      <c r="V177" s="5">
        <f t="shared" si="840"/>
        <v>618</v>
      </c>
      <c r="W177" s="6"/>
      <c r="X177" s="5">
        <f t="shared" si="841"/>
        <v>906.59999999999991</v>
      </c>
      <c r="Y177" s="5">
        <f t="shared" si="842"/>
        <v>586.59999999999991</v>
      </c>
      <c r="Z177" s="5">
        <f t="shared" si="843"/>
        <v>457.73333333333329</v>
      </c>
      <c r="AA177" s="5">
        <f t="shared" si="844"/>
        <v>451.44999999999993</v>
      </c>
      <c r="AB177" s="5">
        <f t="shared" si="845"/>
        <v>432.59999999999997</v>
      </c>
      <c r="AD177">
        <f>R177-R176</f>
        <v>50</v>
      </c>
      <c r="AE177">
        <f t="shared" ref="AE177" si="1205">S177-S176</f>
        <v>50</v>
      </c>
      <c r="AF177">
        <f t="shared" ref="AF177" si="1206">T177-T176</f>
        <v>33</v>
      </c>
      <c r="AG177">
        <f t="shared" ref="AG177" si="1207">U177-U176</f>
        <v>38</v>
      </c>
      <c r="AH177">
        <f t="shared" ref="AH177" si="1208">V177-V176</f>
        <v>50</v>
      </c>
      <c r="AJ177">
        <f>X177-X176</f>
        <v>35</v>
      </c>
      <c r="AK177">
        <f t="shared" ref="AK177" si="1209">Y177-Y176</f>
        <v>35</v>
      </c>
      <c r="AL177">
        <f t="shared" ref="AL177" si="1210">Z177-Z176</f>
        <v>23.333333333333371</v>
      </c>
      <c r="AM177">
        <f t="shared" ref="AM177" si="1211">AA177-AA176</f>
        <v>26.25</v>
      </c>
      <c r="AN177">
        <f t="shared" ref="AN177" si="1212">AB177-AB176</f>
        <v>35</v>
      </c>
    </row>
    <row r="178" spans="1:40" x14ac:dyDescent="0.25">
      <c r="A178" s="25"/>
      <c r="C178" s="29" t="s">
        <v>423</v>
      </c>
      <c r="D178" s="1">
        <v>9</v>
      </c>
      <c r="E178" s="6"/>
      <c r="F178">
        <f t="shared" ref="F178" si="1213">(D178-1)*40</f>
        <v>320</v>
      </c>
      <c r="H178" s="6">
        <f t="shared" ref="H178:H179" si="1214">I178+F178</f>
        <v>1108</v>
      </c>
      <c r="I178" s="6">
        <v>788</v>
      </c>
      <c r="J178" s="6">
        <f t="shared" ref="J178:J179" si="1215">O178*1.2</f>
        <v>240</v>
      </c>
      <c r="K178" s="6">
        <v>568</v>
      </c>
      <c r="L178" s="6"/>
      <c r="M178" s="6">
        <f t="shared" ref="M178:M179" si="1216">N178+F178</f>
        <v>832.2</v>
      </c>
      <c r="N178" s="6">
        <f>I178*0.65</f>
        <v>512.20000000000005</v>
      </c>
      <c r="O178" s="6">
        <v>200</v>
      </c>
      <c r="P178" s="6">
        <f>K178*0.65</f>
        <v>369.2</v>
      </c>
      <c r="Q178" s="6"/>
      <c r="R178" s="5">
        <f t="shared" ref="R178:R179" si="1217">H178</f>
        <v>1108</v>
      </c>
      <c r="S178" s="6">
        <f t="shared" ref="S178:S179" si="1218">I178</f>
        <v>788</v>
      </c>
      <c r="T178" s="6">
        <f t="shared" ref="T178:T179" si="1219">ROUNDUP((I178*2+J178)/3,0)</f>
        <v>606</v>
      </c>
      <c r="U178" s="6">
        <f t="shared" ref="U178:U179" si="1220">ROUNDUP((I178*2+J178+K178)/4,0)</f>
        <v>596</v>
      </c>
      <c r="V178" s="5">
        <f t="shared" ref="V178:V179" si="1221">K178</f>
        <v>568</v>
      </c>
      <c r="W178" s="6"/>
      <c r="X178" s="5">
        <f t="shared" ref="X178:X179" si="1222">M178</f>
        <v>832.2</v>
      </c>
      <c r="Y178" s="5">
        <f t="shared" ref="Y178:Y179" si="1223">N178</f>
        <v>512.20000000000005</v>
      </c>
      <c r="Z178" s="5">
        <f t="shared" ref="Z178:Z179" si="1224">(N178*2+O178)/3</f>
        <v>408.13333333333338</v>
      </c>
      <c r="AA178" s="5">
        <f t="shared" ref="AA178:AA179" si="1225">(N178*2+O178+P178)/4</f>
        <v>398.40000000000003</v>
      </c>
      <c r="AB178" s="5">
        <f t="shared" ref="AB178:AB179" si="1226">P178</f>
        <v>369.2</v>
      </c>
    </row>
    <row r="179" spans="1:40" x14ac:dyDescent="0.25">
      <c r="A179" s="25"/>
      <c r="C179" s="29" t="s">
        <v>424</v>
      </c>
      <c r="D179" s="1"/>
      <c r="E179" s="6"/>
      <c r="F179">
        <f>(D178-1)*40</f>
        <v>320</v>
      </c>
      <c r="H179" s="6">
        <f t="shared" si="1214"/>
        <v>1158</v>
      </c>
      <c r="I179" s="6">
        <v>838</v>
      </c>
      <c r="J179" s="6">
        <f t="shared" si="1215"/>
        <v>240</v>
      </c>
      <c r="K179" s="6">
        <v>618</v>
      </c>
      <c r="L179" s="6"/>
      <c r="M179" s="6">
        <f t="shared" si="1216"/>
        <v>864.7</v>
      </c>
      <c r="N179" s="6">
        <f>I179*0.65</f>
        <v>544.70000000000005</v>
      </c>
      <c r="O179" s="6">
        <v>200</v>
      </c>
      <c r="P179" s="6">
        <f>K179*0.65</f>
        <v>401.7</v>
      </c>
      <c r="Q179" s="6"/>
      <c r="R179" s="5">
        <f t="shared" si="1217"/>
        <v>1158</v>
      </c>
      <c r="S179" s="6">
        <f t="shared" si="1218"/>
        <v>838</v>
      </c>
      <c r="T179" s="6">
        <f t="shared" si="1219"/>
        <v>639</v>
      </c>
      <c r="U179" s="6">
        <f t="shared" si="1220"/>
        <v>634</v>
      </c>
      <c r="V179" s="5">
        <f t="shared" si="1221"/>
        <v>618</v>
      </c>
      <c r="W179" s="6"/>
      <c r="X179" s="5">
        <f t="shared" si="1222"/>
        <v>864.7</v>
      </c>
      <c r="Y179" s="5">
        <f t="shared" si="1223"/>
        <v>544.70000000000005</v>
      </c>
      <c r="Z179" s="5">
        <f t="shared" si="1224"/>
        <v>429.8</v>
      </c>
      <c r="AA179" s="5">
        <f t="shared" si="1225"/>
        <v>422.77500000000003</v>
      </c>
      <c r="AB179" s="5">
        <f t="shared" si="1226"/>
        <v>401.7</v>
      </c>
      <c r="AD179">
        <f>R179-R178</f>
        <v>50</v>
      </c>
      <c r="AE179">
        <f t="shared" ref="AE179" si="1227">S179-S178</f>
        <v>50</v>
      </c>
      <c r="AF179">
        <f t="shared" ref="AF179" si="1228">T179-T178</f>
        <v>33</v>
      </c>
      <c r="AG179">
        <f t="shared" ref="AG179" si="1229">U179-U178</f>
        <v>38</v>
      </c>
      <c r="AH179">
        <f t="shared" ref="AH179" si="1230">V179-V178</f>
        <v>50</v>
      </c>
      <c r="AJ179">
        <f>X179-X178</f>
        <v>32.5</v>
      </c>
      <c r="AK179">
        <f t="shared" ref="AK179" si="1231">Y179-Y178</f>
        <v>32.5</v>
      </c>
      <c r="AL179">
        <f t="shared" ref="AL179" si="1232">Z179-Z178</f>
        <v>21.666666666666629</v>
      </c>
      <c r="AM179">
        <f t="shared" ref="AM179" si="1233">AA179-AA178</f>
        <v>24.375</v>
      </c>
      <c r="AN179">
        <f t="shared" ref="AN179" si="1234">AB179-AB178</f>
        <v>32.5</v>
      </c>
    </row>
    <row r="180" spans="1:40" ht="30" x14ac:dyDescent="0.25">
      <c r="A180" s="25" t="s">
        <v>208</v>
      </c>
      <c r="B180" t="s">
        <v>209</v>
      </c>
      <c r="C180" s="17" t="s">
        <v>210</v>
      </c>
      <c r="D180" s="1">
        <v>10</v>
      </c>
      <c r="E180" s="6" t="s">
        <v>70</v>
      </c>
      <c r="F180">
        <f t="shared" si="875"/>
        <v>360</v>
      </c>
      <c r="H180" s="6">
        <f t="shared" si="831"/>
        <v>1328</v>
      </c>
      <c r="I180" s="6">
        <v>968</v>
      </c>
      <c r="J180" s="6">
        <f t="shared" si="832"/>
        <v>354</v>
      </c>
      <c r="K180" s="6">
        <v>708</v>
      </c>
      <c r="L180" s="6"/>
      <c r="M180" s="6">
        <f t="shared" si="835"/>
        <v>1037.5999999999999</v>
      </c>
      <c r="N180" s="6">
        <f t="shared" si="833"/>
        <v>677.59999999999991</v>
      </c>
      <c r="O180" s="6">
        <v>295</v>
      </c>
      <c r="P180" s="6">
        <f t="shared" si="834"/>
        <v>495.59999999999997</v>
      </c>
      <c r="Q180" s="6"/>
      <c r="R180" s="5">
        <f t="shared" si="836"/>
        <v>1328</v>
      </c>
      <c r="S180" s="6">
        <f t="shared" si="837"/>
        <v>968</v>
      </c>
      <c r="T180" s="6">
        <f t="shared" si="838"/>
        <v>764</v>
      </c>
      <c r="U180" s="6">
        <f t="shared" si="839"/>
        <v>750</v>
      </c>
      <c r="V180" s="5">
        <f t="shared" si="840"/>
        <v>708</v>
      </c>
      <c r="W180" s="6"/>
      <c r="X180" s="5">
        <f t="shared" si="841"/>
        <v>1037.5999999999999</v>
      </c>
      <c r="Y180" s="5">
        <f t="shared" si="842"/>
        <v>677.59999999999991</v>
      </c>
      <c r="Z180" s="5">
        <f t="shared" si="843"/>
        <v>550.06666666666661</v>
      </c>
      <c r="AA180" s="5">
        <f t="shared" si="844"/>
        <v>536.44999999999993</v>
      </c>
      <c r="AB180" s="5">
        <f t="shared" si="845"/>
        <v>495.59999999999997</v>
      </c>
    </row>
    <row r="181" spans="1:40" x14ac:dyDescent="0.25">
      <c r="A181" s="17"/>
      <c r="C181" s="18" t="s">
        <v>71</v>
      </c>
      <c r="D181" s="1"/>
      <c r="E181" s="6"/>
      <c r="F181">
        <f>(D180-1)*40</f>
        <v>360</v>
      </c>
      <c r="H181" s="6">
        <f t="shared" si="831"/>
        <v>1398</v>
      </c>
      <c r="I181" s="6">
        <v>1038</v>
      </c>
      <c r="J181" s="6">
        <f t="shared" si="832"/>
        <v>354</v>
      </c>
      <c r="K181" s="6">
        <v>778</v>
      </c>
      <c r="L181" s="6"/>
      <c r="M181" s="6">
        <f t="shared" si="835"/>
        <v>1086.5999999999999</v>
      </c>
      <c r="N181" s="6">
        <f t="shared" si="833"/>
        <v>726.59999999999991</v>
      </c>
      <c r="O181" s="6">
        <v>295</v>
      </c>
      <c r="P181" s="6">
        <f t="shared" si="834"/>
        <v>544.59999999999991</v>
      </c>
      <c r="Q181" s="6"/>
      <c r="R181" s="5">
        <f t="shared" si="836"/>
        <v>1398</v>
      </c>
      <c r="S181" s="6">
        <f t="shared" si="837"/>
        <v>1038</v>
      </c>
      <c r="T181" s="6">
        <f t="shared" si="838"/>
        <v>810</v>
      </c>
      <c r="U181" s="6">
        <f t="shared" si="839"/>
        <v>802</v>
      </c>
      <c r="V181" s="5">
        <f t="shared" si="840"/>
        <v>778</v>
      </c>
      <c r="W181" s="6"/>
      <c r="X181" s="5">
        <f t="shared" si="841"/>
        <v>1086.5999999999999</v>
      </c>
      <c r="Y181" s="5">
        <f t="shared" si="842"/>
        <v>726.59999999999991</v>
      </c>
      <c r="Z181" s="5">
        <f t="shared" si="843"/>
        <v>582.73333333333323</v>
      </c>
      <c r="AA181" s="5">
        <f t="shared" si="844"/>
        <v>573.19999999999993</v>
      </c>
      <c r="AB181" s="5">
        <f t="shared" si="845"/>
        <v>544.59999999999991</v>
      </c>
      <c r="AD181">
        <f>R181-R180</f>
        <v>70</v>
      </c>
      <c r="AE181">
        <f>S181-S180</f>
        <v>70</v>
      </c>
      <c r="AF181">
        <f>T181-T180</f>
        <v>46</v>
      </c>
      <c r="AG181">
        <f>U181-U180</f>
        <v>52</v>
      </c>
      <c r="AH181">
        <f>V181-V180</f>
        <v>70</v>
      </c>
      <c r="AJ181">
        <f>X181-X180</f>
        <v>49</v>
      </c>
      <c r="AK181">
        <f>Y181-Y180</f>
        <v>49</v>
      </c>
      <c r="AL181">
        <f>Z181-Z180</f>
        <v>32.666666666666629</v>
      </c>
      <c r="AM181">
        <f>AA181-AA180</f>
        <v>36.75</v>
      </c>
      <c r="AN181">
        <f>AB181-AB180</f>
        <v>48.999999999999943</v>
      </c>
    </row>
    <row r="182" spans="1:40" x14ac:dyDescent="0.25">
      <c r="A182" s="17"/>
      <c r="C182" s="29" t="s">
        <v>423</v>
      </c>
      <c r="D182" s="1">
        <v>10</v>
      </c>
      <c r="E182" s="6"/>
      <c r="F182">
        <f t="shared" ref="F182" si="1235">(D182-1)*40</f>
        <v>360</v>
      </c>
      <c r="H182" s="6">
        <f t="shared" ref="H182:H183" si="1236">I182+F182</f>
        <v>1328</v>
      </c>
      <c r="I182" s="6">
        <v>968</v>
      </c>
      <c r="J182" s="6">
        <f t="shared" ref="J182:J183" si="1237">O182*1.2</f>
        <v>354</v>
      </c>
      <c r="K182" s="6">
        <v>708</v>
      </c>
      <c r="L182" s="6"/>
      <c r="M182" s="6">
        <f t="shared" ref="M182:M183" si="1238">N182+F182</f>
        <v>989.2</v>
      </c>
      <c r="N182" s="6">
        <f>I182*0.65</f>
        <v>629.20000000000005</v>
      </c>
      <c r="O182" s="6">
        <v>295</v>
      </c>
      <c r="P182" s="6">
        <f>K182*0.65</f>
        <v>460.2</v>
      </c>
      <c r="Q182" s="6"/>
      <c r="R182" s="5">
        <f t="shared" ref="R182:R183" si="1239">H182</f>
        <v>1328</v>
      </c>
      <c r="S182" s="6">
        <f t="shared" ref="S182:S183" si="1240">I182</f>
        <v>968</v>
      </c>
      <c r="T182" s="6">
        <f t="shared" ref="T182:T183" si="1241">ROUNDUP((I182*2+J182)/3,0)</f>
        <v>764</v>
      </c>
      <c r="U182" s="6">
        <f t="shared" ref="U182:U183" si="1242">ROUNDUP((I182*2+J182+K182)/4,0)</f>
        <v>750</v>
      </c>
      <c r="V182" s="5">
        <f t="shared" ref="V182:V183" si="1243">K182</f>
        <v>708</v>
      </c>
      <c r="W182" s="6"/>
      <c r="X182" s="5">
        <f t="shared" ref="X182:X183" si="1244">M182</f>
        <v>989.2</v>
      </c>
      <c r="Y182" s="5">
        <f t="shared" ref="Y182:Y183" si="1245">N182</f>
        <v>629.20000000000005</v>
      </c>
      <c r="Z182" s="5">
        <f t="shared" ref="Z182:Z183" si="1246">(N182*2+O182)/3</f>
        <v>517.80000000000007</v>
      </c>
      <c r="AA182" s="5">
        <f t="shared" ref="AA182:AA183" si="1247">(N182*2+O182+P182)/4</f>
        <v>503.40000000000003</v>
      </c>
      <c r="AB182" s="5">
        <f t="shared" ref="AB182:AB183" si="1248">P182</f>
        <v>460.2</v>
      </c>
    </row>
    <row r="183" spans="1:40" x14ac:dyDescent="0.25">
      <c r="A183" s="17"/>
      <c r="C183" s="29" t="s">
        <v>424</v>
      </c>
      <c r="D183" s="1"/>
      <c r="E183" s="6"/>
      <c r="F183">
        <f>(D182-1)*40</f>
        <v>360</v>
      </c>
      <c r="H183" s="6">
        <f t="shared" si="1236"/>
        <v>1398</v>
      </c>
      <c r="I183" s="6">
        <v>1038</v>
      </c>
      <c r="J183" s="6">
        <f t="shared" si="1237"/>
        <v>354</v>
      </c>
      <c r="K183" s="6">
        <v>778</v>
      </c>
      <c r="L183" s="6"/>
      <c r="M183" s="6">
        <f t="shared" si="1238"/>
        <v>1034.7</v>
      </c>
      <c r="N183" s="6">
        <f>I183*0.65</f>
        <v>674.7</v>
      </c>
      <c r="O183" s="6">
        <v>295</v>
      </c>
      <c r="P183" s="6">
        <f>K183*0.65</f>
        <v>505.70000000000005</v>
      </c>
      <c r="Q183" s="6"/>
      <c r="R183" s="5">
        <f t="shared" si="1239"/>
        <v>1398</v>
      </c>
      <c r="S183" s="6">
        <f t="shared" si="1240"/>
        <v>1038</v>
      </c>
      <c r="T183" s="6">
        <f t="shared" si="1241"/>
        <v>810</v>
      </c>
      <c r="U183" s="6">
        <f t="shared" si="1242"/>
        <v>802</v>
      </c>
      <c r="V183" s="5">
        <f t="shared" si="1243"/>
        <v>778</v>
      </c>
      <c r="W183" s="6"/>
      <c r="X183" s="5">
        <f t="shared" si="1244"/>
        <v>1034.7</v>
      </c>
      <c r="Y183" s="5">
        <f t="shared" si="1245"/>
        <v>674.7</v>
      </c>
      <c r="Z183" s="5">
        <f t="shared" si="1246"/>
        <v>548.13333333333333</v>
      </c>
      <c r="AA183" s="5">
        <f t="shared" si="1247"/>
        <v>537.52500000000009</v>
      </c>
      <c r="AB183" s="5">
        <f t="shared" si="1248"/>
        <v>505.70000000000005</v>
      </c>
      <c r="AD183">
        <f>R183-R182</f>
        <v>70</v>
      </c>
      <c r="AE183">
        <f>S183-S182</f>
        <v>70</v>
      </c>
      <c r="AF183">
        <f>T183-T182</f>
        <v>46</v>
      </c>
      <c r="AG183">
        <f>U183-U182</f>
        <v>52</v>
      </c>
      <c r="AH183">
        <f>V183-V182</f>
        <v>70</v>
      </c>
      <c r="AJ183">
        <f>X183-X182</f>
        <v>45.5</v>
      </c>
      <c r="AK183">
        <f>Y183-Y182</f>
        <v>45.5</v>
      </c>
      <c r="AL183">
        <f>Z183-Z182</f>
        <v>30.333333333333258</v>
      </c>
      <c r="AM183">
        <f>AA183-AA182</f>
        <v>34.125000000000057</v>
      </c>
      <c r="AN183">
        <f>AB183-AB182</f>
        <v>45.500000000000057</v>
      </c>
    </row>
    <row r="184" spans="1:40" x14ac:dyDescent="0.25">
      <c r="A184" s="17"/>
      <c r="C184" s="18"/>
      <c r="D184" s="1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5"/>
      <c r="S184" s="6"/>
      <c r="T184" s="6"/>
      <c r="U184" s="6"/>
      <c r="V184" s="5"/>
      <c r="W184" s="6"/>
      <c r="X184" s="5"/>
      <c r="Y184" s="5"/>
      <c r="Z184" s="5"/>
      <c r="AA184" s="5"/>
      <c r="AB184" s="5"/>
    </row>
    <row r="185" spans="1:40" x14ac:dyDescent="0.25">
      <c r="A185" s="20"/>
      <c r="C185" s="21"/>
      <c r="D185" s="1"/>
      <c r="E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5"/>
      <c r="S185" s="6"/>
      <c r="T185" s="6"/>
      <c r="U185" s="6"/>
      <c r="V185" s="5"/>
      <c r="W185" s="6"/>
      <c r="X185" s="5"/>
      <c r="Y185" s="5"/>
      <c r="Z185" s="5"/>
      <c r="AA185" s="5"/>
      <c r="AB18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8"/>
  <sheetViews>
    <sheetView workbookViewId="0">
      <pane xSplit="3" ySplit="3" topLeftCell="R4" activePane="bottomRight" state="frozen"/>
      <selection pane="topRight" activeCell="D1" sqref="D1"/>
      <selection pane="bottomLeft" activeCell="A4" sqref="A4"/>
      <selection pane="bottomRight" activeCell="V7" sqref="V7"/>
    </sheetView>
  </sheetViews>
  <sheetFormatPr defaultRowHeight="15" x14ac:dyDescent="0.25"/>
  <cols>
    <col min="3" max="3" width="38.42578125" bestFit="1" customWidth="1"/>
    <col min="5" max="5" width="30.7109375" bestFit="1" customWidth="1"/>
  </cols>
  <sheetData>
    <row r="1" spans="1:40" x14ac:dyDescent="0.25">
      <c r="E1" s="23" t="s">
        <v>248</v>
      </c>
    </row>
    <row r="3" spans="1:40" x14ac:dyDescent="0.25">
      <c r="H3" t="s">
        <v>10</v>
      </c>
      <c r="M3" t="s">
        <v>249</v>
      </c>
      <c r="R3" t="s">
        <v>10</v>
      </c>
      <c r="X3" t="s">
        <v>249</v>
      </c>
      <c r="AD3" t="s">
        <v>414</v>
      </c>
      <c r="AJ3" t="s">
        <v>415</v>
      </c>
    </row>
    <row r="4" spans="1:40" x14ac:dyDescent="0.25">
      <c r="A4" t="s">
        <v>17</v>
      </c>
      <c r="B4" t="s">
        <v>20</v>
      </c>
      <c r="C4" s="1" t="s">
        <v>66</v>
      </c>
      <c r="D4" t="s">
        <v>4</v>
      </c>
      <c r="E4" t="s">
        <v>5</v>
      </c>
      <c r="F4" t="s">
        <v>6</v>
      </c>
      <c r="H4" t="s">
        <v>0</v>
      </c>
      <c r="I4" t="s">
        <v>1</v>
      </c>
      <c r="J4" t="s">
        <v>2</v>
      </c>
      <c r="K4" t="s">
        <v>3</v>
      </c>
      <c r="M4" t="s">
        <v>0</v>
      </c>
      <c r="N4" t="s">
        <v>1</v>
      </c>
      <c r="O4" t="s">
        <v>2</v>
      </c>
      <c r="P4" t="s">
        <v>3</v>
      </c>
      <c r="R4" t="s">
        <v>0</v>
      </c>
      <c r="S4" t="s">
        <v>12</v>
      </c>
      <c r="T4" t="s">
        <v>13</v>
      </c>
      <c r="U4" t="s">
        <v>14</v>
      </c>
      <c r="V4" t="s">
        <v>8</v>
      </c>
      <c r="X4" t="s">
        <v>0</v>
      </c>
      <c r="Y4" t="s">
        <v>12</v>
      </c>
      <c r="Z4" t="s">
        <v>13</v>
      </c>
      <c r="AA4" t="s">
        <v>14</v>
      </c>
      <c r="AB4" t="s">
        <v>8</v>
      </c>
      <c r="AD4" t="s">
        <v>0</v>
      </c>
      <c r="AE4" t="s">
        <v>12</v>
      </c>
      <c r="AF4" t="s">
        <v>13</v>
      </c>
      <c r="AG4" t="s">
        <v>14</v>
      </c>
      <c r="AH4" t="s">
        <v>8</v>
      </c>
      <c r="AJ4" t="s">
        <v>0</v>
      </c>
      <c r="AK4" t="s">
        <v>12</v>
      </c>
      <c r="AL4" t="s">
        <v>13</v>
      </c>
      <c r="AM4" t="s">
        <v>14</v>
      </c>
      <c r="AN4" t="s">
        <v>8</v>
      </c>
    </row>
    <row r="5" spans="1:40" ht="35.25" customHeight="1" x14ac:dyDescent="0.25">
      <c r="A5" s="24" t="s">
        <v>36</v>
      </c>
      <c r="B5" s="6" t="s">
        <v>212</v>
      </c>
      <c r="C5" s="17" t="s">
        <v>213</v>
      </c>
      <c r="D5" s="5">
        <v>7</v>
      </c>
      <c r="E5" s="17" t="s">
        <v>214</v>
      </c>
      <c r="F5">
        <f>(D5-1)*40</f>
        <v>240</v>
      </c>
      <c r="H5" s="6">
        <f>I5+F5</f>
        <v>808</v>
      </c>
      <c r="I5" s="6">
        <v>568</v>
      </c>
      <c r="J5">
        <f>O5*1.25</f>
        <v>118.75</v>
      </c>
      <c r="K5" s="6">
        <v>398</v>
      </c>
      <c r="L5" s="6"/>
      <c r="M5" s="6">
        <f>N5+F5</f>
        <v>637.59999999999991</v>
      </c>
      <c r="N5" s="6">
        <f>I5*0.7</f>
        <v>397.59999999999997</v>
      </c>
      <c r="O5" s="6">
        <v>95</v>
      </c>
      <c r="P5" s="6">
        <f>K5*0.7</f>
        <v>278.59999999999997</v>
      </c>
      <c r="Q5" s="6"/>
      <c r="R5" s="5">
        <f>H5</f>
        <v>808</v>
      </c>
      <c r="S5" s="6">
        <f>I5</f>
        <v>568</v>
      </c>
      <c r="T5" s="6">
        <f>ROUNDUP((I5*2+J5)/3,0)</f>
        <v>419</v>
      </c>
      <c r="U5" s="6">
        <f>ROUNDUP((I5*2+J5+K5)/4,0)</f>
        <v>414</v>
      </c>
      <c r="V5" s="5">
        <f>K5</f>
        <v>398</v>
      </c>
      <c r="W5" s="6"/>
      <c r="X5" s="5">
        <f>M5</f>
        <v>637.59999999999991</v>
      </c>
      <c r="Y5" s="5">
        <f>N5</f>
        <v>397.59999999999997</v>
      </c>
      <c r="Z5" s="5">
        <f>(N5*2+O5)/3</f>
        <v>296.73333333333329</v>
      </c>
      <c r="AA5" s="5">
        <f>(N5*2+O5+P5)/4</f>
        <v>292.2</v>
      </c>
      <c r="AB5" s="5">
        <f>P5</f>
        <v>278.59999999999997</v>
      </c>
    </row>
    <row r="6" spans="1:40" x14ac:dyDescent="0.25">
      <c r="A6" s="6"/>
      <c r="B6" s="6"/>
      <c r="C6" s="18" t="s">
        <v>71</v>
      </c>
      <c r="D6" s="5"/>
      <c r="E6" s="6"/>
      <c r="F6">
        <f>(D5-1)*40</f>
        <v>240</v>
      </c>
      <c r="H6" s="6">
        <f>I6+F6</f>
        <v>838</v>
      </c>
      <c r="I6" s="6">
        <v>598</v>
      </c>
      <c r="J6">
        <f t="shared" ref="J6:J28" si="0">O6*1.25</f>
        <v>118.75</v>
      </c>
      <c r="K6" s="6">
        <v>438</v>
      </c>
      <c r="L6" s="6"/>
      <c r="M6" s="6">
        <f t="shared" ref="M6:M28" si="1">N6+F6</f>
        <v>658.59999999999991</v>
      </c>
      <c r="N6" s="6">
        <f t="shared" ref="N6:N28" si="2">I6*0.7</f>
        <v>418.59999999999997</v>
      </c>
      <c r="O6" s="6">
        <v>95</v>
      </c>
      <c r="P6" s="6">
        <f t="shared" ref="P6:P28" si="3">K6*0.7</f>
        <v>306.59999999999997</v>
      </c>
      <c r="Q6" s="6"/>
      <c r="R6" s="5">
        <f t="shared" ref="R6:R28" si="4">H6</f>
        <v>838</v>
      </c>
      <c r="S6" s="6">
        <f>I6</f>
        <v>598</v>
      </c>
      <c r="T6" s="6">
        <f>ROUNDUP((I6*2+J6)/3,0)</f>
        <v>439</v>
      </c>
      <c r="U6" s="6">
        <f t="shared" ref="U6:U28" si="5">ROUNDUP((I6*2+J6+K6)/4,0)</f>
        <v>439</v>
      </c>
      <c r="V6" s="5">
        <f t="shared" ref="V6:V28" si="6">K6</f>
        <v>438</v>
      </c>
      <c r="W6" s="6"/>
      <c r="X6" s="5">
        <f t="shared" ref="X6:X28" si="7">M6</f>
        <v>658.59999999999991</v>
      </c>
      <c r="Y6" s="5">
        <f t="shared" ref="Y6:Y28" si="8">N6</f>
        <v>418.59999999999997</v>
      </c>
      <c r="Z6" s="5">
        <f t="shared" ref="Z6:Z28" si="9">(N6*2+O6)/3</f>
        <v>310.73333333333329</v>
      </c>
      <c r="AA6" s="5">
        <f t="shared" ref="AA6:AA28" si="10">(N6*2+O6+P6)/4</f>
        <v>309.7</v>
      </c>
      <c r="AB6" s="5">
        <f t="shared" ref="AB6:AB28" si="11">P6</f>
        <v>306.59999999999997</v>
      </c>
      <c r="AD6">
        <f>R6-R5</f>
        <v>30</v>
      </c>
      <c r="AE6">
        <f t="shared" ref="AE6:AH6" si="12">S6-S5</f>
        <v>30</v>
      </c>
      <c r="AF6">
        <f t="shared" si="12"/>
        <v>20</v>
      </c>
      <c r="AG6">
        <f t="shared" si="12"/>
        <v>25</v>
      </c>
      <c r="AH6">
        <f t="shared" si="12"/>
        <v>40</v>
      </c>
      <c r="AJ6">
        <f t="shared" ref="AJ6" si="13">X6-X5</f>
        <v>21</v>
      </c>
      <c r="AK6">
        <f t="shared" ref="AK6" si="14">Y6-Y5</f>
        <v>21</v>
      </c>
      <c r="AL6">
        <f t="shared" ref="AL6" si="15">Z6-Z5</f>
        <v>14</v>
      </c>
      <c r="AM6">
        <f t="shared" ref="AM6:AN6" si="16">AA6-AA5</f>
        <v>17.5</v>
      </c>
      <c r="AN6">
        <f t="shared" si="16"/>
        <v>28</v>
      </c>
    </row>
    <row r="7" spans="1:40" ht="30" x14ac:dyDescent="0.25">
      <c r="A7" s="24" t="s">
        <v>36</v>
      </c>
      <c r="B7" t="s">
        <v>215</v>
      </c>
      <c r="C7" s="17" t="s">
        <v>216</v>
      </c>
      <c r="D7" s="1">
        <v>9</v>
      </c>
      <c r="E7" s="17" t="s">
        <v>217</v>
      </c>
      <c r="F7">
        <f>(D7-1)*40</f>
        <v>320</v>
      </c>
      <c r="H7" s="6">
        <f t="shared" ref="H7:H28" si="17">I7+F7</f>
        <v>918</v>
      </c>
      <c r="I7" s="6">
        <v>598</v>
      </c>
      <c r="J7">
        <f t="shared" si="0"/>
        <v>0</v>
      </c>
      <c r="K7" s="6">
        <v>378</v>
      </c>
      <c r="L7" s="6"/>
      <c r="M7" s="6">
        <f t="shared" si="1"/>
        <v>738.59999999999991</v>
      </c>
      <c r="N7" s="6">
        <f t="shared" si="2"/>
        <v>418.59999999999997</v>
      </c>
      <c r="O7" s="6">
        <v>0</v>
      </c>
      <c r="P7" s="6">
        <f t="shared" si="3"/>
        <v>264.59999999999997</v>
      </c>
      <c r="Q7" s="6"/>
      <c r="R7" s="5">
        <f t="shared" si="4"/>
        <v>918</v>
      </c>
      <c r="S7" s="6">
        <f t="shared" ref="S7:S28" si="18">I7</f>
        <v>598</v>
      </c>
      <c r="T7" s="6">
        <f t="shared" ref="T7:T28" si="19">ROUNDUP((I7*2+J7)/3,0)</f>
        <v>399</v>
      </c>
      <c r="U7" s="6">
        <f t="shared" si="5"/>
        <v>394</v>
      </c>
      <c r="V7" s="5">
        <f t="shared" si="6"/>
        <v>378</v>
      </c>
      <c r="W7" s="6"/>
      <c r="X7" s="5">
        <f t="shared" si="7"/>
        <v>738.59999999999991</v>
      </c>
      <c r="Y7" s="5">
        <f t="shared" si="8"/>
        <v>418.59999999999997</v>
      </c>
      <c r="Z7" s="5">
        <f t="shared" si="9"/>
        <v>279.06666666666666</v>
      </c>
      <c r="AA7" s="5">
        <f t="shared" si="10"/>
        <v>275.45</v>
      </c>
      <c r="AB7" s="5">
        <f t="shared" si="11"/>
        <v>264.59999999999997</v>
      </c>
    </row>
    <row r="8" spans="1:40" x14ac:dyDescent="0.25">
      <c r="A8" s="19"/>
      <c r="C8" s="18" t="s">
        <v>71</v>
      </c>
      <c r="D8" s="1"/>
      <c r="E8" s="6"/>
      <c r="F8">
        <f>(D7-1)*40</f>
        <v>320</v>
      </c>
      <c r="H8" s="6">
        <f t="shared" si="17"/>
        <v>958</v>
      </c>
      <c r="I8" s="6">
        <v>638</v>
      </c>
      <c r="J8">
        <f t="shared" si="0"/>
        <v>0</v>
      </c>
      <c r="K8" s="6">
        <v>418</v>
      </c>
      <c r="L8" s="6"/>
      <c r="M8" s="6">
        <f t="shared" si="1"/>
        <v>766.59999999999991</v>
      </c>
      <c r="N8" s="6">
        <f t="shared" si="2"/>
        <v>446.59999999999997</v>
      </c>
      <c r="O8" s="6">
        <v>0</v>
      </c>
      <c r="P8" s="6">
        <f t="shared" si="3"/>
        <v>292.59999999999997</v>
      </c>
      <c r="Q8" s="6"/>
      <c r="R8" s="5">
        <f t="shared" si="4"/>
        <v>958</v>
      </c>
      <c r="S8" s="6">
        <f t="shared" si="18"/>
        <v>638</v>
      </c>
      <c r="T8" s="6">
        <f t="shared" si="19"/>
        <v>426</v>
      </c>
      <c r="U8" s="6">
        <f t="shared" si="5"/>
        <v>424</v>
      </c>
      <c r="V8" s="5">
        <f t="shared" si="6"/>
        <v>418</v>
      </c>
      <c r="W8" s="6"/>
      <c r="X8" s="5">
        <f t="shared" si="7"/>
        <v>766.59999999999991</v>
      </c>
      <c r="Y8" s="5">
        <f t="shared" si="8"/>
        <v>446.59999999999997</v>
      </c>
      <c r="Z8" s="5">
        <f t="shared" si="9"/>
        <v>297.73333333333329</v>
      </c>
      <c r="AA8" s="5">
        <f t="shared" si="10"/>
        <v>296.45</v>
      </c>
      <c r="AB8" s="5">
        <f t="shared" si="11"/>
        <v>292.59999999999997</v>
      </c>
      <c r="AD8">
        <f>R8-R7</f>
        <v>40</v>
      </c>
      <c r="AE8">
        <f t="shared" ref="AE8" si="20">S8-S7</f>
        <v>40</v>
      </c>
      <c r="AF8">
        <f t="shared" ref="AF8" si="21">T8-T7</f>
        <v>27</v>
      </c>
      <c r="AG8">
        <f t="shared" ref="AG8" si="22">U8-U7</f>
        <v>30</v>
      </c>
      <c r="AH8">
        <f t="shared" ref="AH8" si="23">V8-V7</f>
        <v>40</v>
      </c>
      <c r="AJ8">
        <f t="shared" ref="AJ8" si="24">X8-X7</f>
        <v>28</v>
      </c>
      <c r="AK8">
        <f t="shared" ref="AK8" si="25">Y8-Y7</f>
        <v>28</v>
      </c>
      <c r="AL8">
        <f t="shared" ref="AL8" si="26">Z8-Z7</f>
        <v>18.666666666666629</v>
      </c>
      <c r="AM8">
        <f t="shared" ref="AM8" si="27">AA8-AA7</f>
        <v>21</v>
      </c>
      <c r="AN8">
        <f t="shared" ref="AN8" si="28">AB8-AB7</f>
        <v>28</v>
      </c>
    </row>
    <row r="9" spans="1:40" ht="45" x14ac:dyDescent="0.25">
      <c r="A9" s="24" t="s">
        <v>36</v>
      </c>
      <c r="B9" t="s">
        <v>218</v>
      </c>
      <c r="C9" s="17" t="s">
        <v>219</v>
      </c>
      <c r="D9" s="1">
        <v>10</v>
      </c>
      <c r="E9" s="17" t="s">
        <v>220</v>
      </c>
      <c r="F9">
        <f t="shared" ref="F9:F27" si="29">(D9-1)*40</f>
        <v>360</v>
      </c>
      <c r="H9" s="6">
        <f t="shared" si="17"/>
        <v>1138</v>
      </c>
      <c r="I9" s="6">
        <v>778</v>
      </c>
      <c r="J9">
        <f t="shared" si="0"/>
        <v>118.75</v>
      </c>
      <c r="K9" s="6">
        <v>518</v>
      </c>
      <c r="L9" s="6"/>
      <c r="M9" s="6">
        <f t="shared" si="1"/>
        <v>904.59999999999991</v>
      </c>
      <c r="N9" s="6">
        <f t="shared" si="2"/>
        <v>544.59999999999991</v>
      </c>
      <c r="O9" s="6">
        <v>95</v>
      </c>
      <c r="P9" s="6">
        <f t="shared" si="3"/>
        <v>362.59999999999997</v>
      </c>
      <c r="Q9" s="6"/>
      <c r="R9" s="5">
        <f t="shared" si="4"/>
        <v>1138</v>
      </c>
      <c r="S9" s="6">
        <f t="shared" si="18"/>
        <v>778</v>
      </c>
      <c r="T9" s="6">
        <f t="shared" si="19"/>
        <v>559</v>
      </c>
      <c r="U9" s="6">
        <f t="shared" si="5"/>
        <v>549</v>
      </c>
      <c r="V9" s="5">
        <f t="shared" si="6"/>
        <v>518</v>
      </c>
      <c r="W9" s="6"/>
      <c r="X9" s="5">
        <f t="shared" si="7"/>
        <v>904.59999999999991</v>
      </c>
      <c r="Y9" s="5">
        <f t="shared" si="8"/>
        <v>544.59999999999991</v>
      </c>
      <c r="Z9" s="5">
        <f t="shared" si="9"/>
        <v>394.73333333333329</v>
      </c>
      <c r="AA9" s="5">
        <f t="shared" si="10"/>
        <v>386.69999999999993</v>
      </c>
      <c r="AB9" s="5">
        <f t="shared" si="11"/>
        <v>362.59999999999997</v>
      </c>
    </row>
    <row r="10" spans="1:40" x14ac:dyDescent="0.25">
      <c r="A10" s="17"/>
      <c r="C10" s="18" t="s">
        <v>71</v>
      </c>
      <c r="D10" s="1"/>
      <c r="E10" s="6"/>
      <c r="F10">
        <f>(D9-1)*40</f>
        <v>360</v>
      </c>
      <c r="H10" s="6">
        <f t="shared" si="17"/>
        <v>1188</v>
      </c>
      <c r="I10" s="6">
        <v>828</v>
      </c>
      <c r="J10">
        <f t="shared" si="0"/>
        <v>118.75</v>
      </c>
      <c r="K10" s="6">
        <v>578</v>
      </c>
      <c r="L10" s="6"/>
      <c r="M10" s="6">
        <f t="shared" si="1"/>
        <v>939.59999999999991</v>
      </c>
      <c r="N10" s="6">
        <f t="shared" si="2"/>
        <v>579.59999999999991</v>
      </c>
      <c r="O10" s="6">
        <v>95</v>
      </c>
      <c r="P10" s="6">
        <f t="shared" si="3"/>
        <v>404.59999999999997</v>
      </c>
      <c r="Q10" s="6"/>
      <c r="R10" s="5">
        <f t="shared" si="4"/>
        <v>1188</v>
      </c>
      <c r="S10" s="6">
        <f t="shared" si="18"/>
        <v>828</v>
      </c>
      <c r="T10" s="6">
        <f t="shared" si="19"/>
        <v>592</v>
      </c>
      <c r="U10" s="6">
        <f t="shared" si="5"/>
        <v>589</v>
      </c>
      <c r="V10" s="5">
        <f t="shared" si="6"/>
        <v>578</v>
      </c>
      <c r="W10" s="6"/>
      <c r="X10" s="5">
        <f t="shared" si="7"/>
        <v>939.59999999999991</v>
      </c>
      <c r="Y10" s="5">
        <f t="shared" si="8"/>
        <v>579.59999999999991</v>
      </c>
      <c r="Z10" s="5">
        <f t="shared" si="9"/>
        <v>418.06666666666661</v>
      </c>
      <c r="AA10" s="5">
        <f t="shared" si="10"/>
        <v>414.69999999999993</v>
      </c>
      <c r="AB10" s="5">
        <f t="shared" si="11"/>
        <v>404.59999999999997</v>
      </c>
      <c r="AD10">
        <f>R10-R9</f>
        <v>50</v>
      </c>
      <c r="AE10">
        <f t="shared" ref="AE10" si="30">S10-S9</f>
        <v>50</v>
      </c>
      <c r="AF10">
        <f t="shared" ref="AF10" si="31">T10-T9</f>
        <v>33</v>
      </c>
      <c r="AG10">
        <f t="shared" ref="AG10" si="32">U10-U9</f>
        <v>40</v>
      </c>
      <c r="AH10">
        <f t="shared" ref="AH10" si="33">V10-V9</f>
        <v>60</v>
      </c>
      <c r="AJ10">
        <f t="shared" ref="AJ10" si="34">X10-X9</f>
        <v>35</v>
      </c>
      <c r="AK10">
        <f t="shared" ref="AK10" si="35">Y10-Y9</f>
        <v>35</v>
      </c>
      <c r="AL10">
        <f t="shared" ref="AL10" si="36">Z10-Z9</f>
        <v>23.333333333333314</v>
      </c>
      <c r="AM10">
        <f t="shared" ref="AM10" si="37">AA10-AA9</f>
        <v>28</v>
      </c>
      <c r="AN10">
        <f t="shared" ref="AN10" si="38">AB10-AB9</f>
        <v>42</v>
      </c>
    </row>
    <row r="11" spans="1:40" x14ac:dyDescent="0.25">
      <c r="A11" s="24" t="s">
        <v>36</v>
      </c>
      <c r="B11" t="s">
        <v>221</v>
      </c>
      <c r="C11" s="17" t="s">
        <v>222</v>
      </c>
      <c r="D11" s="1">
        <v>8</v>
      </c>
      <c r="E11" s="6" t="s">
        <v>223</v>
      </c>
      <c r="F11">
        <f t="shared" si="29"/>
        <v>280</v>
      </c>
      <c r="H11" s="6">
        <f t="shared" si="17"/>
        <v>888</v>
      </c>
      <c r="I11" s="6">
        <v>608</v>
      </c>
      <c r="J11">
        <f t="shared" si="0"/>
        <v>0</v>
      </c>
      <c r="K11" s="6">
        <v>368</v>
      </c>
      <c r="L11" s="6"/>
      <c r="M11" s="6">
        <f t="shared" si="1"/>
        <v>705.59999999999991</v>
      </c>
      <c r="N11" s="6">
        <f t="shared" si="2"/>
        <v>425.59999999999997</v>
      </c>
      <c r="O11" s="6">
        <v>0</v>
      </c>
      <c r="P11" s="6">
        <f t="shared" si="3"/>
        <v>257.59999999999997</v>
      </c>
      <c r="Q11" s="6"/>
      <c r="R11" s="5">
        <f t="shared" si="4"/>
        <v>888</v>
      </c>
      <c r="S11" s="6">
        <f t="shared" si="18"/>
        <v>608</v>
      </c>
      <c r="T11" s="6">
        <f t="shared" si="19"/>
        <v>406</v>
      </c>
      <c r="U11" s="6">
        <f t="shared" si="5"/>
        <v>396</v>
      </c>
      <c r="V11" s="5">
        <f t="shared" si="6"/>
        <v>368</v>
      </c>
      <c r="W11" s="6"/>
      <c r="X11" s="5">
        <f t="shared" si="7"/>
        <v>705.59999999999991</v>
      </c>
      <c r="Y11" s="5">
        <f t="shared" si="8"/>
        <v>425.59999999999997</v>
      </c>
      <c r="Z11" s="5">
        <f t="shared" si="9"/>
        <v>283.73333333333329</v>
      </c>
      <c r="AA11" s="5">
        <f t="shared" si="10"/>
        <v>277.2</v>
      </c>
      <c r="AB11" s="5">
        <f t="shared" si="11"/>
        <v>257.59999999999997</v>
      </c>
    </row>
    <row r="12" spans="1:40" x14ac:dyDescent="0.25">
      <c r="A12" s="17"/>
      <c r="C12" s="18" t="s">
        <v>71</v>
      </c>
      <c r="D12" s="1"/>
      <c r="E12" s="6"/>
      <c r="F12">
        <f>(D11-1)*40</f>
        <v>280</v>
      </c>
      <c r="H12" s="6">
        <f t="shared" si="17"/>
        <v>908</v>
      </c>
      <c r="I12" s="6">
        <v>628</v>
      </c>
      <c r="J12">
        <f t="shared" si="0"/>
        <v>0</v>
      </c>
      <c r="K12" s="6">
        <v>378</v>
      </c>
      <c r="L12" s="6"/>
      <c r="M12" s="6">
        <f t="shared" si="1"/>
        <v>719.59999999999991</v>
      </c>
      <c r="N12" s="6">
        <f t="shared" si="2"/>
        <v>439.59999999999997</v>
      </c>
      <c r="O12" s="6">
        <v>0</v>
      </c>
      <c r="P12" s="6">
        <f t="shared" si="3"/>
        <v>264.59999999999997</v>
      </c>
      <c r="Q12" s="6"/>
      <c r="R12" s="5">
        <f t="shared" si="4"/>
        <v>908</v>
      </c>
      <c r="S12" s="6">
        <f t="shared" si="18"/>
        <v>628</v>
      </c>
      <c r="T12" s="6">
        <f t="shared" si="19"/>
        <v>419</v>
      </c>
      <c r="U12" s="6">
        <f t="shared" si="5"/>
        <v>409</v>
      </c>
      <c r="V12" s="5">
        <f t="shared" si="6"/>
        <v>378</v>
      </c>
      <c r="W12" s="6"/>
      <c r="X12" s="5">
        <f t="shared" si="7"/>
        <v>719.59999999999991</v>
      </c>
      <c r="Y12" s="5">
        <f t="shared" si="8"/>
        <v>439.59999999999997</v>
      </c>
      <c r="Z12" s="5">
        <f t="shared" si="9"/>
        <v>293.06666666666666</v>
      </c>
      <c r="AA12" s="5">
        <f t="shared" si="10"/>
        <v>285.95</v>
      </c>
      <c r="AB12" s="5">
        <f t="shared" si="11"/>
        <v>264.59999999999997</v>
      </c>
      <c r="AD12">
        <f>R12-R11</f>
        <v>20</v>
      </c>
      <c r="AE12">
        <f t="shared" ref="AE12" si="39">S12-S11</f>
        <v>20</v>
      </c>
      <c r="AF12">
        <f t="shared" ref="AF12" si="40">T12-T11</f>
        <v>13</v>
      </c>
      <c r="AG12">
        <f t="shared" ref="AG12" si="41">U12-U11</f>
        <v>13</v>
      </c>
      <c r="AH12">
        <f t="shared" ref="AH12" si="42">V12-V11</f>
        <v>10</v>
      </c>
      <c r="AJ12">
        <f t="shared" ref="AJ12" si="43">X12-X11</f>
        <v>14</v>
      </c>
      <c r="AK12">
        <f t="shared" ref="AK12" si="44">Y12-Y11</f>
        <v>14</v>
      </c>
      <c r="AL12">
        <f t="shared" ref="AL12" si="45">Z12-Z11</f>
        <v>9.3333333333333712</v>
      </c>
      <c r="AM12">
        <f t="shared" ref="AM12" si="46">AA12-AA11</f>
        <v>8.75</v>
      </c>
      <c r="AN12">
        <f t="shared" ref="AN12" si="47">AB12-AB11</f>
        <v>7</v>
      </c>
    </row>
    <row r="13" spans="1:40" ht="30" x14ac:dyDescent="0.25">
      <c r="A13" s="24" t="s">
        <v>36</v>
      </c>
      <c r="B13" t="s">
        <v>224</v>
      </c>
      <c r="C13" s="17" t="s">
        <v>225</v>
      </c>
      <c r="D13" s="1">
        <v>9</v>
      </c>
      <c r="E13" s="17" t="s">
        <v>226</v>
      </c>
      <c r="F13">
        <f t="shared" si="29"/>
        <v>320</v>
      </c>
      <c r="H13" s="6">
        <f t="shared" si="17"/>
        <v>1108</v>
      </c>
      <c r="I13" s="6">
        <v>788</v>
      </c>
      <c r="J13">
        <f t="shared" si="0"/>
        <v>118.75</v>
      </c>
      <c r="K13" s="6">
        <v>508</v>
      </c>
      <c r="L13" s="6"/>
      <c r="M13" s="6">
        <f t="shared" si="1"/>
        <v>871.59999999999991</v>
      </c>
      <c r="N13" s="6">
        <f t="shared" si="2"/>
        <v>551.59999999999991</v>
      </c>
      <c r="O13" s="6">
        <v>95</v>
      </c>
      <c r="P13" s="6">
        <f t="shared" si="3"/>
        <v>355.59999999999997</v>
      </c>
      <c r="Q13" s="6"/>
      <c r="R13" s="5">
        <f t="shared" si="4"/>
        <v>1108</v>
      </c>
      <c r="S13" s="6">
        <f t="shared" si="18"/>
        <v>788</v>
      </c>
      <c r="T13" s="6">
        <f t="shared" si="19"/>
        <v>565</v>
      </c>
      <c r="U13" s="6">
        <f t="shared" si="5"/>
        <v>551</v>
      </c>
      <c r="V13" s="5">
        <f t="shared" si="6"/>
        <v>508</v>
      </c>
      <c r="W13" s="6"/>
      <c r="X13" s="5">
        <f t="shared" si="7"/>
        <v>871.59999999999991</v>
      </c>
      <c r="Y13" s="5">
        <f t="shared" si="8"/>
        <v>551.59999999999991</v>
      </c>
      <c r="Z13" s="5">
        <f t="shared" si="9"/>
        <v>399.39999999999992</v>
      </c>
      <c r="AA13" s="5">
        <f>(N13*2+O13+P13)/4</f>
        <v>388.44999999999993</v>
      </c>
      <c r="AB13" s="5">
        <f t="shared" si="11"/>
        <v>355.59999999999997</v>
      </c>
    </row>
    <row r="14" spans="1:40" x14ac:dyDescent="0.25">
      <c r="A14" s="17"/>
      <c r="C14" s="18" t="s">
        <v>71</v>
      </c>
      <c r="D14" s="1"/>
      <c r="E14" s="6"/>
      <c r="F14">
        <f>(D13-1)*40</f>
        <v>320</v>
      </c>
      <c r="H14" s="6">
        <f t="shared" si="17"/>
        <v>1138</v>
      </c>
      <c r="I14" s="6">
        <v>818</v>
      </c>
      <c r="J14">
        <f t="shared" si="0"/>
        <v>118.75</v>
      </c>
      <c r="K14" s="6">
        <v>538</v>
      </c>
      <c r="L14" s="6"/>
      <c r="M14" s="6">
        <f t="shared" si="1"/>
        <v>892.59999999999991</v>
      </c>
      <c r="N14" s="6">
        <f t="shared" si="2"/>
        <v>572.59999999999991</v>
      </c>
      <c r="O14" s="6">
        <v>95</v>
      </c>
      <c r="P14" s="6">
        <f t="shared" si="3"/>
        <v>376.59999999999997</v>
      </c>
      <c r="Q14" s="6"/>
      <c r="R14" s="5">
        <f t="shared" si="4"/>
        <v>1138</v>
      </c>
      <c r="S14" s="6">
        <f t="shared" si="18"/>
        <v>818</v>
      </c>
      <c r="T14" s="6">
        <f t="shared" si="19"/>
        <v>585</v>
      </c>
      <c r="U14" s="6">
        <f t="shared" si="5"/>
        <v>574</v>
      </c>
      <c r="V14" s="5">
        <f t="shared" si="6"/>
        <v>538</v>
      </c>
      <c r="W14" s="6"/>
      <c r="X14" s="5">
        <f t="shared" si="7"/>
        <v>892.59999999999991</v>
      </c>
      <c r="Y14" s="5">
        <f t="shared" si="8"/>
        <v>572.59999999999991</v>
      </c>
      <c r="Z14" s="5">
        <f t="shared" si="9"/>
        <v>413.39999999999992</v>
      </c>
      <c r="AA14" s="5">
        <f t="shared" si="10"/>
        <v>404.19999999999993</v>
      </c>
      <c r="AB14" s="5">
        <f t="shared" si="11"/>
        <v>376.59999999999997</v>
      </c>
      <c r="AD14">
        <f>R14-R13</f>
        <v>30</v>
      </c>
      <c r="AE14">
        <f t="shared" ref="AE14" si="48">S14-S13</f>
        <v>30</v>
      </c>
      <c r="AF14">
        <f t="shared" ref="AF14" si="49">T14-T13</f>
        <v>20</v>
      </c>
      <c r="AG14">
        <f t="shared" ref="AG14" si="50">U14-U13</f>
        <v>23</v>
      </c>
      <c r="AH14">
        <f t="shared" ref="AH14" si="51">V14-V13</f>
        <v>30</v>
      </c>
      <c r="AJ14">
        <f t="shared" ref="AJ14" si="52">X14-X13</f>
        <v>21</v>
      </c>
      <c r="AK14">
        <f t="shared" ref="AK14" si="53">Y14-Y13</f>
        <v>21</v>
      </c>
      <c r="AL14">
        <f t="shared" ref="AL14" si="54">Z14-Z13</f>
        <v>14</v>
      </c>
      <c r="AM14">
        <f t="shared" ref="AM14" si="55">AA14-AA13</f>
        <v>15.75</v>
      </c>
      <c r="AN14">
        <f t="shared" ref="AN14" si="56">AB14-AB13</f>
        <v>21</v>
      </c>
    </row>
    <row r="15" spans="1:40" ht="30" x14ac:dyDescent="0.25">
      <c r="A15" s="24" t="s">
        <v>36</v>
      </c>
      <c r="B15" t="s">
        <v>227</v>
      </c>
      <c r="C15" s="17" t="s">
        <v>228</v>
      </c>
      <c r="D15" s="1">
        <v>10</v>
      </c>
      <c r="E15" s="17" t="s">
        <v>229</v>
      </c>
      <c r="F15">
        <f t="shared" si="29"/>
        <v>360</v>
      </c>
      <c r="H15" s="6">
        <f t="shared" si="17"/>
        <v>1328</v>
      </c>
      <c r="I15" s="6">
        <v>968</v>
      </c>
      <c r="J15">
        <f t="shared" si="0"/>
        <v>237.5</v>
      </c>
      <c r="K15" s="6">
        <v>648</v>
      </c>
      <c r="L15" s="6"/>
      <c r="M15" s="6">
        <f t="shared" si="1"/>
        <v>1037.5999999999999</v>
      </c>
      <c r="N15" s="6">
        <f t="shared" si="2"/>
        <v>677.59999999999991</v>
      </c>
      <c r="O15" s="6">
        <v>190</v>
      </c>
      <c r="P15" s="6">
        <f t="shared" si="3"/>
        <v>453.59999999999997</v>
      </c>
      <c r="Q15" s="6"/>
      <c r="R15" s="5">
        <f t="shared" si="4"/>
        <v>1328</v>
      </c>
      <c r="S15" s="6">
        <f t="shared" si="18"/>
        <v>968</v>
      </c>
      <c r="T15" s="6">
        <f t="shared" si="19"/>
        <v>725</v>
      </c>
      <c r="U15" s="6">
        <f t="shared" si="5"/>
        <v>706</v>
      </c>
      <c r="V15" s="5">
        <f t="shared" si="6"/>
        <v>648</v>
      </c>
      <c r="W15" s="6"/>
      <c r="X15" s="5">
        <f t="shared" si="7"/>
        <v>1037.5999999999999</v>
      </c>
      <c r="Y15" s="5">
        <f t="shared" si="8"/>
        <v>677.59999999999991</v>
      </c>
      <c r="Z15" s="5">
        <f t="shared" si="9"/>
        <v>515.06666666666661</v>
      </c>
      <c r="AA15" s="5">
        <f t="shared" si="10"/>
        <v>499.69999999999993</v>
      </c>
      <c r="AB15" s="5">
        <f t="shared" si="11"/>
        <v>453.59999999999997</v>
      </c>
    </row>
    <row r="16" spans="1:40" x14ac:dyDescent="0.25">
      <c r="A16" s="17"/>
      <c r="C16" s="18" t="s">
        <v>71</v>
      </c>
      <c r="D16" s="1"/>
      <c r="E16" s="6"/>
      <c r="F16">
        <f>(D15-1)*40</f>
        <v>360</v>
      </c>
      <c r="H16" s="6">
        <f t="shared" si="17"/>
        <v>1378</v>
      </c>
      <c r="I16" s="6">
        <v>1018</v>
      </c>
      <c r="J16">
        <f t="shared" si="0"/>
        <v>237.5</v>
      </c>
      <c r="K16" s="6">
        <v>708</v>
      </c>
      <c r="L16" s="6"/>
      <c r="M16" s="6">
        <f t="shared" si="1"/>
        <v>1072.5999999999999</v>
      </c>
      <c r="N16" s="6">
        <f t="shared" si="2"/>
        <v>712.59999999999991</v>
      </c>
      <c r="O16" s="6">
        <v>190</v>
      </c>
      <c r="P16" s="6">
        <f t="shared" si="3"/>
        <v>495.59999999999997</v>
      </c>
      <c r="Q16" s="6"/>
      <c r="R16" s="5">
        <f t="shared" si="4"/>
        <v>1378</v>
      </c>
      <c r="S16" s="6">
        <f t="shared" si="18"/>
        <v>1018</v>
      </c>
      <c r="T16" s="6">
        <f t="shared" si="19"/>
        <v>758</v>
      </c>
      <c r="U16" s="6">
        <f t="shared" si="5"/>
        <v>746</v>
      </c>
      <c r="V16" s="5">
        <f t="shared" si="6"/>
        <v>708</v>
      </c>
      <c r="W16" s="6"/>
      <c r="X16" s="5">
        <f t="shared" si="7"/>
        <v>1072.5999999999999</v>
      </c>
      <c r="Y16" s="5">
        <f t="shared" si="8"/>
        <v>712.59999999999991</v>
      </c>
      <c r="Z16" s="5">
        <f t="shared" si="9"/>
        <v>538.4</v>
      </c>
      <c r="AA16" s="5">
        <f t="shared" si="10"/>
        <v>527.69999999999993</v>
      </c>
      <c r="AB16" s="5">
        <f t="shared" si="11"/>
        <v>495.59999999999997</v>
      </c>
      <c r="AD16">
        <f>R16-R15</f>
        <v>50</v>
      </c>
      <c r="AE16">
        <f t="shared" ref="AE16" si="57">S16-S15</f>
        <v>50</v>
      </c>
      <c r="AF16">
        <f t="shared" ref="AF16" si="58">T16-T15</f>
        <v>33</v>
      </c>
      <c r="AG16">
        <f t="shared" ref="AG16" si="59">U16-U15</f>
        <v>40</v>
      </c>
      <c r="AH16">
        <f t="shared" ref="AH16" si="60">V16-V15</f>
        <v>60</v>
      </c>
      <c r="AJ16">
        <f t="shared" ref="AJ16" si="61">X16-X15</f>
        <v>35</v>
      </c>
      <c r="AK16">
        <f t="shared" ref="AK16" si="62">Y16-Y15</f>
        <v>35</v>
      </c>
      <c r="AL16">
        <f t="shared" ref="AL16" si="63">Z16-Z15</f>
        <v>23.333333333333371</v>
      </c>
      <c r="AM16">
        <f t="shared" ref="AM16" si="64">AA16-AA15</f>
        <v>28</v>
      </c>
      <c r="AN16">
        <f t="shared" ref="AN16" si="65">AB16-AB15</f>
        <v>42</v>
      </c>
    </row>
    <row r="17" spans="1:40" ht="30" x14ac:dyDescent="0.25">
      <c r="A17" s="24" t="s">
        <v>36</v>
      </c>
      <c r="B17" t="s">
        <v>230</v>
      </c>
      <c r="C17" s="17" t="s">
        <v>231</v>
      </c>
      <c r="D17" s="1">
        <v>7</v>
      </c>
      <c r="E17" s="17" t="s">
        <v>232</v>
      </c>
      <c r="F17">
        <f t="shared" si="29"/>
        <v>240</v>
      </c>
      <c r="H17" s="6">
        <f t="shared" si="17"/>
        <v>808</v>
      </c>
      <c r="I17" s="6">
        <v>568</v>
      </c>
      <c r="J17">
        <f t="shared" si="0"/>
        <v>118.75</v>
      </c>
      <c r="K17" s="6">
        <v>398</v>
      </c>
      <c r="L17" s="6"/>
      <c r="M17" s="6">
        <f t="shared" si="1"/>
        <v>637.59999999999991</v>
      </c>
      <c r="N17" s="6">
        <f t="shared" si="2"/>
        <v>397.59999999999997</v>
      </c>
      <c r="O17" s="6">
        <v>95</v>
      </c>
      <c r="P17" s="6">
        <f t="shared" si="3"/>
        <v>278.59999999999997</v>
      </c>
      <c r="Q17" s="6"/>
      <c r="R17" s="5">
        <f t="shared" si="4"/>
        <v>808</v>
      </c>
      <c r="S17" s="6">
        <f t="shared" si="18"/>
        <v>568</v>
      </c>
      <c r="T17" s="6">
        <f t="shared" si="19"/>
        <v>419</v>
      </c>
      <c r="U17" s="6">
        <f t="shared" si="5"/>
        <v>414</v>
      </c>
      <c r="V17" s="5">
        <f t="shared" si="6"/>
        <v>398</v>
      </c>
      <c r="W17" s="6"/>
      <c r="X17" s="5">
        <f t="shared" si="7"/>
        <v>637.59999999999991</v>
      </c>
      <c r="Y17" s="5">
        <f t="shared" si="8"/>
        <v>397.59999999999997</v>
      </c>
      <c r="Z17" s="5">
        <f t="shared" si="9"/>
        <v>296.73333333333329</v>
      </c>
      <c r="AA17" s="5">
        <f t="shared" si="10"/>
        <v>292.2</v>
      </c>
      <c r="AB17" s="5">
        <f t="shared" si="11"/>
        <v>278.59999999999997</v>
      </c>
    </row>
    <row r="18" spans="1:40" x14ac:dyDescent="0.25">
      <c r="A18" s="17"/>
      <c r="C18" s="18" t="s">
        <v>71</v>
      </c>
      <c r="D18" s="1"/>
      <c r="E18" s="6"/>
      <c r="F18">
        <f>(D17-1)*40</f>
        <v>240</v>
      </c>
      <c r="H18" s="6">
        <f t="shared" si="17"/>
        <v>838</v>
      </c>
      <c r="I18" s="6">
        <v>598</v>
      </c>
      <c r="J18">
        <f t="shared" si="0"/>
        <v>118.75</v>
      </c>
      <c r="K18" s="6">
        <v>438</v>
      </c>
      <c r="L18" s="6"/>
      <c r="M18" s="6">
        <f t="shared" si="1"/>
        <v>658.59999999999991</v>
      </c>
      <c r="N18" s="6">
        <f t="shared" si="2"/>
        <v>418.59999999999997</v>
      </c>
      <c r="O18" s="6">
        <v>95</v>
      </c>
      <c r="P18" s="6">
        <f t="shared" si="3"/>
        <v>306.59999999999997</v>
      </c>
      <c r="Q18" s="6"/>
      <c r="R18" s="5">
        <f t="shared" si="4"/>
        <v>838</v>
      </c>
      <c r="S18" s="6">
        <f t="shared" si="18"/>
        <v>598</v>
      </c>
      <c r="T18" s="6">
        <f t="shared" si="19"/>
        <v>439</v>
      </c>
      <c r="U18" s="6">
        <f t="shared" si="5"/>
        <v>439</v>
      </c>
      <c r="V18" s="5">
        <f t="shared" si="6"/>
        <v>438</v>
      </c>
      <c r="W18" s="6"/>
      <c r="X18" s="5">
        <f t="shared" si="7"/>
        <v>658.59999999999991</v>
      </c>
      <c r="Y18" s="5">
        <f t="shared" si="8"/>
        <v>418.59999999999997</v>
      </c>
      <c r="Z18" s="5">
        <f t="shared" si="9"/>
        <v>310.73333333333329</v>
      </c>
      <c r="AA18" s="5">
        <f t="shared" si="10"/>
        <v>309.7</v>
      </c>
      <c r="AB18" s="5">
        <f t="shared" si="11"/>
        <v>306.59999999999997</v>
      </c>
      <c r="AD18">
        <f>R18-R17</f>
        <v>30</v>
      </c>
      <c r="AE18">
        <f t="shared" ref="AE18" si="66">S18-S17</f>
        <v>30</v>
      </c>
      <c r="AF18">
        <f t="shared" ref="AF18" si="67">T18-T17</f>
        <v>20</v>
      </c>
      <c r="AG18">
        <f t="shared" ref="AG18" si="68">U18-U17</f>
        <v>25</v>
      </c>
      <c r="AH18">
        <f t="shared" ref="AH18" si="69">V18-V17</f>
        <v>40</v>
      </c>
      <c r="AJ18">
        <f t="shared" ref="AJ18" si="70">X18-X17</f>
        <v>21</v>
      </c>
      <c r="AK18">
        <f t="shared" ref="AK18" si="71">Y18-Y17</f>
        <v>21</v>
      </c>
      <c r="AL18">
        <f t="shared" ref="AL18" si="72">Z18-Z17</f>
        <v>14</v>
      </c>
      <c r="AM18">
        <f t="shared" ref="AM18" si="73">AA18-AA17</f>
        <v>17.5</v>
      </c>
      <c r="AN18">
        <f t="shared" ref="AN18" si="74">AB18-AB17</f>
        <v>28</v>
      </c>
    </row>
    <row r="19" spans="1:40" ht="30" x14ac:dyDescent="0.25">
      <c r="A19" s="24" t="s">
        <v>36</v>
      </c>
      <c r="B19" t="s">
        <v>233</v>
      </c>
      <c r="C19" s="17" t="s">
        <v>234</v>
      </c>
      <c r="D19" s="1">
        <v>9</v>
      </c>
      <c r="E19" s="17" t="s">
        <v>235</v>
      </c>
      <c r="F19">
        <f t="shared" si="29"/>
        <v>320</v>
      </c>
      <c r="H19" s="6">
        <f t="shared" si="17"/>
        <v>878</v>
      </c>
      <c r="I19" s="6">
        <v>558</v>
      </c>
      <c r="J19">
        <f t="shared" si="0"/>
        <v>0</v>
      </c>
      <c r="K19" s="6">
        <v>368</v>
      </c>
      <c r="L19" s="6"/>
      <c r="M19" s="6">
        <f t="shared" si="1"/>
        <v>710.59999999999991</v>
      </c>
      <c r="N19" s="6">
        <f t="shared" si="2"/>
        <v>390.59999999999997</v>
      </c>
      <c r="O19" s="6">
        <v>0</v>
      </c>
      <c r="P19" s="6">
        <f t="shared" si="3"/>
        <v>257.59999999999997</v>
      </c>
      <c r="Q19" s="6"/>
      <c r="R19" s="5">
        <f t="shared" si="4"/>
        <v>878</v>
      </c>
      <c r="S19" s="6">
        <f t="shared" si="18"/>
        <v>558</v>
      </c>
      <c r="T19" s="6">
        <f t="shared" si="19"/>
        <v>372</v>
      </c>
      <c r="U19" s="6">
        <f t="shared" si="5"/>
        <v>371</v>
      </c>
      <c r="V19" s="5">
        <f t="shared" si="6"/>
        <v>368</v>
      </c>
      <c r="W19" s="6"/>
      <c r="X19" s="5">
        <f t="shared" si="7"/>
        <v>710.59999999999991</v>
      </c>
      <c r="Y19" s="5">
        <f t="shared" si="8"/>
        <v>390.59999999999997</v>
      </c>
      <c r="Z19" s="5">
        <f t="shared" si="9"/>
        <v>260.39999999999998</v>
      </c>
      <c r="AA19" s="5">
        <f t="shared" si="10"/>
        <v>259.7</v>
      </c>
      <c r="AB19" s="5">
        <f t="shared" si="11"/>
        <v>257.59999999999997</v>
      </c>
    </row>
    <row r="20" spans="1:40" x14ac:dyDescent="0.25">
      <c r="A20" s="17"/>
      <c r="C20" s="18" t="s">
        <v>71</v>
      </c>
      <c r="D20" s="1"/>
      <c r="E20" s="6"/>
      <c r="F20">
        <f>(D19-1)*40</f>
        <v>320</v>
      </c>
      <c r="H20" s="6">
        <f t="shared" si="17"/>
        <v>908</v>
      </c>
      <c r="I20" s="6">
        <v>588</v>
      </c>
      <c r="J20">
        <f t="shared" si="0"/>
        <v>0</v>
      </c>
      <c r="K20" s="6">
        <v>398</v>
      </c>
      <c r="L20" s="6"/>
      <c r="M20" s="6">
        <f t="shared" si="1"/>
        <v>731.59999999999991</v>
      </c>
      <c r="N20" s="6">
        <f t="shared" si="2"/>
        <v>411.59999999999997</v>
      </c>
      <c r="O20" s="6">
        <v>0</v>
      </c>
      <c r="P20" s="6">
        <f t="shared" si="3"/>
        <v>278.59999999999997</v>
      </c>
      <c r="Q20" s="6"/>
      <c r="R20" s="5">
        <f t="shared" si="4"/>
        <v>908</v>
      </c>
      <c r="S20" s="6">
        <f t="shared" si="18"/>
        <v>588</v>
      </c>
      <c r="T20" s="6">
        <f t="shared" si="19"/>
        <v>392</v>
      </c>
      <c r="U20" s="6">
        <f t="shared" si="5"/>
        <v>394</v>
      </c>
      <c r="V20" s="5">
        <f t="shared" si="6"/>
        <v>398</v>
      </c>
      <c r="W20" s="6"/>
      <c r="X20" s="5">
        <f t="shared" si="7"/>
        <v>731.59999999999991</v>
      </c>
      <c r="Y20" s="5">
        <f t="shared" si="8"/>
        <v>411.59999999999997</v>
      </c>
      <c r="Z20" s="5">
        <f t="shared" si="9"/>
        <v>274.39999999999998</v>
      </c>
      <c r="AA20" s="5">
        <f t="shared" si="10"/>
        <v>275.45</v>
      </c>
      <c r="AB20" s="5">
        <f t="shared" si="11"/>
        <v>278.59999999999997</v>
      </c>
      <c r="AD20">
        <f>R20-R19</f>
        <v>30</v>
      </c>
      <c r="AE20">
        <f t="shared" ref="AE20" si="75">S20-S19</f>
        <v>30</v>
      </c>
      <c r="AF20">
        <f t="shared" ref="AF20" si="76">T20-T19</f>
        <v>20</v>
      </c>
      <c r="AG20">
        <f t="shared" ref="AG20" si="77">U20-U19</f>
        <v>23</v>
      </c>
      <c r="AH20">
        <f t="shared" ref="AH20" si="78">V20-V19</f>
        <v>30</v>
      </c>
      <c r="AJ20">
        <f t="shared" ref="AJ20" si="79">X20-X19</f>
        <v>21</v>
      </c>
      <c r="AK20">
        <f t="shared" ref="AK20" si="80">Y20-Y19</f>
        <v>21</v>
      </c>
      <c r="AL20">
        <f t="shared" ref="AL20" si="81">Z20-Z19</f>
        <v>14</v>
      </c>
      <c r="AM20">
        <f t="shared" ref="AM20" si="82">AA20-AA19</f>
        <v>15.75</v>
      </c>
      <c r="AN20">
        <f t="shared" ref="AN20" si="83">AB20-AB19</f>
        <v>21</v>
      </c>
    </row>
    <row r="21" spans="1:40" ht="30" x14ac:dyDescent="0.25">
      <c r="A21" s="24" t="s">
        <v>36</v>
      </c>
      <c r="B21" t="s">
        <v>236</v>
      </c>
      <c r="C21" s="17" t="s">
        <v>237</v>
      </c>
      <c r="D21" s="1">
        <v>10</v>
      </c>
      <c r="E21" s="17" t="s">
        <v>238</v>
      </c>
      <c r="F21">
        <f t="shared" si="29"/>
        <v>360</v>
      </c>
      <c r="H21" s="6">
        <f t="shared" si="17"/>
        <v>1098</v>
      </c>
      <c r="I21" s="6">
        <v>738</v>
      </c>
      <c r="J21">
        <f t="shared" si="0"/>
        <v>118.75</v>
      </c>
      <c r="K21" s="6">
        <v>508</v>
      </c>
      <c r="L21" s="6"/>
      <c r="M21" s="6">
        <f t="shared" si="1"/>
        <v>876.6</v>
      </c>
      <c r="N21" s="6">
        <f t="shared" si="2"/>
        <v>516.6</v>
      </c>
      <c r="O21" s="6">
        <v>95</v>
      </c>
      <c r="P21" s="6">
        <f t="shared" si="3"/>
        <v>355.59999999999997</v>
      </c>
      <c r="Q21" s="6"/>
      <c r="R21" s="5">
        <f t="shared" si="4"/>
        <v>1098</v>
      </c>
      <c r="S21" s="6">
        <f t="shared" si="18"/>
        <v>738</v>
      </c>
      <c r="T21" s="6">
        <f t="shared" si="19"/>
        <v>532</v>
      </c>
      <c r="U21" s="6">
        <f t="shared" si="5"/>
        <v>526</v>
      </c>
      <c r="V21" s="5">
        <f t="shared" si="6"/>
        <v>508</v>
      </c>
      <c r="W21" s="6"/>
      <c r="X21" s="5">
        <f t="shared" si="7"/>
        <v>876.6</v>
      </c>
      <c r="Y21" s="5">
        <f t="shared" si="8"/>
        <v>516.6</v>
      </c>
      <c r="Z21" s="5">
        <f t="shared" si="9"/>
        <v>376.06666666666666</v>
      </c>
      <c r="AA21" s="5">
        <f t="shared" si="10"/>
        <v>370.95</v>
      </c>
      <c r="AB21" s="5">
        <f t="shared" si="11"/>
        <v>355.59999999999997</v>
      </c>
    </row>
    <row r="22" spans="1:40" x14ac:dyDescent="0.25">
      <c r="A22" s="17"/>
      <c r="C22" s="18" t="s">
        <v>71</v>
      </c>
      <c r="D22" s="1"/>
      <c r="E22" s="6"/>
      <c r="F22">
        <f>(D21-1)*40</f>
        <v>360</v>
      </c>
      <c r="H22" s="6">
        <f t="shared" si="17"/>
        <v>1148</v>
      </c>
      <c r="I22" s="6">
        <v>788</v>
      </c>
      <c r="J22">
        <f t="shared" si="0"/>
        <v>118.75</v>
      </c>
      <c r="K22" s="6">
        <v>558</v>
      </c>
      <c r="L22" s="6"/>
      <c r="M22" s="6">
        <f t="shared" si="1"/>
        <v>911.59999999999991</v>
      </c>
      <c r="N22" s="6">
        <f t="shared" si="2"/>
        <v>551.59999999999991</v>
      </c>
      <c r="O22" s="6">
        <v>95</v>
      </c>
      <c r="P22" s="6">
        <f t="shared" si="3"/>
        <v>390.59999999999997</v>
      </c>
      <c r="Q22" s="6"/>
      <c r="R22" s="5">
        <f t="shared" si="4"/>
        <v>1148</v>
      </c>
      <c r="S22" s="6">
        <f t="shared" si="18"/>
        <v>788</v>
      </c>
      <c r="T22" s="6">
        <f t="shared" si="19"/>
        <v>565</v>
      </c>
      <c r="U22" s="6">
        <f t="shared" si="5"/>
        <v>564</v>
      </c>
      <c r="V22" s="5">
        <f t="shared" si="6"/>
        <v>558</v>
      </c>
      <c r="W22" s="6"/>
      <c r="X22" s="5">
        <f t="shared" si="7"/>
        <v>911.59999999999991</v>
      </c>
      <c r="Y22" s="5">
        <f t="shared" si="8"/>
        <v>551.59999999999991</v>
      </c>
      <c r="Z22" s="5">
        <f t="shared" si="9"/>
        <v>399.39999999999992</v>
      </c>
      <c r="AA22" s="5">
        <f t="shared" si="10"/>
        <v>397.19999999999993</v>
      </c>
      <c r="AB22" s="5">
        <f t="shared" si="11"/>
        <v>390.59999999999997</v>
      </c>
      <c r="AD22">
        <f>R22-R21</f>
        <v>50</v>
      </c>
      <c r="AE22">
        <f t="shared" ref="AE22" si="84">S22-S21</f>
        <v>50</v>
      </c>
      <c r="AF22">
        <f t="shared" ref="AF22" si="85">T22-T21</f>
        <v>33</v>
      </c>
      <c r="AG22">
        <f t="shared" ref="AG22" si="86">U22-U21</f>
        <v>38</v>
      </c>
      <c r="AH22">
        <f t="shared" ref="AH22" si="87">V22-V21</f>
        <v>50</v>
      </c>
      <c r="AJ22">
        <f t="shared" ref="AJ22" si="88">X22-X21</f>
        <v>34.999999999999886</v>
      </c>
      <c r="AK22">
        <f t="shared" ref="AK22" si="89">Y22-Y21</f>
        <v>34.999999999999886</v>
      </c>
      <c r="AL22">
        <f t="shared" ref="AL22" si="90">Z22-Z21</f>
        <v>23.333333333333258</v>
      </c>
      <c r="AM22">
        <f t="shared" ref="AM22" si="91">AA22-AA21</f>
        <v>26.249999999999943</v>
      </c>
      <c r="AN22">
        <f t="shared" ref="AN22" si="92">AB22-AB21</f>
        <v>35</v>
      </c>
    </row>
    <row r="23" spans="1:40" x14ac:dyDescent="0.25">
      <c r="A23" s="24" t="s">
        <v>36</v>
      </c>
      <c r="B23" t="s">
        <v>239</v>
      </c>
      <c r="C23" s="17" t="s">
        <v>240</v>
      </c>
      <c r="D23" s="1">
        <v>8</v>
      </c>
      <c r="E23" s="17" t="s">
        <v>241</v>
      </c>
      <c r="F23">
        <f t="shared" si="29"/>
        <v>280</v>
      </c>
      <c r="H23" s="6">
        <f t="shared" si="17"/>
        <v>778</v>
      </c>
      <c r="I23" s="6">
        <v>498</v>
      </c>
      <c r="J23">
        <f t="shared" si="0"/>
        <v>0</v>
      </c>
      <c r="K23" s="6">
        <v>338</v>
      </c>
      <c r="L23" s="6"/>
      <c r="M23" s="6">
        <f t="shared" si="1"/>
        <v>628.59999999999991</v>
      </c>
      <c r="N23" s="6">
        <f t="shared" si="2"/>
        <v>348.59999999999997</v>
      </c>
      <c r="O23" s="6">
        <v>0</v>
      </c>
      <c r="P23" s="6">
        <f t="shared" si="3"/>
        <v>236.6</v>
      </c>
      <c r="Q23" s="6"/>
      <c r="R23" s="5">
        <f t="shared" si="4"/>
        <v>778</v>
      </c>
      <c r="S23" s="6">
        <f t="shared" si="18"/>
        <v>498</v>
      </c>
      <c r="T23" s="6">
        <f t="shared" si="19"/>
        <v>332</v>
      </c>
      <c r="U23" s="6">
        <f t="shared" si="5"/>
        <v>334</v>
      </c>
      <c r="V23" s="5">
        <f t="shared" si="6"/>
        <v>338</v>
      </c>
      <c r="W23" s="6"/>
      <c r="X23" s="5">
        <f t="shared" si="7"/>
        <v>628.59999999999991</v>
      </c>
      <c r="Y23" s="5">
        <f t="shared" si="8"/>
        <v>348.59999999999997</v>
      </c>
      <c r="Z23" s="5">
        <f t="shared" si="9"/>
        <v>232.39999999999998</v>
      </c>
      <c r="AA23" s="5">
        <f t="shared" si="10"/>
        <v>233.45</v>
      </c>
      <c r="AB23" s="5">
        <f t="shared" si="11"/>
        <v>236.6</v>
      </c>
    </row>
    <row r="24" spans="1:40" x14ac:dyDescent="0.25">
      <c r="A24" s="17"/>
      <c r="C24" s="18" t="s">
        <v>71</v>
      </c>
      <c r="D24" s="1"/>
      <c r="E24" s="6"/>
      <c r="F24">
        <f>(D23-1)*40</f>
        <v>280</v>
      </c>
      <c r="H24" s="6">
        <f t="shared" si="17"/>
        <v>798</v>
      </c>
      <c r="I24" s="6">
        <v>518</v>
      </c>
      <c r="J24">
        <f t="shared" si="0"/>
        <v>0</v>
      </c>
      <c r="K24" s="6">
        <v>358</v>
      </c>
      <c r="L24" s="6"/>
      <c r="M24" s="6">
        <f t="shared" si="1"/>
        <v>642.59999999999991</v>
      </c>
      <c r="N24" s="6">
        <f t="shared" si="2"/>
        <v>362.59999999999997</v>
      </c>
      <c r="O24" s="6">
        <v>0</v>
      </c>
      <c r="P24" s="6">
        <f t="shared" si="3"/>
        <v>250.6</v>
      </c>
      <c r="Q24" s="6"/>
      <c r="R24" s="5">
        <f t="shared" si="4"/>
        <v>798</v>
      </c>
      <c r="S24" s="6">
        <f t="shared" si="18"/>
        <v>518</v>
      </c>
      <c r="T24" s="6">
        <f t="shared" si="19"/>
        <v>346</v>
      </c>
      <c r="U24" s="6">
        <f t="shared" si="5"/>
        <v>349</v>
      </c>
      <c r="V24" s="5">
        <f t="shared" si="6"/>
        <v>358</v>
      </c>
      <c r="W24" s="6"/>
      <c r="X24" s="5">
        <f t="shared" si="7"/>
        <v>642.59999999999991</v>
      </c>
      <c r="Y24" s="5">
        <f t="shared" si="8"/>
        <v>362.59999999999997</v>
      </c>
      <c r="Z24" s="5">
        <f t="shared" si="9"/>
        <v>241.73333333333332</v>
      </c>
      <c r="AA24" s="5">
        <f t="shared" si="10"/>
        <v>243.95</v>
      </c>
      <c r="AB24" s="5">
        <f t="shared" si="11"/>
        <v>250.6</v>
      </c>
      <c r="AD24">
        <f>R24-R23</f>
        <v>20</v>
      </c>
      <c r="AE24">
        <f t="shared" ref="AE24" si="93">S24-S23</f>
        <v>20</v>
      </c>
      <c r="AF24">
        <f t="shared" ref="AF24" si="94">T24-T23</f>
        <v>14</v>
      </c>
      <c r="AG24">
        <f t="shared" ref="AG24" si="95">U24-U23</f>
        <v>15</v>
      </c>
      <c r="AH24">
        <f t="shared" ref="AH24" si="96">V24-V23</f>
        <v>20</v>
      </c>
      <c r="AJ24">
        <f t="shared" ref="AJ24" si="97">X24-X23</f>
        <v>14</v>
      </c>
      <c r="AK24">
        <f t="shared" ref="AK24" si="98">Y24-Y23</f>
        <v>14</v>
      </c>
      <c r="AL24">
        <f t="shared" ref="AL24" si="99">Z24-Z23</f>
        <v>9.3333333333333428</v>
      </c>
      <c r="AM24">
        <f t="shared" ref="AM24" si="100">AA24-AA23</f>
        <v>10.5</v>
      </c>
      <c r="AN24">
        <f t="shared" ref="AN24" si="101">AB24-AB23</f>
        <v>14</v>
      </c>
    </row>
    <row r="25" spans="1:40" ht="30" x14ac:dyDescent="0.25">
      <c r="A25" s="24" t="s">
        <v>36</v>
      </c>
      <c r="B25" t="s">
        <v>242</v>
      </c>
      <c r="C25" s="17" t="s">
        <v>243</v>
      </c>
      <c r="D25" s="1">
        <v>9</v>
      </c>
      <c r="E25" s="17" t="s">
        <v>244</v>
      </c>
      <c r="F25">
        <f t="shared" si="29"/>
        <v>320</v>
      </c>
      <c r="H25" s="6">
        <f t="shared" si="17"/>
        <v>998</v>
      </c>
      <c r="I25" s="6">
        <v>678</v>
      </c>
      <c r="J25">
        <f t="shared" si="0"/>
        <v>118.75</v>
      </c>
      <c r="K25" s="6">
        <v>478</v>
      </c>
      <c r="L25" s="6"/>
      <c r="M25" s="6">
        <f t="shared" si="1"/>
        <v>794.59999999999991</v>
      </c>
      <c r="N25" s="6">
        <f t="shared" si="2"/>
        <v>474.59999999999997</v>
      </c>
      <c r="O25" s="6">
        <v>95</v>
      </c>
      <c r="P25" s="6">
        <f t="shared" si="3"/>
        <v>334.59999999999997</v>
      </c>
      <c r="Q25" s="6"/>
      <c r="R25" s="5">
        <f t="shared" si="4"/>
        <v>998</v>
      </c>
      <c r="S25" s="6">
        <f t="shared" si="18"/>
        <v>678</v>
      </c>
      <c r="T25" s="6">
        <f t="shared" si="19"/>
        <v>492</v>
      </c>
      <c r="U25" s="6">
        <f t="shared" si="5"/>
        <v>489</v>
      </c>
      <c r="V25" s="5">
        <f t="shared" si="6"/>
        <v>478</v>
      </c>
      <c r="W25" s="6"/>
      <c r="X25" s="5">
        <f t="shared" si="7"/>
        <v>794.59999999999991</v>
      </c>
      <c r="Y25" s="5">
        <f t="shared" si="8"/>
        <v>474.59999999999997</v>
      </c>
      <c r="Z25" s="5">
        <f t="shared" si="9"/>
        <v>348.06666666666661</v>
      </c>
      <c r="AA25" s="5">
        <f t="shared" si="10"/>
        <v>344.69999999999993</v>
      </c>
      <c r="AB25" s="5">
        <f t="shared" si="11"/>
        <v>334.59999999999997</v>
      </c>
    </row>
    <row r="26" spans="1:40" x14ac:dyDescent="0.25">
      <c r="A26" s="17"/>
      <c r="C26" s="18" t="s">
        <v>71</v>
      </c>
      <c r="D26" s="1"/>
      <c r="E26" s="6"/>
      <c r="F26">
        <f>(D25-1)*40</f>
        <v>320</v>
      </c>
      <c r="H26" s="6">
        <f t="shared" si="17"/>
        <v>1028</v>
      </c>
      <c r="I26" s="6">
        <v>708</v>
      </c>
      <c r="J26">
        <f t="shared" si="0"/>
        <v>118.75</v>
      </c>
      <c r="K26" s="6">
        <v>518</v>
      </c>
      <c r="L26" s="6"/>
      <c r="M26" s="6">
        <f t="shared" si="1"/>
        <v>815.59999999999991</v>
      </c>
      <c r="N26" s="6">
        <f t="shared" si="2"/>
        <v>495.59999999999997</v>
      </c>
      <c r="O26" s="6">
        <v>95</v>
      </c>
      <c r="P26" s="6">
        <f t="shared" si="3"/>
        <v>362.59999999999997</v>
      </c>
      <c r="Q26" s="6"/>
      <c r="R26" s="5">
        <f t="shared" si="4"/>
        <v>1028</v>
      </c>
      <c r="S26" s="6">
        <f t="shared" si="18"/>
        <v>708</v>
      </c>
      <c r="T26" s="6">
        <f t="shared" si="19"/>
        <v>512</v>
      </c>
      <c r="U26" s="6">
        <f t="shared" si="5"/>
        <v>514</v>
      </c>
      <c r="V26" s="5">
        <f t="shared" si="6"/>
        <v>518</v>
      </c>
      <c r="W26" s="6"/>
      <c r="X26" s="5">
        <f t="shared" si="7"/>
        <v>815.59999999999991</v>
      </c>
      <c r="Y26" s="5">
        <f t="shared" si="8"/>
        <v>495.59999999999997</v>
      </c>
      <c r="Z26" s="5">
        <f t="shared" si="9"/>
        <v>362.06666666666661</v>
      </c>
      <c r="AA26" s="5">
        <f t="shared" si="10"/>
        <v>362.19999999999993</v>
      </c>
      <c r="AB26" s="5">
        <f t="shared" si="11"/>
        <v>362.59999999999997</v>
      </c>
      <c r="AD26">
        <f>R26-R25</f>
        <v>30</v>
      </c>
      <c r="AE26">
        <f t="shared" ref="AE26" si="102">S26-S25</f>
        <v>30</v>
      </c>
      <c r="AF26">
        <f t="shared" ref="AF26" si="103">T26-T25</f>
        <v>20</v>
      </c>
      <c r="AG26">
        <f t="shared" ref="AG26" si="104">U26-U25</f>
        <v>25</v>
      </c>
      <c r="AH26">
        <f t="shared" ref="AH26" si="105">V26-V25</f>
        <v>40</v>
      </c>
      <c r="AJ26">
        <f t="shared" ref="AJ26" si="106">X26-X25</f>
        <v>21</v>
      </c>
      <c r="AK26">
        <f t="shared" ref="AK26" si="107">Y26-Y25</f>
        <v>21</v>
      </c>
      <c r="AL26">
        <f t="shared" ref="AL26" si="108">Z26-Z25</f>
        <v>14</v>
      </c>
      <c r="AM26">
        <f t="shared" ref="AM26" si="109">AA26-AA25</f>
        <v>17.5</v>
      </c>
      <c r="AN26">
        <f t="shared" ref="AN26" si="110">AB26-AB25</f>
        <v>28</v>
      </c>
    </row>
    <row r="27" spans="1:40" ht="30" x14ac:dyDescent="0.25">
      <c r="A27" s="24" t="s">
        <v>36</v>
      </c>
      <c r="B27" t="s">
        <v>245</v>
      </c>
      <c r="C27" s="17" t="s">
        <v>246</v>
      </c>
      <c r="D27" s="1">
        <v>10</v>
      </c>
      <c r="E27" s="17" t="s">
        <v>247</v>
      </c>
      <c r="F27">
        <f t="shared" si="29"/>
        <v>360</v>
      </c>
      <c r="H27" s="6">
        <f t="shared" si="17"/>
        <v>1218</v>
      </c>
      <c r="I27" s="6">
        <v>858</v>
      </c>
      <c r="J27">
        <f t="shared" si="0"/>
        <v>237.5</v>
      </c>
      <c r="K27" s="6">
        <v>618</v>
      </c>
      <c r="L27" s="6"/>
      <c r="M27" s="6">
        <f t="shared" si="1"/>
        <v>960.59999999999991</v>
      </c>
      <c r="N27" s="6">
        <f t="shared" si="2"/>
        <v>600.59999999999991</v>
      </c>
      <c r="O27" s="6">
        <v>190</v>
      </c>
      <c r="P27" s="6">
        <f t="shared" si="3"/>
        <v>432.59999999999997</v>
      </c>
      <c r="Q27" s="6"/>
      <c r="R27" s="5">
        <f t="shared" si="4"/>
        <v>1218</v>
      </c>
      <c r="S27" s="6">
        <f t="shared" si="18"/>
        <v>858</v>
      </c>
      <c r="T27" s="6">
        <f t="shared" si="19"/>
        <v>652</v>
      </c>
      <c r="U27" s="6">
        <f t="shared" si="5"/>
        <v>643</v>
      </c>
      <c r="V27" s="5">
        <f t="shared" si="6"/>
        <v>618</v>
      </c>
      <c r="W27" s="6"/>
      <c r="X27" s="5">
        <f t="shared" si="7"/>
        <v>960.59999999999991</v>
      </c>
      <c r="Y27" s="5">
        <f t="shared" si="8"/>
        <v>600.59999999999991</v>
      </c>
      <c r="Z27" s="5">
        <f t="shared" si="9"/>
        <v>463.73333333333329</v>
      </c>
      <c r="AA27" s="5">
        <f t="shared" si="10"/>
        <v>455.94999999999993</v>
      </c>
      <c r="AB27" s="5">
        <f t="shared" si="11"/>
        <v>432.59999999999997</v>
      </c>
    </row>
    <row r="28" spans="1:40" x14ac:dyDescent="0.25">
      <c r="A28" s="17"/>
      <c r="C28" s="18" t="s">
        <v>71</v>
      </c>
      <c r="D28" s="1"/>
      <c r="E28" s="6"/>
      <c r="F28">
        <f>(D27-1)*40</f>
        <v>360</v>
      </c>
      <c r="H28" s="6">
        <f t="shared" si="17"/>
        <v>1268</v>
      </c>
      <c r="I28" s="6">
        <v>908</v>
      </c>
      <c r="J28">
        <f t="shared" si="0"/>
        <v>237.5</v>
      </c>
      <c r="K28" s="6">
        <v>678</v>
      </c>
      <c r="L28" s="6"/>
      <c r="M28" s="6">
        <f t="shared" si="1"/>
        <v>995.59999999999991</v>
      </c>
      <c r="N28" s="6">
        <f t="shared" si="2"/>
        <v>635.59999999999991</v>
      </c>
      <c r="O28" s="6">
        <v>190</v>
      </c>
      <c r="P28" s="6">
        <f t="shared" si="3"/>
        <v>474.59999999999997</v>
      </c>
      <c r="Q28" s="6"/>
      <c r="R28" s="5">
        <f t="shared" si="4"/>
        <v>1268</v>
      </c>
      <c r="S28" s="6">
        <f t="shared" si="18"/>
        <v>908</v>
      </c>
      <c r="T28" s="6">
        <f t="shared" si="19"/>
        <v>685</v>
      </c>
      <c r="U28" s="6">
        <f t="shared" si="5"/>
        <v>683</v>
      </c>
      <c r="V28" s="5">
        <f t="shared" si="6"/>
        <v>678</v>
      </c>
      <c r="W28" s="6"/>
      <c r="X28" s="5">
        <f t="shared" si="7"/>
        <v>995.59999999999991</v>
      </c>
      <c r="Y28" s="5">
        <f t="shared" si="8"/>
        <v>635.59999999999991</v>
      </c>
      <c r="Z28" s="5">
        <f t="shared" si="9"/>
        <v>487.06666666666661</v>
      </c>
      <c r="AA28" s="5">
        <f t="shared" si="10"/>
        <v>483.94999999999993</v>
      </c>
      <c r="AB28" s="5">
        <f t="shared" si="11"/>
        <v>474.59999999999997</v>
      </c>
      <c r="AD28">
        <f>R28-R27</f>
        <v>50</v>
      </c>
      <c r="AE28">
        <f t="shared" ref="AE28" si="111">S28-S27</f>
        <v>50</v>
      </c>
      <c r="AF28">
        <f t="shared" ref="AF28" si="112">T28-T27</f>
        <v>33</v>
      </c>
      <c r="AG28">
        <f t="shared" ref="AG28" si="113">U28-U27</f>
        <v>40</v>
      </c>
      <c r="AH28">
        <f t="shared" ref="AH28" si="114">V28-V27</f>
        <v>60</v>
      </c>
      <c r="AJ28">
        <f t="shared" ref="AJ28" si="115">X28-X27</f>
        <v>35</v>
      </c>
      <c r="AK28">
        <f t="shared" ref="AK28" si="116">Y28-Y27</f>
        <v>35</v>
      </c>
      <c r="AL28">
        <f t="shared" ref="AL28" si="117">Z28-Z27</f>
        <v>23.333333333333314</v>
      </c>
      <c r="AM28">
        <f t="shared" ref="AM28" si="118">AA28-AA27</f>
        <v>28</v>
      </c>
      <c r="AN28">
        <f t="shared" ref="AN28" si="119">AB28-AB27</f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9"/>
  <sheetViews>
    <sheetView workbookViewId="0">
      <pane xSplit="3" ySplit="4" topLeftCell="Q5" activePane="bottomRight" state="frozen"/>
      <selection pane="topRight" activeCell="D1" sqref="D1"/>
      <selection pane="bottomLeft" activeCell="A5" sqref="A5"/>
      <selection pane="bottomRight" activeCell="O190" sqref="O190"/>
    </sheetView>
  </sheetViews>
  <sheetFormatPr defaultRowHeight="30" customHeight="1" x14ac:dyDescent="0.25"/>
  <cols>
    <col min="3" max="3" width="23.85546875" customWidth="1"/>
    <col min="5" max="5" width="21.5703125" bestFit="1" customWidth="1"/>
  </cols>
  <sheetData>
    <row r="1" spans="1:40" ht="30" customHeight="1" x14ac:dyDescent="0.25">
      <c r="H1" s="23" t="s">
        <v>411</v>
      </c>
    </row>
    <row r="2" spans="1:40" ht="30" customHeight="1" x14ac:dyDescent="0.25">
      <c r="H2" s="23"/>
    </row>
    <row r="3" spans="1:40" ht="30" customHeight="1" x14ac:dyDescent="0.25">
      <c r="H3" t="s">
        <v>65</v>
      </c>
      <c r="M3" t="s">
        <v>15</v>
      </c>
      <c r="R3" t="s">
        <v>18</v>
      </c>
      <c r="X3" t="s">
        <v>19</v>
      </c>
      <c r="AD3" t="s">
        <v>412</v>
      </c>
      <c r="AJ3" t="s">
        <v>413</v>
      </c>
    </row>
    <row r="4" spans="1:40" ht="30" customHeight="1" x14ac:dyDescent="0.25">
      <c r="A4" t="s">
        <v>17</v>
      </c>
      <c r="B4" t="s">
        <v>20</v>
      </c>
      <c r="C4" s="1" t="s">
        <v>66</v>
      </c>
      <c r="D4" t="s">
        <v>4</v>
      </c>
      <c r="E4" t="s">
        <v>5</v>
      </c>
      <c r="F4" t="s">
        <v>6</v>
      </c>
      <c r="H4" t="s">
        <v>0</v>
      </c>
      <c r="I4" t="s">
        <v>1</v>
      </c>
      <c r="J4" t="s">
        <v>2</v>
      </c>
      <c r="K4" t="s">
        <v>3</v>
      </c>
      <c r="M4" t="s">
        <v>0</v>
      </c>
      <c r="N4" t="s">
        <v>1</v>
      </c>
      <c r="O4" t="s">
        <v>2</v>
      </c>
      <c r="P4" t="s">
        <v>3</v>
      </c>
      <c r="R4" t="s">
        <v>0</v>
      </c>
      <c r="S4" t="s">
        <v>12</v>
      </c>
      <c r="T4" t="s">
        <v>13</v>
      </c>
      <c r="U4" t="s">
        <v>14</v>
      </c>
      <c r="V4" t="s">
        <v>8</v>
      </c>
      <c r="X4" t="s">
        <v>0</v>
      </c>
      <c r="Y4" t="s">
        <v>12</v>
      </c>
      <c r="Z4" t="s">
        <v>13</v>
      </c>
      <c r="AA4" t="s">
        <v>14</v>
      </c>
      <c r="AB4" t="s">
        <v>8</v>
      </c>
      <c r="AD4" t="s">
        <v>0</v>
      </c>
      <c r="AE4" t="s">
        <v>12</v>
      </c>
      <c r="AF4" t="s">
        <v>13</v>
      </c>
      <c r="AG4" t="s">
        <v>14</v>
      </c>
      <c r="AH4" t="s">
        <v>8</v>
      </c>
      <c r="AJ4" t="s">
        <v>0</v>
      </c>
      <c r="AK4" t="s">
        <v>12</v>
      </c>
      <c r="AL4" t="s">
        <v>13</v>
      </c>
      <c r="AM4" t="s">
        <v>14</v>
      </c>
      <c r="AN4" t="s">
        <v>8</v>
      </c>
    </row>
    <row r="5" spans="1:40" ht="30" customHeight="1" x14ac:dyDescent="0.25">
      <c r="A5" s="24" t="s">
        <v>36</v>
      </c>
      <c r="B5" s="6" t="s">
        <v>250</v>
      </c>
      <c r="C5" s="17" t="s">
        <v>251</v>
      </c>
      <c r="D5" s="5">
        <v>6</v>
      </c>
      <c r="E5" s="17" t="s">
        <v>252</v>
      </c>
      <c r="F5">
        <v>250</v>
      </c>
      <c r="H5" s="6">
        <f>I5+F5</f>
        <v>738</v>
      </c>
      <c r="I5" s="6">
        <v>488</v>
      </c>
      <c r="J5" s="6">
        <f>O5*1.25</f>
        <v>0</v>
      </c>
      <c r="K5" s="6">
        <v>268</v>
      </c>
      <c r="L5" s="6"/>
      <c r="M5" s="6">
        <f>N5+F5</f>
        <v>591.59999999999991</v>
      </c>
      <c r="N5" s="6">
        <f>I5*0.7</f>
        <v>341.59999999999997</v>
      </c>
      <c r="O5" s="6">
        <v>0</v>
      </c>
      <c r="P5" s="6">
        <f>K5*0.7</f>
        <v>187.6</v>
      </c>
      <c r="Q5" s="6"/>
      <c r="R5" s="5">
        <f>H5</f>
        <v>738</v>
      </c>
      <c r="S5" s="6">
        <f t="shared" ref="S5" si="0">I5</f>
        <v>488</v>
      </c>
      <c r="T5" s="6">
        <f>ROUNDUP((I5*2+J5)/3,0)</f>
        <v>326</v>
      </c>
      <c r="U5" s="6">
        <f>ROUNDUP((I5*2+J5+K5)/4,0)</f>
        <v>311</v>
      </c>
      <c r="V5" s="5">
        <f>K5</f>
        <v>268</v>
      </c>
      <c r="W5" s="6"/>
      <c r="X5" s="5">
        <f t="shared" ref="X5" si="1">M5</f>
        <v>591.59999999999991</v>
      </c>
      <c r="Y5" s="5">
        <f>N5</f>
        <v>341.59999999999997</v>
      </c>
      <c r="Z5" s="5">
        <f>(N5*2+O5)/3</f>
        <v>227.73333333333332</v>
      </c>
      <c r="AA5" s="5">
        <f>(N5*2+O5+P5)/4</f>
        <v>217.7</v>
      </c>
      <c r="AB5" s="5">
        <f>P5</f>
        <v>187.6</v>
      </c>
    </row>
    <row r="6" spans="1:40" ht="30" customHeight="1" x14ac:dyDescent="0.25">
      <c r="A6" s="24"/>
      <c r="B6" s="6"/>
      <c r="C6" s="27" t="s">
        <v>416</v>
      </c>
      <c r="D6" s="5"/>
      <c r="E6" s="17"/>
      <c r="H6" s="6">
        <f>H5+50</f>
        <v>788</v>
      </c>
      <c r="I6" s="6">
        <f>I5+20</f>
        <v>508</v>
      </c>
      <c r="J6" s="6">
        <f>O6*1.25</f>
        <v>0</v>
      </c>
      <c r="K6" s="6">
        <v>268</v>
      </c>
      <c r="L6" s="6"/>
      <c r="M6" s="6">
        <f>M5+50</f>
        <v>641.59999999999991</v>
      </c>
      <c r="N6" s="6">
        <f>I6*0.7</f>
        <v>355.59999999999997</v>
      </c>
      <c r="O6" s="6">
        <v>0</v>
      </c>
      <c r="P6" s="6">
        <f>K6*0.7</f>
        <v>187.6</v>
      </c>
      <c r="Q6" s="6"/>
      <c r="R6" s="5">
        <f>H6</f>
        <v>788</v>
      </c>
      <c r="S6" s="6">
        <f t="shared" ref="S6" si="2">I6</f>
        <v>508</v>
      </c>
      <c r="T6" s="6">
        <f>ROUNDUP((I6*2+J6)/3,0)</f>
        <v>339</v>
      </c>
      <c r="U6" s="6">
        <f>ROUNDUP((I6*2+J6+K6)/4,0)</f>
        <v>321</v>
      </c>
      <c r="V6" s="5">
        <f>K6</f>
        <v>268</v>
      </c>
      <c r="W6" s="6"/>
      <c r="X6" s="5">
        <f>M6</f>
        <v>641.59999999999991</v>
      </c>
      <c r="Y6" s="5">
        <f>N6</f>
        <v>355.59999999999997</v>
      </c>
      <c r="Z6" s="5">
        <f>(N6*2+O6)/3</f>
        <v>237.06666666666663</v>
      </c>
      <c r="AA6" s="5">
        <f>(N6*2+O6+P6)/4</f>
        <v>224.7</v>
      </c>
      <c r="AB6" s="5">
        <f>P6</f>
        <v>187.6</v>
      </c>
      <c r="AD6">
        <f>R6-R5</f>
        <v>50</v>
      </c>
      <c r="AE6">
        <f>S6-S5</f>
        <v>20</v>
      </c>
      <c r="AF6">
        <f>T6-T5</f>
        <v>13</v>
      </c>
      <c r="AG6">
        <f>U6-U5</f>
        <v>10</v>
      </c>
      <c r="AH6">
        <f>V6-V5</f>
        <v>0</v>
      </c>
      <c r="AJ6">
        <f>X6-X5</f>
        <v>50</v>
      </c>
      <c r="AK6">
        <f>Y6-Y5</f>
        <v>14</v>
      </c>
      <c r="AL6">
        <f>Z6-Z5</f>
        <v>9.3333333333333144</v>
      </c>
      <c r="AM6">
        <f>AA6-AA5</f>
        <v>7</v>
      </c>
      <c r="AN6">
        <f>AB6-AB5</f>
        <v>0</v>
      </c>
    </row>
    <row r="7" spans="1:40" ht="30" customHeight="1" x14ac:dyDescent="0.25">
      <c r="A7" s="24" t="s">
        <v>36</v>
      </c>
      <c r="B7" t="s">
        <v>253</v>
      </c>
      <c r="C7" s="17" t="s">
        <v>254</v>
      </c>
      <c r="D7" s="1">
        <v>7</v>
      </c>
      <c r="E7" s="17" t="s">
        <v>252</v>
      </c>
      <c r="F7">
        <v>300</v>
      </c>
      <c r="H7" s="6">
        <f t="shared" ref="H7:H188" si="3">I7+F7</f>
        <v>808</v>
      </c>
      <c r="I7" s="6">
        <v>508</v>
      </c>
      <c r="J7" s="6">
        <f t="shared" ref="J7:J114" si="4">O7*1.25</f>
        <v>0</v>
      </c>
      <c r="K7" s="6">
        <v>318</v>
      </c>
      <c r="L7" s="6"/>
      <c r="M7" s="6">
        <f t="shared" ref="M7:M114" si="5">N7+F7</f>
        <v>655.59999999999991</v>
      </c>
      <c r="N7" s="6">
        <f t="shared" ref="N7:N114" si="6">I7*0.7</f>
        <v>355.59999999999997</v>
      </c>
      <c r="O7" s="6">
        <v>0</v>
      </c>
      <c r="P7" s="6">
        <f t="shared" ref="P7:P114" si="7">K7*0.7</f>
        <v>222.6</v>
      </c>
      <c r="Q7" s="6"/>
      <c r="R7" s="5">
        <f t="shared" ref="R7:R114" si="8">H7</f>
        <v>808</v>
      </c>
      <c r="S7" s="6">
        <f t="shared" ref="S7:S114" si="9">I7</f>
        <v>508</v>
      </c>
      <c r="T7" s="6">
        <f t="shared" ref="T7:T114" si="10">ROUNDUP((I7*2+J7)/3,0)</f>
        <v>339</v>
      </c>
      <c r="U7" s="6">
        <f t="shared" ref="U7:U114" si="11">ROUNDUP((I7*2+J7+K7)/4,0)</f>
        <v>334</v>
      </c>
      <c r="V7" s="5">
        <f t="shared" ref="V7:V114" si="12">K7</f>
        <v>318</v>
      </c>
      <c r="W7" s="6"/>
      <c r="X7" s="5">
        <f t="shared" ref="X7:X114" si="13">M7</f>
        <v>655.59999999999991</v>
      </c>
      <c r="Y7" s="5">
        <f t="shared" ref="Y7:Y114" si="14">N7</f>
        <v>355.59999999999997</v>
      </c>
      <c r="Z7" s="5">
        <f t="shared" ref="Z7:Z114" si="15">(N7*2+O7)/3</f>
        <v>237.06666666666663</v>
      </c>
      <c r="AA7" s="5">
        <f t="shared" ref="AA7:AA114" si="16">(N7*2+O7+P7)/4</f>
        <v>233.45</v>
      </c>
      <c r="AB7" s="5">
        <f t="shared" ref="AB7:AB114" si="17">P7</f>
        <v>222.6</v>
      </c>
    </row>
    <row r="8" spans="1:40" ht="30" customHeight="1" x14ac:dyDescent="0.25">
      <c r="A8" s="24"/>
      <c r="B8" s="6"/>
      <c r="C8" s="27" t="s">
        <v>416</v>
      </c>
      <c r="D8" s="5"/>
      <c r="E8" s="17"/>
      <c r="H8" s="6">
        <f>H7+50</f>
        <v>858</v>
      </c>
      <c r="I8" s="6">
        <f>I7+20</f>
        <v>528</v>
      </c>
      <c r="J8" s="6">
        <f>O8*1.25</f>
        <v>0</v>
      </c>
      <c r="K8" s="6">
        <v>318</v>
      </c>
      <c r="L8" s="6"/>
      <c r="M8" s="6">
        <f>M7+50</f>
        <v>705.59999999999991</v>
      </c>
      <c r="N8" s="6">
        <f>I8*0.7</f>
        <v>369.59999999999997</v>
      </c>
      <c r="O8" s="6">
        <v>0</v>
      </c>
      <c r="P8" s="6">
        <f>K8*0.7</f>
        <v>222.6</v>
      </c>
      <c r="Q8" s="6"/>
      <c r="R8" s="5">
        <f>H8</f>
        <v>858</v>
      </c>
      <c r="S8" s="6">
        <f t="shared" si="9"/>
        <v>528</v>
      </c>
      <c r="T8" s="6">
        <f>ROUNDUP((I8*2+J8)/3,0)</f>
        <v>352</v>
      </c>
      <c r="U8" s="6">
        <f>ROUNDUP((I8*2+J8+K8)/4,0)</f>
        <v>344</v>
      </c>
      <c r="V8" s="5">
        <f>K8</f>
        <v>318</v>
      </c>
      <c r="W8" s="6"/>
      <c r="X8" s="5">
        <f>M8</f>
        <v>705.59999999999991</v>
      </c>
      <c r="Y8" s="5">
        <f>N8</f>
        <v>369.59999999999997</v>
      </c>
      <c r="Z8" s="5">
        <f>(N8*2+O8)/3</f>
        <v>246.39999999999998</v>
      </c>
      <c r="AA8" s="5">
        <f>(N8*2+O8+P8)/4</f>
        <v>240.45</v>
      </c>
      <c r="AB8" s="5">
        <f>P8</f>
        <v>222.6</v>
      </c>
      <c r="AD8">
        <f>R8-R7</f>
        <v>50</v>
      </c>
      <c r="AE8">
        <f>S8-S7</f>
        <v>20</v>
      </c>
      <c r="AF8">
        <f>T8-T7</f>
        <v>13</v>
      </c>
      <c r="AG8">
        <f>U8-U7</f>
        <v>10</v>
      </c>
      <c r="AH8">
        <f>V8-V7</f>
        <v>0</v>
      </c>
      <c r="AJ8">
        <f>X8-X7</f>
        <v>50</v>
      </c>
      <c r="AK8">
        <f>Y8-Y7</f>
        <v>14</v>
      </c>
      <c r="AL8">
        <f>Z8-Z7</f>
        <v>9.3333333333333428</v>
      </c>
      <c r="AM8">
        <f>AA8-AA7</f>
        <v>7</v>
      </c>
      <c r="AN8">
        <f>AB8-AB7</f>
        <v>0</v>
      </c>
    </row>
    <row r="9" spans="1:40" ht="30" customHeight="1" x14ac:dyDescent="0.25">
      <c r="A9" s="24" t="s">
        <v>36</v>
      </c>
      <c r="B9" t="s">
        <v>255</v>
      </c>
      <c r="C9" s="17" t="s">
        <v>256</v>
      </c>
      <c r="D9" s="1">
        <v>9</v>
      </c>
      <c r="E9" s="17" t="s">
        <v>257</v>
      </c>
      <c r="F9">
        <v>380</v>
      </c>
      <c r="H9" s="6">
        <f t="shared" si="3"/>
        <v>1048</v>
      </c>
      <c r="I9" s="6">
        <v>668</v>
      </c>
      <c r="J9" s="6">
        <f t="shared" si="4"/>
        <v>0</v>
      </c>
      <c r="K9" s="6">
        <v>418</v>
      </c>
      <c r="L9" s="6"/>
      <c r="M9" s="6">
        <f t="shared" si="5"/>
        <v>847.59999999999991</v>
      </c>
      <c r="N9" s="6">
        <f t="shared" si="6"/>
        <v>467.59999999999997</v>
      </c>
      <c r="O9" s="6">
        <v>0</v>
      </c>
      <c r="P9" s="6">
        <f t="shared" si="7"/>
        <v>292.59999999999997</v>
      </c>
      <c r="Q9" s="6"/>
      <c r="R9" s="5">
        <f t="shared" si="8"/>
        <v>1048</v>
      </c>
      <c r="S9" s="6">
        <f t="shared" si="9"/>
        <v>668</v>
      </c>
      <c r="T9" s="6">
        <f t="shared" si="10"/>
        <v>446</v>
      </c>
      <c r="U9" s="6">
        <f t="shared" si="11"/>
        <v>439</v>
      </c>
      <c r="V9" s="5">
        <f t="shared" si="12"/>
        <v>418</v>
      </c>
      <c r="W9" s="6"/>
      <c r="X9" s="5">
        <f t="shared" si="13"/>
        <v>847.59999999999991</v>
      </c>
      <c r="Y9" s="5">
        <f t="shared" si="14"/>
        <v>467.59999999999997</v>
      </c>
      <c r="Z9" s="5">
        <f t="shared" si="15"/>
        <v>311.73333333333329</v>
      </c>
      <c r="AA9" s="5">
        <f t="shared" si="16"/>
        <v>306.95</v>
      </c>
      <c r="AB9" s="5">
        <f t="shared" si="17"/>
        <v>292.59999999999997</v>
      </c>
    </row>
    <row r="10" spans="1:40" ht="30" customHeight="1" x14ac:dyDescent="0.25">
      <c r="A10" s="24"/>
      <c r="B10" s="6"/>
      <c r="C10" s="27" t="s">
        <v>416</v>
      </c>
      <c r="D10" s="5"/>
      <c r="E10" s="17"/>
      <c r="H10" s="6">
        <f>H9+50</f>
        <v>1098</v>
      </c>
      <c r="I10" s="6">
        <f>I9+20</f>
        <v>688</v>
      </c>
      <c r="J10" s="6">
        <f>O10*1.25</f>
        <v>0</v>
      </c>
      <c r="K10" s="6">
        <v>418</v>
      </c>
      <c r="L10" s="6"/>
      <c r="M10" s="6">
        <f>M9+50</f>
        <v>897.59999999999991</v>
      </c>
      <c r="N10" s="6">
        <f>I10*0.7</f>
        <v>481.59999999999997</v>
      </c>
      <c r="O10" s="6">
        <v>0</v>
      </c>
      <c r="P10" s="6">
        <f>K10*0.7</f>
        <v>292.59999999999997</v>
      </c>
      <c r="Q10" s="6"/>
      <c r="R10" s="5">
        <f>H10</f>
        <v>1098</v>
      </c>
      <c r="S10" s="6">
        <f t="shared" ref="S10" si="18">I10</f>
        <v>688</v>
      </c>
      <c r="T10" s="6">
        <f>ROUNDUP((I10*2+J10)/3,0)</f>
        <v>459</v>
      </c>
      <c r="U10" s="6">
        <f>ROUNDUP((I10*2+J10+K10)/4,0)</f>
        <v>449</v>
      </c>
      <c r="V10" s="5">
        <f>K10</f>
        <v>418</v>
      </c>
      <c r="W10" s="6"/>
      <c r="X10" s="5">
        <f>M10</f>
        <v>897.59999999999991</v>
      </c>
      <c r="Y10" s="5">
        <f>N10</f>
        <v>481.59999999999997</v>
      </c>
      <c r="Z10" s="5">
        <f>(N10*2+O10)/3</f>
        <v>321.06666666666666</v>
      </c>
      <c r="AA10" s="5">
        <f>(N10*2+O10+P10)/4</f>
        <v>313.95</v>
      </c>
      <c r="AB10" s="5">
        <f>P10</f>
        <v>292.59999999999997</v>
      </c>
      <c r="AD10">
        <f>R10-R9</f>
        <v>50</v>
      </c>
      <c r="AE10">
        <f>S10-S9</f>
        <v>20</v>
      </c>
      <c r="AF10">
        <f>T10-T9</f>
        <v>13</v>
      </c>
      <c r="AG10">
        <f>U10-U9</f>
        <v>10</v>
      </c>
      <c r="AH10">
        <f>V10-V9</f>
        <v>0</v>
      </c>
      <c r="AJ10">
        <f>X10-X9</f>
        <v>50</v>
      </c>
      <c r="AK10">
        <f>Y10-Y9</f>
        <v>14</v>
      </c>
      <c r="AL10">
        <f>Z10-Z9</f>
        <v>9.3333333333333712</v>
      </c>
      <c r="AM10">
        <f>AA10-AA9</f>
        <v>7</v>
      </c>
      <c r="AN10">
        <f>AB10-AB9</f>
        <v>0</v>
      </c>
    </row>
    <row r="11" spans="1:40" ht="30" customHeight="1" x14ac:dyDescent="0.25">
      <c r="A11" s="24" t="s">
        <v>36</v>
      </c>
      <c r="B11" t="s">
        <v>258</v>
      </c>
      <c r="C11" s="17" t="s">
        <v>259</v>
      </c>
      <c r="D11" s="1">
        <v>10</v>
      </c>
      <c r="E11" s="17" t="s">
        <v>260</v>
      </c>
      <c r="F11">
        <v>420</v>
      </c>
      <c r="H11" s="6">
        <f t="shared" si="3"/>
        <v>1168</v>
      </c>
      <c r="I11" s="6">
        <v>748</v>
      </c>
      <c r="J11" s="6">
        <f t="shared" si="4"/>
        <v>0</v>
      </c>
      <c r="K11" s="6">
        <v>468</v>
      </c>
      <c r="L11" s="6"/>
      <c r="M11" s="6">
        <f t="shared" si="5"/>
        <v>943.6</v>
      </c>
      <c r="N11" s="6">
        <f t="shared" si="6"/>
        <v>523.6</v>
      </c>
      <c r="O11" s="6">
        <v>0</v>
      </c>
      <c r="P11" s="6">
        <f t="shared" si="7"/>
        <v>327.59999999999997</v>
      </c>
      <c r="Q11" s="6"/>
      <c r="R11" s="5">
        <f t="shared" si="8"/>
        <v>1168</v>
      </c>
      <c r="S11" s="6">
        <f t="shared" si="9"/>
        <v>748</v>
      </c>
      <c r="T11" s="6">
        <f t="shared" si="10"/>
        <v>499</v>
      </c>
      <c r="U11" s="6">
        <f t="shared" si="11"/>
        <v>491</v>
      </c>
      <c r="V11" s="5">
        <f t="shared" si="12"/>
        <v>468</v>
      </c>
      <c r="W11" s="6"/>
      <c r="X11" s="5">
        <f t="shared" si="13"/>
        <v>943.6</v>
      </c>
      <c r="Y11" s="5">
        <f t="shared" si="14"/>
        <v>523.6</v>
      </c>
      <c r="Z11" s="5">
        <f t="shared" si="15"/>
        <v>349.06666666666666</v>
      </c>
      <c r="AA11" s="5">
        <f t="shared" si="16"/>
        <v>343.7</v>
      </c>
      <c r="AB11" s="5">
        <f t="shared" si="17"/>
        <v>327.59999999999997</v>
      </c>
    </row>
    <row r="12" spans="1:40" ht="30" customHeight="1" x14ac:dyDescent="0.25">
      <c r="A12" s="24"/>
      <c r="B12" s="6"/>
      <c r="C12" s="27" t="s">
        <v>416</v>
      </c>
      <c r="D12" s="5"/>
      <c r="E12" s="17"/>
      <c r="H12" s="6">
        <f>H11+50</f>
        <v>1218</v>
      </c>
      <c r="I12" s="6">
        <f>I11+20</f>
        <v>768</v>
      </c>
      <c r="J12" s="6">
        <f>O12*1.25</f>
        <v>0</v>
      </c>
      <c r="K12" s="6">
        <v>468</v>
      </c>
      <c r="L12" s="6"/>
      <c r="M12" s="6">
        <f>M11+50</f>
        <v>993.6</v>
      </c>
      <c r="N12" s="6">
        <f>I12*0.7</f>
        <v>537.59999999999991</v>
      </c>
      <c r="O12" s="6">
        <v>0</v>
      </c>
      <c r="P12" s="6">
        <f>K12*0.7</f>
        <v>327.59999999999997</v>
      </c>
      <c r="Q12" s="6"/>
      <c r="R12" s="5">
        <f>H12</f>
        <v>1218</v>
      </c>
      <c r="S12" s="6">
        <f t="shared" si="9"/>
        <v>768</v>
      </c>
      <c r="T12" s="6">
        <f>ROUNDUP((I12*2+J12)/3,0)</f>
        <v>512</v>
      </c>
      <c r="U12" s="6">
        <f>ROUNDUP((I12*2+J12+K12)/4,0)</f>
        <v>501</v>
      </c>
      <c r="V12" s="5">
        <f>K12</f>
        <v>468</v>
      </c>
      <c r="W12" s="6"/>
      <c r="X12" s="5">
        <f>M12</f>
        <v>993.6</v>
      </c>
      <c r="Y12" s="5">
        <f>N12</f>
        <v>537.59999999999991</v>
      </c>
      <c r="Z12" s="5">
        <f>(N12*2+O12)/3</f>
        <v>358.39999999999992</v>
      </c>
      <c r="AA12" s="5">
        <f>(N12*2+O12+P12)/4</f>
        <v>350.69999999999993</v>
      </c>
      <c r="AB12" s="5">
        <f>P12</f>
        <v>327.59999999999997</v>
      </c>
      <c r="AD12">
        <f>R12-R11</f>
        <v>50</v>
      </c>
      <c r="AE12">
        <f>S12-S11</f>
        <v>20</v>
      </c>
      <c r="AF12">
        <f>T12-T11</f>
        <v>13</v>
      </c>
      <c r="AG12">
        <f>U12-U11</f>
        <v>10</v>
      </c>
      <c r="AH12">
        <f>V12-V11</f>
        <v>0</v>
      </c>
      <c r="AJ12">
        <f>X12-X11</f>
        <v>50</v>
      </c>
      <c r="AK12">
        <f>Y12-Y11</f>
        <v>13.999999999999886</v>
      </c>
      <c r="AL12">
        <f>Z12-Z11</f>
        <v>9.3333333333332575</v>
      </c>
      <c r="AM12">
        <f>AA12-AA11</f>
        <v>6.9999999999999432</v>
      </c>
      <c r="AN12">
        <f>AB12-AB11</f>
        <v>0</v>
      </c>
    </row>
    <row r="13" spans="1:40" ht="30" customHeight="1" x14ac:dyDescent="0.25">
      <c r="A13" s="24" t="s">
        <v>36</v>
      </c>
      <c r="B13" t="s">
        <v>261</v>
      </c>
      <c r="C13" s="17" t="s">
        <v>262</v>
      </c>
      <c r="D13" s="1">
        <v>10</v>
      </c>
      <c r="E13" s="17" t="s">
        <v>257</v>
      </c>
      <c r="F13">
        <v>420</v>
      </c>
      <c r="H13" s="6">
        <f t="shared" si="3"/>
        <v>1268</v>
      </c>
      <c r="I13" s="6">
        <v>848</v>
      </c>
      <c r="J13" s="6">
        <f t="shared" si="4"/>
        <v>118.75</v>
      </c>
      <c r="K13" s="6">
        <v>568</v>
      </c>
      <c r="L13" s="6"/>
      <c r="M13" s="6">
        <f>N13+F13</f>
        <v>1013.5999999999999</v>
      </c>
      <c r="N13" s="6">
        <f t="shared" si="6"/>
        <v>593.59999999999991</v>
      </c>
      <c r="O13" s="6">
        <v>95</v>
      </c>
      <c r="P13" s="6">
        <f t="shared" si="7"/>
        <v>397.59999999999997</v>
      </c>
      <c r="Q13" s="6"/>
      <c r="R13" s="5">
        <f t="shared" si="8"/>
        <v>1268</v>
      </c>
      <c r="S13" s="6">
        <f t="shared" si="9"/>
        <v>848</v>
      </c>
      <c r="T13" s="6">
        <f t="shared" si="10"/>
        <v>605</v>
      </c>
      <c r="U13" s="6">
        <f t="shared" si="11"/>
        <v>596</v>
      </c>
      <c r="V13" s="5">
        <f t="shared" si="12"/>
        <v>568</v>
      </c>
      <c r="W13" s="6"/>
      <c r="X13" s="5">
        <f t="shared" si="13"/>
        <v>1013.5999999999999</v>
      </c>
      <c r="Y13" s="5">
        <f t="shared" si="14"/>
        <v>593.59999999999991</v>
      </c>
      <c r="Z13" s="5">
        <f t="shared" si="15"/>
        <v>427.39999999999992</v>
      </c>
      <c r="AA13" s="5">
        <f t="shared" si="16"/>
        <v>419.94999999999993</v>
      </c>
      <c r="AB13" s="5">
        <f t="shared" si="17"/>
        <v>397.59999999999997</v>
      </c>
    </row>
    <row r="14" spans="1:40" ht="30" customHeight="1" x14ac:dyDescent="0.25">
      <c r="A14" s="24"/>
      <c r="B14" s="6"/>
      <c r="C14" s="27" t="s">
        <v>416</v>
      </c>
      <c r="D14" s="5"/>
      <c r="E14" s="17"/>
      <c r="H14" s="6">
        <f>H13+50</f>
        <v>1318</v>
      </c>
      <c r="I14" s="6">
        <f>I13+20</f>
        <v>868</v>
      </c>
      <c r="J14" s="6">
        <f>O14*1.25</f>
        <v>118.75</v>
      </c>
      <c r="K14" s="6">
        <v>568</v>
      </c>
      <c r="L14" s="6"/>
      <c r="M14" s="6">
        <f>M13+50</f>
        <v>1063.5999999999999</v>
      </c>
      <c r="N14" s="6">
        <f>I14*0.7</f>
        <v>607.59999999999991</v>
      </c>
      <c r="O14" s="6">
        <v>95</v>
      </c>
      <c r="P14" s="6">
        <f>K14*0.7</f>
        <v>397.59999999999997</v>
      </c>
      <c r="Q14" s="6"/>
      <c r="R14" s="5">
        <f>H14</f>
        <v>1318</v>
      </c>
      <c r="S14" s="6">
        <f t="shared" ref="S14" si="19">I14</f>
        <v>868</v>
      </c>
      <c r="T14" s="6">
        <f>ROUNDUP((I14*2+J14)/3,0)</f>
        <v>619</v>
      </c>
      <c r="U14" s="6">
        <f>ROUNDUP((I14*2+J14+K14)/4,0)</f>
        <v>606</v>
      </c>
      <c r="V14" s="5">
        <f>K14</f>
        <v>568</v>
      </c>
      <c r="W14" s="6"/>
      <c r="X14" s="5">
        <f>M14</f>
        <v>1063.5999999999999</v>
      </c>
      <c r="Y14" s="5">
        <f>N14</f>
        <v>607.59999999999991</v>
      </c>
      <c r="Z14" s="5">
        <f>(N14*2+O14)/3</f>
        <v>436.73333333333329</v>
      </c>
      <c r="AA14" s="5">
        <f>(N14*2+O14+P14)/4</f>
        <v>426.94999999999993</v>
      </c>
      <c r="AB14" s="5">
        <f>P14</f>
        <v>397.59999999999997</v>
      </c>
      <c r="AD14">
        <f>R14-R13</f>
        <v>50</v>
      </c>
      <c r="AE14">
        <f>S14-S13</f>
        <v>20</v>
      </c>
      <c r="AF14">
        <f>T14-T13</f>
        <v>14</v>
      </c>
      <c r="AG14">
        <f>U14-U13</f>
        <v>10</v>
      </c>
      <c r="AH14">
        <f>V14-V13</f>
        <v>0</v>
      </c>
      <c r="AJ14">
        <f>X14-X13</f>
        <v>50</v>
      </c>
      <c r="AK14">
        <f>Y14-Y13</f>
        <v>14</v>
      </c>
      <c r="AL14">
        <f>Z14-Z13</f>
        <v>9.3333333333333712</v>
      </c>
      <c r="AM14">
        <f>AA14-AA13</f>
        <v>7</v>
      </c>
      <c r="AN14">
        <f>AB14-AB13</f>
        <v>0</v>
      </c>
    </row>
    <row r="15" spans="1:40" ht="30" customHeight="1" x14ac:dyDescent="0.25">
      <c r="A15" s="17"/>
      <c r="C15" s="18" t="s">
        <v>71</v>
      </c>
      <c r="D15" s="1"/>
      <c r="E15" s="6"/>
      <c r="F15">
        <v>420</v>
      </c>
      <c r="H15" s="6">
        <f t="shared" si="3"/>
        <v>1288</v>
      </c>
      <c r="I15" s="6">
        <v>868</v>
      </c>
      <c r="J15" s="6">
        <f t="shared" si="4"/>
        <v>118.75</v>
      </c>
      <c r="K15" s="6">
        <v>578</v>
      </c>
      <c r="L15" s="6"/>
      <c r="M15" s="6">
        <f t="shared" si="5"/>
        <v>1027.5999999999999</v>
      </c>
      <c r="N15" s="6">
        <f t="shared" si="6"/>
        <v>607.59999999999991</v>
      </c>
      <c r="O15" s="6">
        <v>95</v>
      </c>
      <c r="P15" s="6">
        <f t="shared" si="7"/>
        <v>404.59999999999997</v>
      </c>
      <c r="Q15" s="6"/>
      <c r="R15" s="5">
        <f t="shared" si="8"/>
        <v>1288</v>
      </c>
      <c r="S15" s="6">
        <f t="shared" si="9"/>
        <v>868</v>
      </c>
      <c r="T15" s="6">
        <f t="shared" si="10"/>
        <v>619</v>
      </c>
      <c r="U15" s="6">
        <f t="shared" si="11"/>
        <v>609</v>
      </c>
      <c r="V15" s="5">
        <f t="shared" si="12"/>
        <v>578</v>
      </c>
      <c r="W15" s="6"/>
      <c r="X15" s="5">
        <f t="shared" si="13"/>
        <v>1027.5999999999999</v>
      </c>
      <c r="Y15" s="5">
        <f t="shared" si="14"/>
        <v>607.59999999999991</v>
      </c>
      <c r="Z15" s="5">
        <f t="shared" si="15"/>
        <v>436.73333333333329</v>
      </c>
      <c r="AA15" s="5">
        <f t="shared" si="16"/>
        <v>428.69999999999993</v>
      </c>
      <c r="AB15" s="5">
        <f t="shared" si="17"/>
        <v>404.59999999999997</v>
      </c>
      <c r="AD15">
        <f>R15-R13</f>
        <v>20</v>
      </c>
      <c r="AE15">
        <f t="shared" ref="AE15" si="20">S15-S13</f>
        <v>20</v>
      </c>
      <c r="AF15">
        <f t="shared" ref="AF15" si="21">T15-T13</f>
        <v>14</v>
      </c>
      <c r="AG15">
        <f t="shared" ref="AG15" si="22">U15-U13</f>
        <v>13</v>
      </c>
      <c r="AH15">
        <f t="shared" ref="AH15" si="23">V15-V13</f>
        <v>10</v>
      </c>
      <c r="AJ15">
        <f t="shared" ref="AJ15" si="24">X15-X13</f>
        <v>14</v>
      </c>
      <c r="AK15">
        <f t="shared" ref="AK15" si="25">Y15-Y13</f>
        <v>14</v>
      </c>
      <c r="AL15">
        <f t="shared" ref="AL15" si="26">Z15-Z13</f>
        <v>9.3333333333333712</v>
      </c>
      <c r="AM15">
        <f t="shared" ref="AM15" si="27">AA15-AA13</f>
        <v>8.75</v>
      </c>
      <c r="AN15">
        <f t="shared" ref="AN15" si="28">AB15-AB13</f>
        <v>7</v>
      </c>
    </row>
    <row r="16" spans="1:40" ht="30" customHeight="1" x14ac:dyDescent="0.25">
      <c r="A16" s="24"/>
      <c r="B16" s="6"/>
      <c r="C16" s="27" t="s">
        <v>417</v>
      </c>
      <c r="D16" s="5"/>
      <c r="E16" s="17"/>
      <c r="H16" s="6">
        <f>H15+50</f>
        <v>1338</v>
      </c>
      <c r="I16" s="6">
        <f>I15+20</f>
        <v>888</v>
      </c>
      <c r="J16" s="6">
        <f>O16*1.25</f>
        <v>118.75</v>
      </c>
      <c r="K16" s="6">
        <v>578</v>
      </c>
      <c r="L16" s="6"/>
      <c r="M16" s="6">
        <f>M15+50</f>
        <v>1077.5999999999999</v>
      </c>
      <c r="N16" s="6">
        <f>I16*0.7</f>
        <v>621.59999999999991</v>
      </c>
      <c r="O16" s="6">
        <v>95</v>
      </c>
      <c r="P16" s="6">
        <f>K16*0.7</f>
        <v>404.59999999999997</v>
      </c>
      <c r="Q16" s="6"/>
      <c r="R16" s="5">
        <f>H16</f>
        <v>1338</v>
      </c>
      <c r="S16" s="6">
        <f t="shared" si="9"/>
        <v>888</v>
      </c>
      <c r="T16" s="6">
        <f>ROUNDUP((I16*2+J16)/3,0)</f>
        <v>632</v>
      </c>
      <c r="U16" s="6">
        <f>ROUNDUP((I16*2+J16+K16)/4,0)</f>
        <v>619</v>
      </c>
      <c r="V16" s="5">
        <f>K16</f>
        <v>578</v>
      </c>
      <c r="W16" s="6"/>
      <c r="X16" s="5">
        <f>M16</f>
        <v>1077.5999999999999</v>
      </c>
      <c r="Y16" s="5">
        <f>N16</f>
        <v>621.59999999999991</v>
      </c>
      <c r="Z16" s="5">
        <f>(N16*2+O16)/3</f>
        <v>446.06666666666661</v>
      </c>
      <c r="AA16" s="5">
        <f>(N16*2+O16+P16)/4</f>
        <v>435.69999999999993</v>
      </c>
      <c r="AB16" s="5">
        <f>P16</f>
        <v>404.59999999999997</v>
      </c>
      <c r="AD16">
        <f>R16-R13</f>
        <v>70</v>
      </c>
      <c r="AE16">
        <f t="shared" ref="AE16:AN16" si="29">S16-S13</f>
        <v>40</v>
      </c>
      <c r="AF16">
        <f t="shared" si="29"/>
        <v>27</v>
      </c>
      <c r="AG16">
        <f t="shared" si="29"/>
        <v>23</v>
      </c>
      <c r="AH16">
        <f t="shared" si="29"/>
        <v>10</v>
      </c>
      <c r="AJ16">
        <f t="shared" si="29"/>
        <v>64</v>
      </c>
      <c r="AK16">
        <f t="shared" si="29"/>
        <v>28</v>
      </c>
      <c r="AL16">
        <f t="shared" si="29"/>
        <v>18.666666666666686</v>
      </c>
      <c r="AM16">
        <f t="shared" si="29"/>
        <v>15.75</v>
      </c>
      <c r="AN16">
        <f t="shared" si="29"/>
        <v>7</v>
      </c>
    </row>
    <row r="17" spans="1:40" ht="30" customHeight="1" x14ac:dyDescent="0.25">
      <c r="A17" s="17"/>
      <c r="C17" s="18"/>
      <c r="D17" s="1"/>
      <c r="E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5"/>
      <c r="S17" s="6"/>
      <c r="T17" s="6"/>
      <c r="U17" s="6"/>
      <c r="V17" s="5"/>
      <c r="W17" s="6"/>
      <c r="X17" s="5"/>
      <c r="Y17" s="5"/>
      <c r="Z17" s="5"/>
      <c r="AA17" s="5"/>
      <c r="AB17" s="5"/>
    </row>
    <row r="18" spans="1:40" ht="30" customHeight="1" x14ac:dyDescent="0.25">
      <c r="A18" s="24" t="s">
        <v>36</v>
      </c>
      <c r="B18" t="s">
        <v>263</v>
      </c>
      <c r="C18" s="17" t="s">
        <v>264</v>
      </c>
      <c r="D18" s="1">
        <v>11</v>
      </c>
      <c r="E18" s="17" t="s">
        <v>260</v>
      </c>
      <c r="F18">
        <v>460</v>
      </c>
      <c r="H18" s="6">
        <f t="shared" si="3"/>
        <v>1378</v>
      </c>
      <c r="I18" s="6">
        <v>918</v>
      </c>
      <c r="J18" s="6">
        <f t="shared" si="4"/>
        <v>118.75</v>
      </c>
      <c r="K18" s="6">
        <v>618</v>
      </c>
      <c r="L18" s="6"/>
      <c r="M18" s="6">
        <f t="shared" si="5"/>
        <v>1102.5999999999999</v>
      </c>
      <c r="N18" s="6">
        <f t="shared" si="6"/>
        <v>642.59999999999991</v>
      </c>
      <c r="O18" s="6">
        <v>95</v>
      </c>
      <c r="P18" s="6">
        <f t="shared" si="7"/>
        <v>432.59999999999997</v>
      </c>
      <c r="Q18" s="6"/>
      <c r="R18" s="5">
        <f t="shared" si="8"/>
        <v>1378</v>
      </c>
      <c r="S18" s="6">
        <f t="shared" si="9"/>
        <v>918</v>
      </c>
      <c r="T18" s="6">
        <f t="shared" si="10"/>
        <v>652</v>
      </c>
      <c r="U18" s="6">
        <f t="shared" si="11"/>
        <v>644</v>
      </c>
      <c r="V18" s="5">
        <f t="shared" si="12"/>
        <v>618</v>
      </c>
      <c r="W18" s="6"/>
      <c r="X18" s="5">
        <f t="shared" si="13"/>
        <v>1102.5999999999999</v>
      </c>
      <c r="Y18" s="5">
        <f t="shared" si="14"/>
        <v>642.59999999999991</v>
      </c>
      <c r="Z18" s="5">
        <f t="shared" si="15"/>
        <v>460.06666666666661</v>
      </c>
      <c r="AA18" s="5">
        <f t="shared" si="16"/>
        <v>453.19999999999993</v>
      </c>
      <c r="AB18" s="5">
        <f t="shared" si="17"/>
        <v>432.59999999999997</v>
      </c>
    </row>
    <row r="19" spans="1:40" ht="30" customHeight="1" x14ac:dyDescent="0.25">
      <c r="A19" s="24"/>
      <c r="B19" s="6"/>
      <c r="C19" s="27" t="s">
        <v>416</v>
      </c>
      <c r="D19" s="5"/>
      <c r="E19" s="17"/>
      <c r="H19" s="6">
        <f>H18+50</f>
        <v>1428</v>
      </c>
      <c r="I19" s="6">
        <f>I18+20</f>
        <v>938</v>
      </c>
      <c r="J19" s="6">
        <f>O19*1.25</f>
        <v>118.75</v>
      </c>
      <c r="K19" s="6">
        <v>618</v>
      </c>
      <c r="L19" s="6"/>
      <c r="M19" s="6">
        <f>M18+50</f>
        <v>1152.5999999999999</v>
      </c>
      <c r="N19" s="6">
        <f>I19*0.7</f>
        <v>656.59999999999991</v>
      </c>
      <c r="O19" s="6">
        <v>95</v>
      </c>
      <c r="P19" s="6">
        <f>K19*0.7</f>
        <v>432.59999999999997</v>
      </c>
      <c r="Q19" s="6"/>
      <c r="R19" s="5">
        <f>H19</f>
        <v>1428</v>
      </c>
      <c r="S19" s="6">
        <f t="shared" si="9"/>
        <v>938</v>
      </c>
      <c r="T19" s="6">
        <f>ROUNDUP((I19*2+J19)/3,0)</f>
        <v>665</v>
      </c>
      <c r="U19" s="6">
        <f>ROUNDUP((I19*2+J19+K19)/4,0)</f>
        <v>654</v>
      </c>
      <c r="V19" s="5">
        <f>K19</f>
        <v>618</v>
      </c>
      <c r="W19" s="6"/>
      <c r="X19" s="5">
        <f>M19</f>
        <v>1152.5999999999999</v>
      </c>
      <c r="Y19" s="5">
        <f>N19</f>
        <v>656.59999999999991</v>
      </c>
      <c r="Z19" s="5">
        <f>(N19*2+O19)/3</f>
        <v>469.39999999999992</v>
      </c>
      <c r="AA19" s="5">
        <f>(N19*2+O19+P19)/4</f>
        <v>460.19999999999993</v>
      </c>
      <c r="AB19" s="5">
        <f>P19</f>
        <v>432.59999999999997</v>
      </c>
      <c r="AD19">
        <f>R19-R18</f>
        <v>50</v>
      </c>
      <c r="AE19">
        <f>S19-S18</f>
        <v>20</v>
      </c>
      <c r="AF19">
        <f>T19-T18</f>
        <v>13</v>
      </c>
      <c r="AG19">
        <f>U19-U18</f>
        <v>10</v>
      </c>
      <c r="AH19">
        <f>V19-V18</f>
        <v>0</v>
      </c>
      <c r="AJ19">
        <f>X19-X18</f>
        <v>50</v>
      </c>
      <c r="AK19">
        <f>Y19-Y18</f>
        <v>14</v>
      </c>
      <c r="AL19">
        <f>Z19-Z18</f>
        <v>9.3333333333333144</v>
      </c>
      <c r="AM19">
        <f>AA19-AA18</f>
        <v>7</v>
      </c>
      <c r="AN19">
        <f>AB19-AB18</f>
        <v>0</v>
      </c>
    </row>
    <row r="20" spans="1:40" ht="30" customHeight="1" x14ac:dyDescent="0.25">
      <c r="A20" s="17"/>
      <c r="C20" s="18" t="s">
        <v>71</v>
      </c>
      <c r="D20" s="1"/>
      <c r="E20" s="6"/>
      <c r="F20">
        <v>460</v>
      </c>
      <c r="H20" s="6">
        <f t="shared" si="3"/>
        <v>1398</v>
      </c>
      <c r="I20" s="6">
        <v>938</v>
      </c>
      <c r="J20" s="6">
        <f t="shared" si="4"/>
        <v>118.75</v>
      </c>
      <c r="K20" s="6">
        <v>628</v>
      </c>
      <c r="L20" s="6"/>
      <c r="M20" s="6">
        <f t="shared" si="5"/>
        <v>1116.5999999999999</v>
      </c>
      <c r="N20" s="6">
        <f t="shared" si="6"/>
        <v>656.59999999999991</v>
      </c>
      <c r="O20" s="6">
        <v>95</v>
      </c>
      <c r="P20" s="6">
        <f t="shared" si="7"/>
        <v>439.59999999999997</v>
      </c>
      <c r="Q20" s="6"/>
      <c r="R20" s="5">
        <f t="shared" si="8"/>
        <v>1398</v>
      </c>
      <c r="S20" s="6">
        <f t="shared" si="9"/>
        <v>938</v>
      </c>
      <c r="T20" s="6">
        <f t="shared" si="10"/>
        <v>665</v>
      </c>
      <c r="U20" s="6">
        <f t="shared" si="11"/>
        <v>656</v>
      </c>
      <c r="V20" s="5">
        <f t="shared" si="12"/>
        <v>628</v>
      </c>
      <c r="W20" s="6"/>
      <c r="X20" s="5">
        <f t="shared" si="13"/>
        <v>1116.5999999999999</v>
      </c>
      <c r="Y20" s="5">
        <f t="shared" si="14"/>
        <v>656.59999999999991</v>
      </c>
      <c r="Z20" s="5">
        <f t="shared" si="15"/>
        <v>469.39999999999992</v>
      </c>
      <c r="AA20" s="5">
        <f t="shared" si="16"/>
        <v>461.94999999999993</v>
      </c>
      <c r="AB20" s="5">
        <f t="shared" si="17"/>
        <v>439.59999999999997</v>
      </c>
      <c r="AD20">
        <f>R20-R18</f>
        <v>20</v>
      </c>
      <c r="AE20">
        <f t="shared" ref="AE20" si="30">S20-S18</f>
        <v>20</v>
      </c>
      <c r="AF20">
        <f t="shared" ref="AF20" si="31">T20-T18</f>
        <v>13</v>
      </c>
      <c r="AG20">
        <f t="shared" ref="AG20" si="32">U20-U18</f>
        <v>12</v>
      </c>
      <c r="AH20">
        <f t="shared" ref="AH20" si="33">V20-V18</f>
        <v>10</v>
      </c>
      <c r="AJ20">
        <f t="shared" ref="AJ20" si="34">X20-X18</f>
        <v>14</v>
      </c>
      <c r="AK20">
        <f t="shared" ref="AK20" si="35">Y20-Y18</f>
        <v>14</v>
      </c>
      <c r="AL20">
        <f t="shared" ref="AL20" si="36">Z20-Z18</f>
        <v>9.3333333333333144</v>
      </c>
      <c r="AM20">
        <f t="shared" ref="AM20" si="37">AA20-AA18</f>
        <v>8.75</v>
      </c>
      <c r="AN20">
        <f t="shared" ref="AN20" si="38">AB20-AB18</f>
        <v>7</v>
      </c>
    </row>
    <row r="21" spans="1:40" ht="30" customHeight="1" x14ac:dyDescent="0.25">
      <c r="A21" s="24"/>
      <c r="B21" s="6"/>
      <c r="C21" s="27" t="s">
        <v>417</v>
      </c>
      <c r="D21" s="5"/>
      <c r="E21" s="17"/>
      <c r="H21" s="6">
        <f>H20+50</f>
        <v>1448</v>
      </c>
      <c r="I21" s="6">
        <f>I20+20</f>
        <v>958</v>
      </c>
      <c r="J21" s="6">
        <f>O21*1.25</f>
        <v>118.75</v>
      </c>
      <c r="K21" s="6">
        <v>628</v>
      </c>
      <c r="L21" s="6"/>
      <c r="M21" s="6">
        <f>M20+50</f>
        <v>1166.5999999999999</v>
      </c>
      <c r="N21" s="6">
        <f>I21*0.7</f>
        <v>670.59999999999991</v>
      </c>
      <c r="O21" s="6">
        <v>95</v>
      </c>
      <c r="P21" s="6">
        <f>K21*0.7</f>
        <v>439.59999999999997</v>
      </c>
      <c r="Q21" s="6"/>
      <c r="R21" s="5">
        <f>H21</f>
        <v>1448</v>
      </c>
      <c r="S21" s="6">
        <f t="shared" ref="S21" si="39">I21</f>
        <v>958</v>
      </c>
      <c r="T21" s="6">
        <f>ROUNDUP((I21*2+J21)/3,0)</f>
        <v>679</v>
      </c>
      <c r="U21" s="6">
        <f>ROUNDUP((I21*2+J21+K21)/4,0)</f>
        <v>666</v>
      </c>
      <c r="V21" s="5">
        <f>K21</f>
        <v>628</v>
      </c>
      <c r="W21" s="6"/>
      <c r="X21" s="5">
        <f>M21</f>
        <v>1166.5999999999999</v>
      </c>
      <c r="Y21" s="5">
        <f>N21</f>
        <v>670.59999999999991</v>
      </c>
      <c r="Z21" s="5">
        <f>(N21*2+O21)/3</f>
        <v>478.73333333333329</v>
      </c>
      <c r="AA21" s="5">
        <f>(N21*2+O21+P21)/4</f>
        <v>468.94999999999993</v>
      </c>
      <c r="AB21" s="5">
        <f>P21</f>
        <v>439.59999999999997</v>
      </c>
      <c r="AD21">
        <f>R21-R18</f>
        <v>70</v>
      </c>
      <c r="AE21">
        <f t="shared" ref="AE21" si="40">S21-S18</f>
        <v>40</v>
      </c>
      <c r="AF21">
        <f t="shared" ref="AF21" si="41">T21-T18</f>
        <v>27</v>
      </c>
      <c r="AG21">
        <f t="shared" ref="AG21" si="42">U21-U18</f>
        <v>22</v>
      </c>
      <c r="AH21">
        <f t="shared" ref="AH21" si="43">V21-V18</f>
        <v>10</v>
      </c>
      <c r="AJ21">
        <f t="shared" ref="AJ21" si="44">X21-X18</f>
        <v>64</v>
      </c>
      <c r="AK21">
        <f t="shared" ref="AK21" si="45">Y21-Y18</f>
        <v>28</v>
      </c>
      <c r="AL21">
        <f t="shared" ref="AL21" si="46">Z21-Z18</f>
        <v>18.666666666666686</v>
      </c>
      <c r="AM21">
        <f t="shared" ref="AM21" si="47">AA21-AA18</f>
        <v>15.75</v>
      </c>
      <c r="AN21">
        <f t="shared" ref="AN21" si="48">AB21-AB18</f>
        <v>7</v>
      </c>
    </row>
    <row r="22" spans="1:40" ht="30" customHeight="1" x14ac:dyDescent="0.25">
      <c r="A22" s="24" t="s">
        <v>36</v>
      </c>
      <c r="B22" t="s">
        <v>265</v>
      </c>
      <c r="C22" s="17" t="s">
        <v>266</v>
      </c>
      <c r="D22" s="1">
        <v>8</v>
      </c>
      <c r="E22" s="17" t="s">
        <v>267</v>
      </c>
      <c r="F22">
        <v>340</v>
      </c>
      <c r="H22" s="6">
        <f t="shared" si="3"/>
        <v>908</v>
      </c>
      <c r="I22" s="6">
        <v>568</v>
      </c>
      <c r="J22" s="6">
        <f t="shared" si="4"/>
        <v>0</v>
      </c>
      <c r="K22" s="6">
        <v>338</v>
      </c>
      <c r="L22" s="6"/>
      <c r="M22" s="6">
        <f t="shared" si="5"/>
        <v>737.59999999999991</v>
      </c>
      <c r="N22" s="6">
        <f t="shared" si="6"/>
        <v>397.59999999999997</v>
      </c>
      <c r="O22" s="6">
        <v>0</v>
      </c>
      <c r="P22" s="6">
        <f t="shared" si="7"/>
        <v>236.6</v>
      </c>
      <c r="Q22" s="6"/>
      <c r="R22" s="5">
        <f t="shared" si="8"/>
        <v>908</v>
      </c>
      <c r="S22" s="6">
        <f t="shared" si="9"/>
        <v>568</v>
      </c>
      <c r="T22" s="6">
        <f t="shared" si="10"/>
        <v>379</v>
      </c>
      <c r="U22" s="6">
        <f t="shared" si="11"/>
        <v>369</v>
      </c>
      <c r="V22" s="5">
        <f t="shared" si="12"/>
        <v>338</v>
      </c>
      <c r="W22" s="6"/>
      <c r="X22" s="5">
        <f t="shared" si="13"/>
        <v>737.59999999999991</v>
      </c>
      <c r="Y22" s="5">
        <f t="shared" si="14"/>
        <v>397.59999999999997</v>
      </c>
      <c r="Z22" s="5">
        <f t="shared" si="15"/>
        <v>265.06666666666666</v>
      </c>
      <c r="AA22" s="5">
        <f t="shared" si="16"/>
        <v>257.95</v>
      </c>
      <c r="AB22" s="5">
        <f t="shared" si="17"/>
        <v>236.6</v>
      </c>
    </row>
    <row r="23" spans="1:40" ht="30" customHeight="1" x14ac:dyDescent="0.25">
      <c r="A23" s="24"/>
      <c r="B23" s="6"/>
      <c r="C23" s="27" t="s">
        <v>416</v>
      </c>
      <c r="D23" s="5"/>
      <c r="E23" s="17"/>
      <c r="H23" s="6">
        <f>H22+50</f>
        <v>958</v>
      </c>
      <c r="I23" s="6">
        <f>I22+20</f>
        <v>588</v>
      </c>
      <c r="J23" s="6">
        <f>O23*1.25</f>
        <v>0</v>
      </c>
      <c r="K23" s="6">
        <v>338</v>
      </c>
      <c r="L23" s="6"/>
      <c r="M23" s="6">
        <f>M22+50</f>
        <v>787.59999999999991</v>
      </c>
      <c r="N23" s="6">
        <f>I23*0.7</f>
        <v>411.59999999999997</v>
      </c>
      <c r="O23" s="6">
        <v>0</v>
      </c>
      <c r="P23" s="6">
        <f>K23*0.7</f>
        <v>236.6</v>
      </c>
      <c r="Q23" s="6"/>
      <c r="R23" s="5">
        <f>H23</f>
        <v>958</v>
      </c>
      <c r="S23" s="6">
        <f t="shared" ref="S23" si="49">I23</f>
        <v>588</v>
      </c>
      <c r="T23" s="6">
        <f>ROUNDUP((I23*2+J23)/3,0)</f>
        <v>392</v>
      </c>
      <c r="U23" s="6">
        <f>ROUNDUP((I23*2+J23+K23)/4,0)</f>
        <v>379</v>
      </c>
      <c r="V23" s="5">
        <f>K23</f>
        <v>338</v>
      </c>
      <c r="W23" s="6"/>
      <c r="X23" s="5">
        <f>M23</f>
        <v>787.59999999999991</v>
      </c>
      <c r="Y23" s="5">
        <f>N23</f>
        <v>411.59999999999997</v>
      </c>
      <c r="Z23" s="5">
        <f>(N23*2+O23)/3</f>
        <v>274.39999999999998</v>
      </c>
      <c r="AA23" s="5">
        <f>(N23*2+O23+P23)/4</f>
        <v>264.95</v>
      </c>
      <c r="AB23" s="5">
        <f>P23</f>
        <v>236.6</v>
      </c>
      <c r="AD23">
        <f>R23-R22</f>
        <v>50</v>
      </c>
      <c r="AE23">
        <f>S23-S22</f>
        <v>20</v>
      </c>
      <c r="AF23">
        <f>T23-T22</f>
        <v>13</v>
      </c>
      <c r="AG23">
        <f>U23-U22</f>
        <v>10</v>
      </c>
      <c r="AH23">
        <f>V23-V22</f>
        <v>0</v>
      </c>
      <c r="AJ23">
        <f>X23-X22</f>
        <v>50</v>
      </c>
      <c r="AK23">
        <f>Y23-Y22</f>
        <v>14</v>
      </c>
      <c r="AL23">
        <f>Z23-Z22</f>
        <v>9.3333333333333144</v>
      </c>
      <c r="AM23">
        <f>AA23-AA22</f>
        <v>7</v>
      </c>
      <c r="AN23">
        <f>AB23-AB22</f>
        <v>0</v>
      </c>
    </row>
    <row r="24" spans="1:40" ht="30" customHeight="1" x14ac:dyDescent="0.25">
      <c r="A24" s="17"/>
      <c r="C24" s="18" t="s">
        <v>71</v>
      </c>
      <c r="D24" s="1"/>
      <c r="E24" s="6"/>
      <c r="F24">
        <v>340</v>
      </c>
      <c r="H24" s="6">
        <f t="shared" si="3"/>
        <v>928</v>
      </c>
      <c r="I24" s="6">
        <v>588</v>
      </c>
      <c r="J24" s="6">
        <f t="shared" si="4"/>
        <v>0</v>
      </c>
      <c r="K24" s="6">
        <v>358</v>
      </c>
      <c r="L24" s="6"/>
      <c r="M24" s="6">
        <f t="shared" si="5"/>
        <v>751.59999999999991</v>
      </c>
      <c r="N24" s="6">
        <f>I24*0.7</f>
        <v>411.59999999999997</v>
      </c>
      <c r="O24" s="6">
        <v>0</v>
      </c>
      <c r="P24" s="6">
        <f t="shared" si="7"/>
        <v>250.6</v>
      </c>
      <c r="Q24" s="6"/>
      <c r="R24" s="5">
        <f t="shared" si="8"/>
        <v>928</v>
      </c>
      <c r="S24" s="6">
        <f t="shared" si="9"/>
        <v>588</v>
      </c>
      <c r="T24" s="6">
        <f t="shared" si="10"/>
        <v>392</v>
      </c>
      <c r="U24" s="6">
        <f t="shared" si="11"/>
        <v>384</v>
      </c>
      <c r="V24" s="5">
        <f t="shared" si="12"/>
        <v>358</v>
      </c>
      <c r="W24" s="6"/>
      <c r="X24" s="5">
        <f t="shared" si="13"/>
        <v>751.59999999999991</v>
      </c>
      <c r="Y24" s="5">
        <f t="shared" si="14"/>
        <v>411.59999999999997</v>
      </c>
      <c r="Z24" s="5">
        <f t="shared" si="15"/>
        <v>274.39999999999998</v>
      </c>
      <c r="AA24" s="5">
        <f t="shared" si="16"/>
        <v>268.45</v>
      </c>
      <c r="AB24" s="5">
        <f t="shared" si="17"/>
        <v>250.6</v>
      </c>
      <c r="AD24">
        <f>R24-R22</f>
        <v>20</v>
      </c>
      <c r="AE24">
        <f t="shared" ref="AE24" si="50">S24-S22</f>
        <v>20</v>
      </c>
      <c r="AF24">
        <f t="shared" ref="AF24" si="51">T24-T22</f>
        <v>13</v>
      </c>
      <c r="AG24">
        <f t="shared" ref="AG24" si="52">U24-U22</f>
        <v>15</v>
      </c>
      <c r="AH24">
        <f t="shared" ref="AH24" si="53">V24-V22</f>
        <v>20</v>
      </c>
      <c r="AJ24">
        <f t="shared" ref="AJ24" si="54">X24-X22</f>
        <v>14</v>
      </c>
      <c r="AK24">
        <f t="shared" ref="AK24" si="55">Y24-Y22</f>
        <v>14</v>
      </c>
      <c r="AL24">
        <f t="shared" ref="AL24" si="56">Z24-Z22</f>
        <v>9.3333333333333144</v>
      </c>
      <c r="AM24">
        <f t="shared" ref="AM24" si="57">AA24-AA22</f>
        <v>10.5</v>
      </c>
      <c r="AN24">
        <f t="shared" ref="AN24" si="58">AB24-AB22</f>
        <v>14</v>
      </c>
    </row>
    <row r="25" spans="1:40" ht="30" customHeight="1" x14ac:dyDescent="0.25">
      <c r="A25" s="24"/>
      <c r="B25" s="6"/>
      <c r="C25" s="27" t="s">
        <v>417</v>
      </c>
      <c r="D25" s="5"/>
      <c r="E25" s="17"/>
      <c r="H25" s="6">
        <f>H24+50</f>
        <v>978</v>
      </c>
      <c r="I25" s="6">
        <f>I24+20</f>
        <v>608</v>
      </c>
      <c r="J25" s="6">
        <f>O25*1.25</f>
        <v>0</v>
      </c>
      <c r="K25" s="6">
        <v>358</v>
      </c>
      <c r="L25" s="6"/>
      <c r="M25" s="6">
        <f>M24+50</f>
        <v>801.59999999999991</v>
      </c>
      <c r="N25" s="6">
        <f>I25*0.7</f>
        <v>425.59999999999997</v>
      </c>
      <c r="O25" s="6">
        <v>0</v>
      </c>
      <c r="P25" s="6">
        <f>K25*0.7</f>
        <v>250.6</v>
      </c>
      <c r="Q25" s="6"/>
      <c r="R25" s="5">
        <f>H25</f>
        <v>978</v>
      </c>
      <c r="S25" s="6">
        <f t="shared" si="9"/>
        <v>608</v>
      </c>
      <c r="T25" s="6">
        <f>ROUNDUP((I25*2+J25)/3,0)</f>
        <v>406</v>
      </c>
      <c r="U25" s="6">
        <f>ROUNDUP((I25*2+J25+K25)/4,0)</f>
        <v>394</v>
      </c>
      <c r="V25" s="5">
        <f>K25</f>
        <v>358</v>
      </c>
      <c r="W25" s="6"/>
      <c r="X25" s="5">
        <f>M25</f>
        <v>801.59999999999991</v>
      </c>
      <c r="Y25" s="5">
        <f>N25</f>
        <v>425.59999999999997</v>
      </c>
      <c r="Z25" s="5">
        <f>(N25*2+O25)/3</f>
        <v>283.73333333333329</v>
      </c>
      <c r="AA25" s="5">
        <f>(N25*2+O25+P25)/4</f>
        <v>275.45</v>
      </c>
      <c r="AB25" s="5">
        <f>P25</f>
        <v>250.6</v>
      </c>
      <c r="AD25">
        <f>R25-R22</f>
        <v>70</v>
      </c>
      <c r="AE25">
        <f t="shared" ref="AE25" si="59">S25-S22</f>
        <v>40</v>
      </c>
      <c r="AF25">
        <f t="shared" ref="AF25" si="60">T25-T22</f>
        <v>27</v>
      </c>
      <c r="AG25">
        <f t="shared" ref="AG25" si="61">U25-U22</f>
        <v>25</v>
      </c>
      <c r="AH25">
        <f t="shared" ref="AH25" si="62">V25-V22</f>
        <v>20</v>
      </c>
      <c r="AJ25">
        <f t="shared" ref="AJ25" si="63">X25-X22</f>
        <v>64</v>
      </c>
      <c r="AK25">
        <f t="shared" ref="AK25" si="64">Y25-Y22</f>
        <v>28</v>
      </c>
      <c r="AL25">
        <f t="shared" ref="AL25" si="65">Z25-Z22</f>
        <v>18.666666666666629</v>
      </c>
      <c r="AM25">
        <f t="shared" ref="AM25" si="66">AA25-AA22</f>
        <v>17.5</v>
      </c>
      <c r="AN25">
        <f t="shared" ref="AN25" si="67">AB25-AB22</f>
        <v>14</v>
      </c>
    </row>
    <row r="26" spans="1:40" ht="30" customHeight="1" x14ac:dyDescent="0.25">
      <c r="A26" s="24" t="s">
        <v>36</v>
      </c>
      <c r="B26" t="s">
        <v>268</v>
      </c>
      <c r="C26" s="17" t="s">
        <v>269</v>
      </c>
      <c r="D26" s="1">
        <v>9</v>
      </c>
      <c r="E26" s="17" t="s">
        <v>270</v>
      </c>
      <c r="F26">
        <v>380</v>
      </c>
      <c r="H26" s="6">
        <f t="shared" si="3"/>
        <v>1128</v>
      </c>
      <c r="I26" s="6">
        <v>748</v>
      </c>
      <c r="J26" s="6">
        <f t="shared" si="4"/>
        <v>118.75</v>
      </c>
      <c r="K26" s="6">
        <v>488</v>
      </c>
      <c r="L26" s="6"/>
      <c r="M26" s="6">
        <f t="shared" si="5"/>
        <v>903.6</v>
      </c>
      <c r="N26" s="6">
        <f t="shared" si="6"/>
        <v>523.6</v>
      </c>
      <c r="O26" s="6">
        <v>95</v>
      </c>
      <c r="P26" s="6">
        <f t="shared" si="7"/>
        <v>341.59999999999997</v>
      </c>
      <c r="Q26" s="6"/>
      <c r="R26" s="5">
        <f t="shared" si="8"/>
        <v>1128</v>
      </c>
      <c r="S26" s="6">
        <f t="shared" si="9"/>
        <v>748</v>
      </c>
      <c r="T26" s="6">
        <f t="shared" si="10"/>
        <v>539</v>
      </c>
      <c r="U26" s="6">
        <f t="shared" si="11"/>
        <v>526</v>
      </c>
      <c r="V26" s="5">
        <f t="shared" si="12"/>
        <v>488</v>
      </c>
      <c r="W26" s="6"/>
      <c r="X26" s="5">
        <f t="shared" si="13"/>
        <v>903.6</v>
      </c>
      <c r="Y26" s="5">
        <f t="shared" si="14"/>
        <v>523.6</v>
      </c>
      <c r="Z26" s="5">
        <f t="shared" si="15"/>
        <v>380.73333333333335</v>
      </c>
      <c r="AA26" s="5">
        <f t="shared" si="16"/>
        <v>370.95</v>
      </c>
      <c r="AB26" s="5">
        <f t="shared" si="17"/>
        <v>341.59999999999997</v>
      </c>
    </row>
    <row r="27" spans="1:40" ht="30" customHeight="1" x14ac:dyDescent="0.25">
      <c r="A27" s="24"/>
      <c r="B27" s="6"/>
      <c r="C27" s="27" t="s">
        <v>416</v>
      </c>
      <c r="D27" s="5"/>
      <c r="E27" s="17"/>
      <c r="H27" s="6">
        <f>H26+50</f>
        <v>1178</v>
      </c>
      <c r="I27" s="6">
        <f>I26+20</f>
        <v>768</v>
      </c>
      <c r="J27" s="6">
        <f>O27*1.25</f>
        <v>118.75</v>
      </c>
      <c r="K27" s="6">
        <v>488</v>
      </c>
      <c r="L27" s="6"/>
      <c r="M27" s="6">
        <f>M26+50</f>
        <v>953.6</v>
      </c>
      <c r="N27" s="6">
        <f>I27*0.7</f>
        <v>537.59999999999991</v>
      </c>
      <c r="O27" s="6">
        <v>95</v>
      </c>
      <c r="P27" s="6">
        <f>K27*0.7</f>
        <v>341.59999999999997</v>
      </c>
      <c r="Q27" s="6"/>
      <c r="R27" s="5">
        <f>H27</f>
        <v>1178</v>
      </c>
      <c r="S27" s="6">
        <f t="shared" si="9"/>
        <v>768</v>
      </c>
      <c r="T27" s="6">
        <f>ROUNDUP((I27*2+J27)/3,0)</f>
        <v>552</v>
      </c>
      <c r="U27" s="6">
        <f>ROUNDUP((I27*2+J27+K27)/4,0)</f>
        <v>536</v>
      </c>
      <c r="V27" s="5">
        <f>K27</f>
        <v>488</v>
      </c>
      <c r="W27" s="6"/>
      <c r="X27" s="5">
        <f>M27</f>
        <v>953.6</v>
      </c>
      <c r="Y27" s="5">
        <f>N27</f>
        <v>537.59999999999991</v>
      </c>
      <c r="Z27" s="5">
        <f>(N27*2+O27)/3</f>
        <v>390.06666666666661</v>
      </c>
      <c r="AA27" s="5">
        <f>(N27*2+O27+P27)/4</f>
        <v>377.94999999999993</v>
      </c>
      <c r="AB27" s="5">
        <f>P27</f>
        <v>341.59999999999997</v>
      </c>
      <c r="AD27">
        <f>R27-R26</f>
        <v>50</v>
      </c>
      <c r="AE27">
        <f>S27-S26</f>
        <v>20</v>
      </c>
      <c r="AF27">
        <f>T27-T26</f>
        <v>13</v>
      </c>
      <c r="AG27">
        <f>U27-U26</f>
        <v>10</v>
      </c>
      <c r="AH27">
        <f>V27-V26</f>
        <v>0</v>
      </c>
      <c r="AJ27">
        <f>X27-X26</f>
        <v>50</v>
      </c>
      <c r="AK27">
        <f>Y27-Y26</f>
        <v>13.999999999999886</v>
      </c>
      <c r="AL27">
        <f>Z27-Z26</f>
        <v>9.3333333333332575</v>
      </c>
      <c r="AM27">
        <f>AA27-AA26</f>
        <v>6.9999999999999432</v>
      </c>
      <c r="AN27">
        <f>AB27-AB26</f>
        <v>0</v>
      </c>
    </row>
    <row r="28" spans="1:40" ht="30" customHeight="1" x14ac:dyDescent="0.25">
      <c r="A28" s="17"/>
      <c r="C28" s="18" t="s">
        <v>71</v>
      </c>
      <c r="D28" s="1"/>
      <c r="E28" s="6"/>
      <c r="F28">
        <v>380</v>
      </c>
      <c r="H28" s="6">
        <f t="shared" si="3"/>
        <v>1158</v>
      </c>
      <c r="I28" s="6">
        <v>778</v>
      </c>
      <c r="J28" s="6">
        <f t="shared" si="4"/>
        <v>118.75</v>
      </c>
      <c r="K28" s="6">
        <v>518</v>
      </c>
      <c r="L28" s="6"/>
      <c r="M28" s="6">
        <f t="shared" si="5"/>
        <v>924.59999999999991</v>
      </c>
      <c r="N28" s="6">
        <f t="shared" si="6"/>
        <v>544.59999999999991</v>
      </c>
      <c r="O28" s="6">
        <v>95</v>
      </c>
      <c r="P28" s="6">
        <f t="shared" si="7"/>
        <v>362.59999999999997</v>
      </c>
      <c r="Q28" s="6"/>
      <c r="R28" s="5">
        <f t="shared" si="8"/>
        <v>1158</v>
      </c>
      <c r="S28" s="6">
        <f t="shared" si="9"/>
        <v>778</v>
      </c>
      <c r="T28" s="6">
        <f t="shared" si="10"/>
        <v>559</v>
      </c>
      <c r="U28" s="6">
        <f t="shared" si="11"/>
        <v>549</v>
      </c>
      <c r="V28" s="5">
        <f t="shared" si="12"/>
        <v>518</v>
      </c>
      <c r="W28" s="6"/>
      <c r="X28" s="5">
        <f t="shared" si="13"/>
        <v>924.59999999999991</v>
      </c>
      <c r="Y28" s="5">
        <f t="shared" si="14"/>
        <v>544.59999999999991</v>
      </c>
      <c r="Z28" s="5">
        <f t="shared" si="15"/>
        <v>394.73333333333329</v>
      </c>
      <c r="AA28" s="5">
        <f t="shared" si="16"/>
        <v>386.69999999999993</v>
      </c>
      <c r="AB28" s="5">
        <f t="shared" si="17"/>
        <v>362.59999999999997</v>
      </c>
      <c r="AD28">
        <f>R28-R26</f>
        <v>30</v>
      </c>
      <c r="AE28">
        <f t="shared" ref="AE28" si="68">S28-S26</f>
        <v>30</v>
      </c>
      <c r="AF28">
        <f t="shared" ref="AF28" si="69">T28-T26</f>
        <v>20</v>
      </c>
      <c r="AG28">
        <f t="shared" ref="AG28" si="70">U28-U26</f>
        <v>23</v>
      </c>
      <c r="AH28">
        <f t="shared" ref="AH28" si="71">V28-V26</f>
        <v>30</v>
      </c>
      <c r="AJ28">
        <f t="shared" ref="AJ28" si="72">X28-X26</f>
        <v>20.999999999999886</v>
      </c>
      <c r="AK28">
        <f t="shared" ref="AK28" si="73">Y28-Y26</f>
        <v>20.999999999999886</v>
      </c>
      <c r="AL28">
        <f t="shared" ref="AL28" si="74">Z28-Z26</f>
        <v>13.999999999999943</v>
      </c>
      <c r="AM28">
        <f t="shared" ref="AM28" si="75">AA28-AA26</f>
        <v>15.749999999999943</v>
      </c>
      <c r="AN28">
        <f t="shared" ref="AN28" si="76">AB28-AB26</f>
        <v>21</v>
      </c>
    </row>
    <row r="29" spans="1:40" ht="30" customHeight="1" x14ac:dyDescent="0.25">
      <c r="A29" s="24"/>
      <c r="B29" s="6"/>
      <c r="C29" s="27" t="s">
        <v>417</v>
      </c>
      <c r="D29" s="5"/>
      <c r="E29" s="17"/>
      <c r="H29" s="6">
        <f>H28+50</f>
        <v>1208</v>
      </c>
      <c r="I29" s="6">
        <f>I28+20</f>
        <v>798</v>
      </c>
      <c r="J29" s="6">
        <f>O29*1.25</f>
        <v>118.75</v>
      </c>
      <c r="K29" s="6">
        <v>518</v>
      </c>
      <c r="L29" s="6"/>
      <c r="M29" s="6">
        <f>M28+50</f>
        <v>974.59999999999991</v>
      </c>
      <c r="N29" s="6">
        <f>I29*0.7</f>
        <v>558.59999999999991</v>
      </c>
      <c r="O29" s="6">
        <v>95</v>
      </c>
      <c r="P29" s="6">
        <f>K29*0.7</f>
        <v>362.59999999999997</v>
      </c>
      <c r="Q29" s="6"/>
      <c r="R29" s="5">
        <f>H29</f>
        <v>1208</v>
      </c>
      <c r="S29" s="6">
        <f t="shared" ref="S29" si="77">I29</f>
        <v>798</v>
      </c>
      <c r="T29" s="6">
        <f>ROUNDUP((I29*2+J29)/3,0)</f>
        <v>572</v>
      </c>
      <c r="U29" s="6">
        <f>ROUNDUP((I29*2+J29+K29)/4,0)</f>
        <v>559</v>
      </c>
      <c r="V29" s="5">
        <f>K29</f>
        <v>518</v>
      </c>
      <c r="W29" s="6"/>
      <c r="X29" s="5">
        <f>M29</f>
        <v>974.59999999999991</v>
      </c>
      <c r="Y29" s="5">
        <f>N29</f>
        <v>558.59999999999991</v>
      </c>
      <c r="Z29" s="5">
        <f>(N29*2+O29)/3</f>
        <v>404.06666666666661</v>
      </c>
      <c r="AA29" s="5">
        <f>(N29*2+O29+P29)/4</f>
        <v>393.69999999999993</v>
      </c>
      <c r="AB29" s="5">
        <f>P29</f>
        <v>362.59999999999997</v>
      </c>
      <c r="AD29">
        <f>R29-R26</f>
        <v>80</v>
      </c>
      <c r="AE29">
        <f t="shared" ref="AE29" si="78">S29-S26</f>
        <v>50</v>
      </c>
      <c r="AF29">
        <f t="shared" ref="AF29" si="79">T29-T26</f>
        <v>33</v>
      </c>
      <c r="AG29">
        <f t="shared" ref="AG29" si="80">U29-U26</f>
        <v>33</v>
      </c>
      <c r="AH29">
        <f t="shared" ref="AH29" si="81">V29-V26</f>
        <v>30</v>
      </c>
      <c r="AJ29">
        <f t="shared" ref="AJ29" si="82">X29-X26</f>
        <v>70.999999999999886</v>
      </c>
      <c r="AK29">
        <f t="shared" ref="AK29" si="83">Y29-Y26</f>
        <v>34.999999999999886</v>
      </c>
      <c r="AL29">
        <f t="shared" ref="AL29" si="84">Z29-Z26</f>
        <v>23.333333333333258</v>
      </c>
      <c r="AM29">
        <f t="shared" ref="AM29" si="85">AA29-AA26</f>
        <v>22.749999999999943</v>
      </c>
      <c r="AN29">
        <f t="shared" ref="AN29" si="86">AB29-AB26</f>
        <v>21</v>
      </c>
    </row>
    <row r="30" spans="1:40" ht="30" customHeight="1" x14ac:dyDescent="0.25">
      <c r="A30" s="24" t="s">
        <v>36</v>
      </c>
      <c r="B30" t="s">
        <v>271</v>
      </c>
      <c r="C30" s="17" t="s">
        <v>272</v>
      </c>
      <c r="D30" s="1">
        <v>10</v>
      </c>
      <c r="E30" s="17" t="s">
        <v>273</v>
      </c>
      <c r="F30">
        <v>420</v>
      </c>
      <c r="H30" s="6">
        <f t="shared" si="3"/>
        <v>1338</v>
      </c>
      <c r="I30" s="6">
        <v>918</v>
      </c>
      <c r="J30" s="6">
        <f t="shared" si="4"/>
        <v>237.5</v>
      </c>
      <c r="K30" s="6">
        <v>628</v>
      </c>
      <c r="L30" s="6"/>
      <c r="M30" s="6">
        <f t="shared" si="5"/>
        <v>1062.5999999999999</v>
      </c>
      <c r="N30" s="6">
        <f t="shared" si="6"/>
        <v>642.59999999999991</v>
      </c>
      <c r="O30" s="6">
        <v>190</v>
      </c>
      <c r="P30" s="6">
        <f t="shared" si="7"/>
        <v>439.59999999999997</v>
      </c>
      <c r="Q30" s="6"/>
      <c r="R30" s="5">
        <f t="shared" si="8"/>
        <v>1338</v>
      </c>
      <c r="S30" s="6">
        <f t="shared" si="9"/>
        <v>918</v>
      </c>
      <c r="T30" s="6">
        <f t="shared" si="10"/>
        <v>692</v>
      </c>
      <c r="U30" s="6">
        <f t="shared" si="11"/>
        <v>676</v>
      </c>
      <c r="V30" s="5">
        <f t="shared" si="12"/>
        <v>628</v>
      </c>
      <c r="W30" s="6"/>
      <c r="X30" s="5">
        <f t="shared" si="13"/>
        <v>1062.5999999999999</v>
      </c>
      <c r="Y30" s="5">
        <f t="shared" si="14"/>
        <v>642.59999999999991</v>
      </c>
      <c r="Z30" s="5">
        <f t="shared" si="15"/>
        <v>491.73333333333329</v>
      </c>
      <c r="AA30" s="5">
        <f t="shared" si="16"/>
        <v>478.69999999999993</v>
      </c>
      <c r="AB30" s="5">
        <f t="shared" si="17"/>
        <v>439.59999999999997</v>
      </c>
    </row>
    <row r="31" spans="1:40" ht="30" customHeight="1" x14ac:dyDescent="0.25">
      <c r="A31" s="24"/>
      <c r="B31" s="6"/>
      <c r="C31" s="27" t="s">
        <v>416</v>
      </c>
      <c r="D31" s="5"/>
      <c r="E31" s="17"/>
      <c r="H31" s="6">
        <f>H30+50</f>
        <v>1388</v>
      </c>
      <c r="I31" s="6">
        <f>I30+20</f>
        <v>938</v>
      </c>
      <c r="J31" s="6">
        <f>O31*1.25</f>
        <v>237.5</v>
      </c>
      <c r="K31" s="6">
        <v>628</v>
      </c>
      <c r="L31" s="6"/>
      <c r="M31" s="6">
        <f>M30+50</f>
        <v>1112.5999999999999</v>
      </c>
      <c r="N31" s="6">
        <f>I31*0.7</f>
        <v>656.59999999999991</v>
      </c>
      <c r="O31" s="6">
        <v>190</v>
      </c>
      <c r="P31" s="6">
        <f>K31*0.7</f>
        <v>439.59999999999997</v>
      </c>
      <c r="Q31" s="6"/>
      <c r="R31" s="5">
        <f>H31</f>
        <v>1388</v>
      </c>
      <c r="S31" s="6">
        <f t="shared" ref="S31" si="87">I31</f>
        <v>938</v>
      </c>
      <c r="T31" s="6">
        <f>ROUNDUP((I31*2+J31)/3,0)</f>
        <v>705</v>
      </c>
      <c r="U31" s="6">
        <f>ROUNDUP((I31*2+J31+K31)/4,0)</f>
        <v>686</v>
      </c>
      <c r="V31" s="5">
        <f>K31</f>
        <v>628</v>
      </c>
      <c r="W31" s="6"/>
      <c r="X31" s="5">
        <f>M31</f>
        <v>1112.5999999999999</v>
      </c>
      <c r="Y31" s="5">
        <f>N31</f>
        <v>656.59999999999991</v>
      </c>
      <c r="Z31" s="5">
        <f>(N31*2+O31)/3</f>
        <v>501.06666666666661</v>
      </c>
      <c r="AA31" s="5">
        <f>(N31*2+O31+P31)/4</f>
        <v>485.69999999999993</v>
      </c>
      <c r="AB31" s="5">
        <f>P31</f>
        <v>439.59999999999997</v>
      </c>
      <c r="AD31">
        <f>R31-R30</f>
        <v>50</v>
      </c>
      <c r="AE31">
        <f>S31-S30</f>
        <v>20</v>
      </c>
      <c r="AF31">
        <f>T31-T30</f>
        <v>13</v>
      </c>
      <c r="AG31">
        <f>U31-U30</f>
        <v>10</v>
      </c>
      <c r="AH31">
        <f>V31-V30</f>
        <v>0</v>
      </c>
      <c r="AJ31">
        <f>X31-X30</f>
        <v>50</v>
      </c>
      <c r="AK31">
        <f>Y31-Y30</f>
        <v>14</v>
      </c>
      <c r="AL31">
        <f>Z31-Z30</f>
        <v>9.3333333333333144</v>
      </c>
      <c r="AM31">
        <f>AA31-AA30</f>
        <v>7</v>
      </c>
      <c r="AN31">
        <f>AB31-AB30</f>
        <v>0</v>
      </c>
    </row>
    <row r="32" spans="1:40" ht="30" customHeight="1" x14ac:dyDescent="0.25">
      <c r="A32" s="17"/>
      <c r="C32" s="18" t="s">
        <v>71</v>
      </c>
      <c r="D32" s="1"/>
      <c r="E32" s="6"/>
      <c r="F32">
        <v>420</v>
      </c>
      <c r="H32" s="6">
        <f t="shared" si="3"/>
        <v>1398</v>
      </c>
      <c r="I32" s="6">
        <v>978</v>
      </c>
      <c r="J32" s="6">
        <f t="shared" si="4"/>
        <v>237.5</v>
      </c>
      <c r="K32" s="6">
        <v>678</v>
      </c>
      <c r="L32" s="6"/>
      <c r="M32" s="6">
        <f t="shared" si="5"/>
        <v>1104.5999999999999</v>
      </c>
      <c r="N32" s="6">
        <f t="shared" si="6"/>
        <v>684.59999999999991</v>
      </c>
      <c r="O32" s="6">
        <v>190</v>
      </c>
      <c r="P32" s="6">
        <f t="shared" si="7"/>
        <v>474.59999999999997</v>
      </c>
      <c r="Q32" s="6"/>
      <c r="R32" s="5">
        <f t="shared" si="8"/>
        <v>1398</v>
      </c>
      <c r="S32" s="6">
        <f t="shared" si="9"/>
        <v>978</v>
      </c>
      <c r="T32" s="6">
        <f t="shared" si="10"/>
        <v>732</v>
      </c>
      <c r="U32" s="6">
        <f t="shared" si="11"/>
        <v>718</v>
      </c>
      <c r="V32" s="5">
        <f t="shared" si="12"/>
        <v>678</v>
      </c>
      <c r="W32" s="6"/>
      <c r="X32" s="5">
        <f t="shared" si="13"/>
        <v>1104.5999999999999</v>
      </c>
      <c r="Y32" s="5">
        <f t="shared" si="14"/>
        <v>684.59999999999991</v>
      </c>
      <c r="Z32" s="5">
        <f t="shared" si="15"/>
        <v>519.73333333333323</v>
      </c>
      <c r="AA32" s="5">
        <f t="shared" si="16"/>
        <v>508.44999999999993</v>
      </c>
      <c r="AB32" s="5">
        <f t="shared" si="17"/>
        <v>474.59999999999997</v>
      </c>
      <c r="AD32">
        <f>R32-R30</f>
        <v>60</v>
      </c>
      <c r="AE32">
        <f t="shared" ref="AE32" si="88">S32-S30</f>
        <v>60</v>
      </c>
      <c r="AF32">
        <f t="shared" ref="AF32" si="89">T32-T30</f>
        <v>40</v>
      </c>
      <c r="AG32">
        <f t="shared" ref="AG32" si="90">U32-U30</f>
        <v>42</v>
      </c>
      <c r="AH32">
        <f t="shared" ref="AH32" si="91">V32-V30</f>
        <v>50</v>
      </c>
      <c r="AJ32">
        <f t="shared" ref="AJ32" si="92">X32-X30</f>
        <v>42</v>
      </c>
      <c r="AK32">
        <f t="shared" ref="AK32" si="93">Y32-Y30</f>
        <v>42</v>
      </c>
      <c r="AL32">
        <f t="shared" ref="AL32" si="94">Z32-Z30</f>
        <v>27.999999999999943</v>
      </c>
      <c r="AM32">
        <f t="shared" ref="AM32" si="95">AA32-AA30</f>
        <v>29.75</v>
      </c>
      <c r="AN32">
        <f t="shared" ref="AN32" si="96">AB32-AB30</f>
        <v>35</v>
      </c>
    </row>
    <row r="33" spans="1:40" ht="30" customHeight="1" x14ac:dyDescent="0.25">
      <c r="A33" s="24"/>
      <c r="B33" s="6"/>
      <c r="C33" s="27" t="s">
        <v>417</v>
      </c>
      <c r="D33" s="5"/>
      <c r="E33" s="17"/>
      <c r="H33" s="6">
        <f>H32+50</f>
        <v>1448</v>
      </c>
      <c r="I33" s="6">
        <f>I32+20</f>
        <v>998</v>
      </c>
      <c r="J33" s="6">
        <f>O33*1.25</f>
        <v>237.5</v>
      </c>
      <c r="K33" s="6">
        <v>678</v>
      </c>
      <c r="L33" s="6"/>
      <c r="M33" s="6">
        <f>M32+50</f>
        <v>1154.5999999999999</v>
      </c>
      <c r="N33" s="6">
        <f>I33*0.7</f>
        <v>698.59999999999991</v>
      </c>
      <c r="O33" s="6">
        <v>190</v>
      </c>
      <c r="P33" s="6">
        <f>K33*0.7</f>
        <v>474.59999999999997</v>
      </c>
      <c r="Q33" s="6"/>
      <c r="R33" s="5">
        <f>H33</f>
        <v>1448</v>
      </c>
      <c r="S33" s="6">
        <f t="shared" si="9"/>
        <v>998</v>
      </c>
      <c r="T33" s="6">
        <f>ROUNDUP((I33*2+J33)/3,0)</f>
        <v>745</v>
      </c>
      <c r="U33" s="6">
        <f>ROUNDUP((I33*2+J33+K33)/4,0)</f>
        <v>728</v>
      </c>
      <c r="V33" s="5">
        <f>K33</f>
        <v>678</v>
      </c>
      <c r="W33" s="6"/>
      <c r="X33" s="5">
        <f>M33</f>
        <v>1154.5999999999999</v>
      </c>
      <c r="Y33" s="5">
        <f>N33</f>
        <v>698.59999999999991</v>
      </c>
      <c r="Z33" s="5">
        <f>(N33*2+O33)/3</f>
        <v>529.06666666666661</v>
      </c>
      <c r="AA33" s="5">
        <f>(N33*2+O33+P33)/4</f>
        <v>515.44999999999993</v>
      </c>
      <c r="AB33" s="5">
        <f>P33</f>
        <v>474.59999999999997</v>
      </c>
      <c r="AD33">
        <f>R33-R30</f>
        <v>110</v>
      </c>
      <c r="AE33">
        <f t="shared" ref="AE33" si="97">S33-S30</f>
        <v>80</v>
      </c>
      <c r="AF33">
        <f t="shared" ref="AF33" si="98">T33-T30</f>
        <v>53</v>
      </c>
      <c r="AG33">
        <f t="shared" ref="AG33" si="99">U33-U30</f>
        <v>52</v>
      </c>
      <c r="AH33">
        <f t="shared" ref="AH33" si="100">V33-V30</f>
        <v>50</v>
      </c>
      <c r="AJ33">
        <f t="shared" ref="AJ33" si="101">X33-X30</f>
        <v>92</v>
      </c>
      <c r="AK33">
        <f t="shared" ref="AK33" si="102">Y33-Y30</f>
        <v>56</v>
      </c>
      <c r="AL33">
        <f t="shared" ref="AL33" si="103">Z33-Z30</f>
        <v>37.333333333333314</v>
      </c>
      <c r="AM33">
        <f t="shared" ref="AM33" si="104">AA33-AA30</f>
        <v>36.75</v>
      </c>
      <c r="AN33">
        <f t="shared" ref="AN33" si="105">AB33-AB30</f>
        <v>35</v>
      </c>
    </row>
    <row r="34" spans="1:40" ht="30" customHeight="1" x14ac:dyDescent="0.25">
      <c r="A34" s="24" t="s">
        <v>36</v>
      </c>
      <c r="B34" t="s">
        <v>274</v>
      </c>
      <c r="C34" s="17" t="s">
        <v>275</v>
      </c>
      <c r="D34" s="1">
        <v>9</v>
      </c>
      <c r="E34" s="17" t="s">
        <v>260</v>
      </c>
      <c r="F34">
        <v>370</v>
      </c>
      <c r="H34" s="6">
        <f t="shared" si="3"/>
        <v>1138</v>
      </c>
      <c r="I34" s="6">
        <v>768</v>
      </c>
      <c r="J34" s="6">
        <f t="shared" si="4"/>
        <v>0</v>
      </c>
      <c r="K34" s="6">
        <v>408</v>
      </c>
      <c r="L34" s="6"/>
      <c r="M34" s="6">
        <f t="shared" si="5"/>
        <v>907.59999999999991</v>
      </c>
      <c r="N34" s="6">
        <f t="shared" si="6"/>
        <v>537.59999999999991</v>
      </c>
      <c r="O34" s="6">
        <v>0</v>
      </c>
      <c r="P34" s="6">
        <f t="shared" si="7"/>
        <v>285.59999999999997</v>
      </c>
      <c r="Q34" s="6"/>
      <c r="R34" s="5">
        <f t="shared" si="8"/>
        <v>1138</v>
      </c>
      <c r="S34" s="6">
        <f t="shared" si="9"/>
        <v>768</v>
      </c>
      <c r="T34" s="6">
        <f t="shared" si="10"/>
        <v>512</v>
      </c>
      <c r="U34" s="6">
        <f t="shared" si="11"/>
        <v>486</v>
      </c>
      <c r="V34" s="5">
        <f t="shared" si="12"/>
        <v>408</v>
      </c>
      <c r="W34" s="6"/>
      <c r="X34" s="5">
        <f t="shared" si="13"/>
        <v>907.59999999999991</v>
      </c>
      <c r="Y34" s="5">
        <f t="shared" si="14"/>
        <v>537.59999999999991</v>
      </c>
      <c r="Z34" s="5">
        <f t="shared" si="15"/>
        <v>358.39999999999992</v>
      </c>
      <c r="AA34" s="5">
        <f t="shared" si="16"/>
        <v>340.19999999999993</v>
      </c>
      <c r="AB34" s="5">
        <f t="shared" si="17"/>
        <v>285.59999999999997</v>
      </c>
    </row>
    <row r="35" spans="1:40" ht="30" customHeight="1" x14ac:dyDescent="0.25">
      <c r="A35" s="24"/>
      <c r="B35" s="6"/>
      <c r="C35" s="27" t="s">
        <v>416</v>
      </c>
      <c r="D35" s="5"/>
      <c r="E35" s="17"/>
      <c r="H35" s="6">
        <f>H34+50</f>
        <v>1188</v>
      </c>
      <c r="I35" s="6">
        <f>I34+20</f>
        <v>788</v>
      </c>
      <c r="J35" s="6">
        <f>O35*1.25</f>
        <v>0</v>
      </c>
      <c r="K35" s="6">
        <v>408</v>
      </c>
      <c r="L35" s="6"/>
      <c r="M35" s="6">
        <f>M34+50</f>
        <v>957.59999999999991</v>
      </c>
      <c r="N35" s="6">
        <f>I35*0.7</f>
        <v>551.59999999999991</v>
      </c>
      <c r="O35" s="6">
        <v>0</v>
      </c>
      <c r="P35" s="6">
        <f>K35*0.7</f>
        <v>285.59999999999997</v>
      </c>
      <c r="Q35" s="6"/>
      <c r="R35" s="5">
        <f>H35</f>
        <v>1188</v>
      </c>
      <c r="S35" s="6">
        <f t="shared" si="9"/>
        <v>788</v>
      </c>
      <c r="T35" s="6">
        <f>ROUNDUP((I35*2+J35)/3,0)</f>
        <v>526</v>
      </c>
      <c r="U35" s="6">
        <f>ROUNDUP((I35*2+J35+K35)/4,0)</f>
        <v>496</v>
      </c>
      <c r="V35" s="5">
        <f>K35</f>
        <v>408</v>
      </c>
      <c r="W35" s="6"/>
      <c r="X35" s="5">
        <f>M35</f>
        <v>957.59999999999991</v>
      </c>
      <c r="Y35" s="5">
        <f>N35</f>
        <v>551.59999999999991</v>
      </c>
      <c r="Z35" s="5">
        <f>(N35*2+O35)/3</f>
        <v>367.73333333333329</v>
      </c>
      <c r="AA35" s="5">
        <f>(N35*2+O35+P35)/4</f>
        <v>347.19999999999993</v>
      </c>
      <c r="AB35" s="5">
        <f>P35</f>
        <v>285.59999999999997</v>
      </c>
      <c r="AD35">
        <f>R35-R34</f>
        <v>50</v>
      </c>
      <c r="AE35">
        <f>S35-S34</f>
        <v>20</v>
      </c>
      <c r="AF35">
        <f>T35-T34</f>
        <v>14</v>
      </c>
      <c r="AG35">
        <f>U35-U34</f>
        <v>10</v>
      </c>
      <c r="AH35">
        <f>V35-V34</f>
        <v>0</v>
      </c>
      <c r="AJ35">
        <f>X35-X34</f>
        <v>50</v>
      </c>
      <c r="AK35">
        <f>Y35-Y34</f>
        <v>14</v>
      </c>
      <c r="AL35">
        <f>Z35-Z34</f>
        <v>9.3333333333333712</v>
      </c>
      <c r="AM35">
        <f>AA35-AA34</f>
        <v>7</v>
      </c>
      <c r="AN35">
        <f>AB35-AB34</f>
        <v>0</v>
      </c>
    </row>
    <row r="36" spans="1:40" ht="30" customHeight="1" x14ac:dyDescent="0.25">
      <c r="A36" s="17"/>
      <c r="C36" s="18" t="s">
        <v>71</v>
      </c>
      <c r="D36" s="1"/>
      <c r="E36" s="6"/>
      <c r="F36">
        <v>370</v>
      </c>
      <c r="H36" s="6">
        <f t="shared" si="3"/>
        <v>1158</v>
      </c>
      <c r="I36" s="6">
        <v>788</v>
      </c>
      <c r="J36" s="6">
        <f t="shared" si="4"/>
        <v>0</v>
      </c>
      <c r="K36" s="6">
        <v>428</v>
      </c>
      <c r="L36" s="6"/>
      <c r="M36" s="6">
        <f t="shared" si="5"/>
        <v>921.59999999999991</v>
      </c>
      <c r="N36" s="6">
        <f t="shared" si="6"/>
        <v>551.59999999999991</v>
      </c>
      <c r="O36" s="6">
        <v>0</v>
      </c>
      <c r="P36" s="6">
        <f t="shared" si="7"/>
        <v>299.59999999999997</v>
      </c>
      <c r="Q36" s="6"/>
      <c r="R36" s="5">
        <f t="shared" si="8"/>
        <v>1158</v>
      </c>
      <c r="S36" s="6">
        <f t="shared" si="9"/>
        <v>788</v>
      </c>
      <c r="T36" s="6">
        <f t="shared" si="10"/>
        <v>526</v>
      </c>
      <c r="U36" s="6">
        <f t="shared" si="11"/>
        <v>501</v>
      </c>
      <c r="V36" s="5">
        <f t="shared" si="12"/>
        <v>428</v>
      </c>
      <c r="W36" s="6"/>
      <c r="X36" s="5">
        <f t="shared" si="13"/>
        <v>921.59999999999991</v>
      </c>
      <c r="Y36" s="5">
        <f t="shared" si="14"/>
        <v>551.59999999999991</v>
      </c>
      <c r="Z36" s="5">
        <f t="shared" si="15"/>
        <v>367.73333333333329</v>
      </c>
      <c r="AA36" s="5">
        <f t="shared" si="16"/>
        <v>350.69999999999993</v>
      </c>
      <c r="AB36" s="5">
        <f t="shared" si="17"/>
        <v>299.59999999999997</v>
      </c>
      <c r="AD36">
        <f>R36-R34</f>
        <v>20</v>
      </c>
      <c r="AE36">
        <f t="shared" ref="AE36" si="106">S36-S34</f>
        <v>20</v>
      </c>
      <c r="AF36">
        <f t="shared" ref="AF36" si="107">T36-T34</f>
        <v>14</v>
      </c>
      <c r="AG36">
        <f t="shared" ref="AG36" si="108">U36-U34</f>
        <v>15</v>
      </c>
      <c r="AH36">
        <f t="shared" ref="AH36" si="109">V36-V34</f>
        <v>20</v>
      </c>
      <c r="AJ36">
        <f t="shared" ref="AJ36" si="110">X36-X34</f>
        <v>14</v>
      </c>
      <c r="AK36">
        <f t="shared" ref="AK36" si="111">Y36-Y34</f>
        <v>14</v>
      </c>
      <c r="AL36">
        <f t="shared" ref="AL36" si="112">Z36-Z34</f>
        <v>9.3333333333333712</v>
      </c>
      <c r="AM36">
        <f t="shared" ref="AM36" si="113">AA36-AA34</f>
        <v>10.5</v>
      </c>
      <c r="AN36">
        <f t="shared" ref="AN36" si="114">AB36-AB34</f>
        <v>14</v>
      </c>
    </row>
    <row r="37" spans="1:40" ht="30" customHeight="1" x14ac:dyDescent="0.25">
      <c r="A37" s="24"/>
      <c r="B37" s="6"/>
      <c r="C37" s="27" t="s">
        <v>417</v>
      </c>
      <c r="D37" s="5"/>
      <c r="E37" s="17"/>
      <c r="H37" s="6">
        <f>H36+50</f>
        <v>1208</v>
      </c>
      <c r="I37" s="6">
        <f>I36+20</f>
        <v>808</v>
      </c>
      <c r="J37" s="6">
        <f>O37*1.25</f>
        <v>0</v>
      </c>
      <c r="K37" s="6">
        <v>428</v>
      </c>
      <c r="L37" s="6"/>
      <c r="M37" s="6">
        <f>M36+50</f>
        <v>971.59999999999991</v>
      </c>
      <c r="N37" s="6">
        <f>I37*0.7</f>
        <v>565.59999999999991</v>
      </c>
      <c r="O37" s="6">
        <v>0</v>
      </c>
      <c r="P37" s="6">
        <f>K37*0.7</f>
        <v>299.59999999999997</v>
      </c>
      <c r="Q37" s="6"/>
      <c r="R37" s="5">
        <f>H37</f>
        <v>1208</v>
      </c>
      <c r="S37" s="6">
        <f t="shared" ref="S37" si="115">I37</f>
        <v>808</v>
      </c>
      <c r="T37" s="6">
        <f>ROUNDUP((I37*2+J37)/3,0)</f>
        <v>539</v>
      </c>
      <c r="U37" s="6">
        <f>ROUNDUP((I37*2+J37+K37)/4,0)</f>
        <v>511</v>
      </c>
      <c r="V37" s="5">
        <f>K37</f>
        <v>428</v>
      </c>
      <c r="W37" s="6"/>
      <c r="X37" s="5">
        <f>M37</f>
        <v>971.59999999999991</v>
      </c>
      <c r="Y37" s="5">
        <f>N37</f>
        <v>565.59999999999991</v>
      </c>
      <c r="Z37" s="5">
        <f>(N37*2+O37)/3</f>
        <v>377.06666666666661</v>
      </c>
      <c r="AA37" s="5">
        <f>(N37*2+O37+P37)/4</f>
        <v>357.69999999999993</v>
      </c>
      <c r="AB37" s="5">
        <f>P37</f>
        <v>299.59999999999997</v>
      </c>
      <c r="AD37">
        <f>R37-R34</f>
        <v>70</v>
      </c>
      <c r="AE37">
        <f t="shared" ref="AE37" si="116">S37-S34</f>
        <v>40</v>
      </c>
      <c r="AF37">
        <f t="shared" ref="AF37" si="117">T37-T34</f>
        <v>27</v>
      </c>
      <c r="AG37">
        <f t="shared" ref="AG37" si="118">U37-U34</f>
        <v>25</v>
      </c>
      <c r="AH37">
        <f t="shared" ref="AH37" si="119">V37-V34</f>
        <v>20</v>
      </c>
      <c r="AJ37">
        <f t="shared" ref="AJ37" si="120">X37-X34</f>
        <v>64</v>
      </c>
      <c r="AK37">
        <f t="shared" ref="AK37" si="121">Y37-Y34</f>
        <v>28</v>
      </c>
      <c r="AL37">
        <f t="shared" ref="AL37" si="122">Z37-Z34</f>
        <v>18.666666666666686</v>
      </c>
      <c r="AM37">
        <f t="shared" ref="AM37" si="123">AA37-AA34</f>
        <v>17.5</v>
      </c>
      <c r="AN37">
        <f t="shared" ref="AN37" si="124">AB37-AB34</f>
        <v>14</v>
      </c>
    </row>
    <row r="38" spans="1:40" ht="30" customHeight="1" x14ac:dyDescent="0.25">
      <c r="A38" s="24" t="s">
        <v>36</v>
      </c>
      <c r="B38" t="s">
        <v>276</v>
      </c>
      <c r="C38" s="17" t="s">
        <v>277</v>
      </c>
      <c r="D38" s="1">
        <v>10</v>
      </c>
      <c r="E38" s="17" t="s">
        <v>278</v>
      </c>
      <c r="F38">
        <v>410</v>
      </c>
      <c r="H38" s="6">
        <f t="shared" si="3"/>
        <v>1358</v>
      </c>
      <c r="I38" s="6">
        <v>948</v>
      </c>
      <c r="J38" s="6">
        <f t="shared" si="4"/>
        <v>118.75</v>
      </c>
      <c r="K38" s="6">
        <v>548</v>
      </c>
      <c r="L38" s="6"/>
      <c r="M38" s="6">
        <f t="shared" si="5"/>
        <v>1073.5999999999999</v>
      </c>
      <c r="N38" s="6">
        <f t="shared" si="6"/>
        <v>663.59999999999991</v>
      </c>
      <c r="O38" s="6">
        <v>95</v>
      </c>
      <c r="P38" s="6">
        <f t="shared" si="7"/>
        <v>383.59999999999997</v>
      </c>
      <c r="Q38" s="6"/>
      <c r="R38" s="5">
        <f t="shared" si="8"/>
        <v>1358</v>
      </c>
      <c r="S38" s="6">
        <f t="shared" si="9"/>
        <v>948</v>
      </c>
      <c r="T38" s="6">
        <f t="shared" si="10"/>
        <v>672</v>
      </c>
      <c r="U38" s="6">
        <f t="shared" si="11"/>
        <v>641</v>
      </c>
      <c r="V38" s="5">
        <f t="shared" si="12"/>
        <v>548</v>
      </c>
      <c r="W38" s="6"/>
      <c r="X38" s="5">
        <f t="shared" si="13"/>
        <v>1073.5999999999999</v>
      </c>
      <c r="Y38" s="5">
        <f t="shared" si="14"/>
        <v>663.59999999999991</v>
      </c>
      <c r="Z38" s="5">
        <f t="shared" si="15"/>
        <v>474.06666666666661</v>
      </c>
      <c r="AA38" s="5">
        <f t="shared" si="16"/>
        <v>451.44999999999993</v>
      </c>
      <c r="AB38" s="5">
        <f t="shared" si="17"/>
        <v>383.59999999999997</v>
      </c>
    </row>
    <row r="39" spans="1:40" ht="30" customHeight="1" x14ac:dyDescent="0.25">
      <c r="A39" s="24"/>
      <c r="B39" s="6"/>
      <c r="C39" s="27" t="s">
        <v>416</v>
      </c>
      <c r="D39" s="5"/>
      <c r="E39" s="17"/>
      <c r="H39" s="6">
        <f>H38+50</f>
        <v>1408</v>
      </c>
      <c r="I39" s="6">
        <f>I38+20</f>
        <v>968</v>
      </c>
      <c r="J39" s="6">
        <f>O39*1.25</f>
        <v>118.75</v>
      </c>
      <c r="K39" s="6">
        <v>548</v>
      </c>
      <c r="L39" s="6"/>
      <c r="M39" s="6">
        <f>M38+50</f>
        <v>1123.5999999999999</v>
      </c>
      <c r="N39" s="6">
        <f>I39*0.7</f>
        <v>677.59999999999991</v>
      </c>
      <c r="O39" s="6">
        <v>95</v>
      </c>
      <c r="P39" s="6">
        <f>K39*0.7</f>
        <v>383.59999999999997</v>
      </c>
      <c r="Q39" s="6"/>
      <c r="R39" s="5">
        <f>H39</f>
        <v>1408</v>
      </c>
      <c r="S39" s="6">
        <f t="shared" ref="S39" si="125">I39</f>
        <v>968</v>
      </c>
      <c r="T39" s="6">
        <f>ROUNDUP((I39*2+J39)/3,0)</f>
        <v>685</v>
      </c>
      <c r="U39" s="6">
        <f>ROUNDUP((I39*2+J39+K39)/4,0)</f>
        <v>651</v>
      </c>
      <c r="V39" s="5">
        <f>K39</f>
        <v>548</v>
      </c>
      <c r="W39" s="6"/>
      <c r="X39" s="5">
        <f>M39</f>
        <v>1123.5999999999999</v>
      </c>
      <c r="Y39" s="5">
        <f>N39</f>
        <v>677.59999999999991</v>
      </c>
      <c r="Z39" s="5">
        <f>(N39*2+O39)/3</f>
        <v>483.39999999999992</v>
      </c>
      <c r="AA39" s="5">
        <f>(N39*2+O39+P39)/4</f>
        <v>458.44999999999993</v>
      </c>
      <c r="AB39" s="5">
        <f>P39</f>
        <v>383.59999999999997</v>
      </c>
      <c r="AD39">
        <f>R39-R38</f>
        <v>50</v>
      </c>
      <c r="AE39">
        <f>S39-S38</f>
        <v>20</v>
      </c>
      <c r="AF39">
        <f>T39-T38</f>
        <v>13</v>
      </c>
      <c r="AG39">
        <f>U39-U38</f>
        <v>10</v>
      </c>
      <c r="AH39">
        <f>V39-V38</f>
        <v>0</v>
      </c>
      <c r="AJ39">
        <f>X39-X38</f>
        <v>50</v>
      </c>
      <c r="AK39">
        <f>Y39-Y38</f>
        <v>14</v>
      </c>
      <c r="AL39">
        <f>Z39-Z38</f>
        <v>9.3333333333333144</v>
      </c>
      <c r="AM39">
        <f>AA39-AA38</f>
        <v>7</v>
      </c>
      <c r="AN39">
        <f>AB39-AB38</f>
        <v>0</v>
      </c>
    </row>
    <row r="40" spans="1:40" ht="30" customHeight="1" x14ac:dyDescent="0.25">
      <c r="A40" s="17"/>
      <c r="C40" s="18" t="s">
        <v>71</v>
      </c>
      <c r="D40" s="1"/>
      <c r="E40" s="6"/>
      <c r="F40">
        <v>410</v>
      </c>
      <c r="H40" s="6">
        <f t="shared" si="3"/>
        <v>1388</v>
      </c>
      <c r="I40" s="6">
        <v>978</v>
      </c>
      <c r="J40" s="6">
        <f t="shared" si="4"/>
        <v>118.75</v>
      </c>
      <c r="K40" s="6">
        <v>588</v>
      </c>
      <c r="L40" s="6"/>
      <c r="M40" s="6">
        <f t="shared" si="5"/>
        <v>1094.5999999999999</v>
      </c>
      <c r="N40" s="6">
        <f t="shared" si="6"/>
        <v>684.59999999999991</v>
      </c>
      <c r="O40" s="6">
        <v>95</v>
      </c>
      <c r="P40" s="6">
        <f t="shared" si="7"/>
        <v>411.59999999999997</v>
      </c>
      <c r="Q40" s="6"/>
      <c r="R40" s="5">
        <f t="shared" si="8"/>
        <v>1388</v>
      </c>
      <c r="S40" s="6">
        <f t="shared" si="9"/>
        <v>978</v>
      </c>
      <c r="T40" s="6">
        <f t="shared" si="10"/>
        <v>692</v>
      </c>
      <c r="U40" s="6">
        <f t="shared" si="11"/>
        <v>666</v>
      </c>
      <c r="V40" s="5">
        <f t="shared" si="12"/>
        <v>588</v>
      </c>
      <c r="W40" s="6"/>
      <c r="X40" s="5">
        <f t="shared" si="13"/>
        <v>1094.5999999999999</v>
      </c>
      <c r="Y40" s="5">
        <f t="shared" si="14"/>
        <v>684.59999999999991</v>
      </c>
      <c r="Z40" s="5">
        <f t="shared" si="15"/>
        <v>488.06666666666661</v>
      </c>
      <c r="AA40" s="5">
        <f t="shared" si="16"/>
        <v>468.94999999999993</v>
      </c>
      <c r="AB40" s="5">
        <f t="shared" si="17"/>
        <v>411.59999999999997</v>
      </c>
      <c r="AD40">
        <f>R40-R38</f>
        <v>30</v>
      </c>
      <c r="AE40">
        <f t="shared" ref="AE40" si="126">S40-S38</f>
        <v>30</v>
      </c>
      <c r="AF40">
        <f t="shared" ref="AF40" si="127">T40-T38</f>
        <v>20</v>
      </c>
      <c r="AG40">
        <f t="shared" ref="AG40" si="128">U40-U38</f>
        <v>25</v>
      </c>
      <c r="AH40">
        <f t="shared" ref="AH40" si="129">V40-V38</f>
        <v>40</v>
      </c>
      <c r="AJ40">
        <f t="shared" ref="AJ40" si="130">X40-X38</f>
        <v>21</v>
      </c>
      <c r="AK40">
        <f t="shared" ref="AK40" si="131">Y40-Y38</f>
        <v>21</v>
      </c>
      <c r="AL40">
        <f t="shared" ref="AL40" si="132">Z40-Z38</f>
        <v>14</v>
      </c>
      <c r="AM40">
        <f t="shared" ref="AM40" si="133">AA40-AA38</f>
        <v>17.5</v>
      </c>
      <c r="AN40">
        <f t="shared" ref="AN40" si="134">AB40-AB38</f>
        <v>28</v>
      </c>
    </row>
    <row r="41" spans="1:40" ht="30" customHeight="1" x14ac:dyDescent="0.25">
      <c r="A41" s="24"/>
      <c r="B41" s="6"/>
      <c r="C41" s="27" t="s">
        <v>417</v>
      </c>
      <c r="D41" s="5"/>
      <c r="E41" s="17"/>
      <c r="H41" s="6">
        <f>H40+50</f>
        <v>1438</v>
      </c>
      <c r="I41" s="6">
        <f>I40+20</f>
        <v>998</v>
      </c>
      <c r="J41" s="6">
        <f>O41*1.25</f>
        <v>118.75</v>
      </c>
      <c r="K41" s="6">
        <v>588</v>
      </c>
      <c r="L41" s="6"/>
      <c r="M41" s="6">
        <f>M40+50</f>
        <v>1144.5999999999999</v>
      </c>
      <c r="N41" s="6">
        <f>I41*0.7</f>
        <v>698.59999999999991</v>
      </c>
      <c r="O41" s="6">
        <v>95</v>
      </c>
      <c r="P41" s="6">
        <f>K41*0.7</f>
        <v>411.59999999999997</v>
      </c>
      <c r="Q41" s="6"/>
      <c r="R41" s="5">
        <f>H41</f>
        <v>1438</v>
      </c>
      <c r="S41" s="6">
        <f t="shared" si="9"/>
        <v>998</v>
      </c>
      <c r="T41" s="6">
        <f>ROUNDUP((I41*2+J41)/3,0)</f>
        <v>705</v>
      </c>
      <c r="U41" s="6">
        <f>ROUNDUP((I41*2+J41+K41)/4,0)</f>
        <v>676</v>
      </c>
      <c r="V41" s="5">
        <f>K41</f>
        <v>588</v>
      </c>
      <c r="W41" s="6"/>
      <c r="X41" s="5">
        <f>M41</f>
        <v>1144.5999999999999</v>
      </c>
      <c r="Y41" s="5">
        <f>N41</f>
        <v>698.59999999999991</v>
      </c>
      <c r="Z41" s="5">
        <f>(N41*2+O41)/3</f>
        <v>497.39999999999992</v>
      </c>
      <c r="AA41" s="5">
        <f>(N41*2+O41+P41)/4</f>
        <v>475.94999999999993</v>
      </c>
      <c r="AB41" s="5">
        <f>P41</f>
        <v>411.59999999999997</v>
      </c>
      <c r="AD41">
        <f>R41-R38</f>
        <v>80</v>
      </c>
      <c r="AE41">
        <f t="shared" ref="AE41" si="135">S41-S38</f>
        <v>50</v>
      </c>
      <c r="AF41">
        <f t="shared" ref="AF41" si="136">T41-T38</f>
        <v>33</v>
      </c>
      <c r="AG41">
        <f t="shared" ref="AG41" si="137">U41-U38</f>
        <v>35</v>
      </c>
      <c r="AH41">
        <f t="shared" ref="AH41" si="138">V41-V38</f>
        <v>40</v>
      </c>
      <c r="AJ41">
        <f t="shared" ref="AJ41" si="139">X41-X38</f>
        <v>71</v>
      </c>
      <c r="AK41">
        <f t="shared" ref="AK41" si="140">Y41-Y38</f>
        <v>35</v>
      </c>
      <c r="AL41">
        <f t="shared" ref="AL41" si="141">Z41-Z38</f>
        <v>23.333333333333314</v>
      </c>
      <c r="AM41">
        <f t="shared" ref="AM41" si="142">AA41-AA38</f>
        <v>24.5</v>
      </c>
      <c r="AN41">
        <f t="shared" ref="AN41" si="143">AB41-AB38</f>
        <v>28</v>
      </c>
    </row>
    <row r="42" spans="1:40" ht="30" customHeight="1" x14ac:dyDescent="0.25">
      <c r="A42" s="24" t="s">
        <v>36</v>
      </c>
      <c r="B42" t="s">
        <v>279</v>
      </c>
      <c r="C42" s="17" t="s">
        <v>280</v>
      </c>
      <c r="D42" s="1">
        <v>12</v>
      </c>
      <c r="E42" s="17" t="s">
        <v>281</v>
      </c>
      <c r="F42">
        <v>490</v>
      </c>
      <c r="H42" s="6">
        <f t="shared" si="3"/>
        <v>1558</v>
      </c>
      <c r="I42" s="6">
        <v>1068</v>
      </c>
      <c r="J42" s="6">
        <f t="shared" si="4"/>
        <v>118.75</v>
      </c>
      <c r="K42" s="6">
        <v>638</v>
      </c>
      <c r="L42" s="6"/>
      <c r="M42" s="6">
        <f t="shared" si="5"/>
        <v>1237.5999999999999</v>
      </c>
      <c r="N42" s="6">
        <f t="shared" si="6"/>
        <v>747.59999999999991</v>
      </c>
      <c r="O42" s="6">
        <v>95</v>
      </c>
      <c r="P42" s="6">
        <f t="shared" si="7"/>
        <v>446.59999999999997</v>
      </c>
      <c r="Q42" s="6"/>
      <c r="R42" s="5">
        <f t="shared" si="8"/>
        <v>1558</v>
      </c>
      <c r="S42" s="6">
        <f t="shared" si="9"/>
        <v>1068</v>
      </c>
      <c r="T42" s="6">
        <f t="shared" si="10"/>
        <v>752</v>
      </c>
      <c r="U42" s="6">
        <f t="shared" si="11"/>
        <v>724</v>
      </c>
      <c r="V42" s="5">
        <f t="shared" si="12"/>
        <v>638</v>
      </c>
      <c r="W42" s="6"/>
      <c r="X42" s="5">
        <f t="shared" si="13"/>
        <v>1237.5999999999999</v>
      </c>
      <c r="Y42" s="5">
        <f t="shared" si="14"/>
        <v>747.59999999999991</v>
      </c>
      <c r="Z42" s="5">
        <f t="shared" si="15"/>
        <v>530.06666666666661</v>
      </c>
      <c r="AA42" s="5">
        <f t="shared" si="16"/>
        <v>509.19999999999993</v>
      </c>
      <c r="AB42" s="5">
        <f t="shared" si="17"/>
        <v>446.59999999999997</v>
      </c>
    </row>
    <row r="43" spans="1:40" ht="30" customHeight="1" x14ac:dyDescent="0.25">
      <c r="A43" s="24"/>
      <c r="B43" s="6"/>
      <c r="C43" s="27" t="s">
        <v>416</v>
      </c>
      <c r="D43" s="5"/>
      <c r="E43" s="17"/>
      <c r="H43" s="6">
        <f>H42+50</f>
        <v>1608</v>
      </c>
      <c r="I43" s="6">
        <f>I42+20</f>
        <v>1088</v>
      </c>
      <c r="J43" s="6">
        <f>O43*1.25</f>
        <v>118.75</v>
      </c>
      <c r="K43" s="6">
        <v>638</v>
      </c>
      <c r="L43" s="6"/>
      <c r="M43" s="6">
        <f>M42+50</f>
        <v>1287.5999999999999</v>
      </c>
      <c r="N43" s="6">
        <f>I43*0.7</f>
        <v>761.59999999999991</v>
      </c>
      <c r="O43" s="6">
        <v>95</v>
      </c>
      <c r="P43" s="6">
        <f>K43*0.7</f>
        <v>446.59999999999997</v>
      </c>
      <c r="Q43" s="6"/>
      <c r="R43" s="5">
        <f>H43</f>
        <v>1608</v>
      </c>
      <c r="S43" s="6">
        <f t="shared" si="9"/>
        <v>1088</v>
      </c>
      <c r="T43" s="6">
        <f>ROUNDUP((I43*2+J43)/3,0)</f>
        <v>765</v>
      </c>
      <c r="U43" s="6">
        <f>ROUNDUP((I43*2+J43+K43)/4,0)</f>
        <v>734</v>
      </c>
      <c r="V43" s="5">
        <f>K43</f>
        <v>638</v>
      </c>
      <c r="W43" s="6"/>
      <c r="X43" s="5">
        <f>M43</f>
        <v>1287.5999999999999</v>
      </c>
      <c r="Y43" s="5">
        <f>N43</f>
        <v>761.59999999999991</v>
      </c>
      <c r="Z43" s="5">
        <f>(N43*2+O43)/3</f>
        <v>539.4</v>
      </c>
      <c r="AA43" s="5">
        <f>(N43*2+O43+P43)/4</f>
        <v>516.19999999999993</v>
      </c>
      <c r="AB43" s="5">
        <f>P43</f>
        <v>446.59999999999997</v>
      </c>
      <c r="AD43">
        <f>R43-R42</f>
        <v>50</v>
      </c>
      <c r="AE43">
        <f>S43-S42</f>
        <v>20</v>
      </c>
      <c r="AF43">
        <f>T43-T42</f>
        <v>13</v>
      </c>
      <c r="AG43">
        <f>U43-U42</f>
        <v>10</v>
      </c>
      <c r="AH43">
        <f>V43-V42</f>
        <v>0</v>
      </c>
      <c r="AJ43">
        <f>X43-X42</f>
        <v>50</v>
      </c>
      <c r="AK43">
        <f>Y43-Y42</f>
        <v>14</v>
      </c>
      <c r="AL43">
        <f>Z43-Z42</f>
        <v>9.3333333333333712</v>
      </c>
      <c r="AM43">
        <f>AA43-AA42</f>
        <v>7</v>
      </c>
      <c r="AN43">
        <f>AB43-AB42</f>
        <v>0</v>
      </c>
    </row>
    <row r="44" spans="1:40" ht="30" customHeight="1" x14ac:dyDescent="0.25">
      <c r="A44" s="17"/>
      <c r="C44" s="18" t="s">
        <v>71</v>
      </c>
      <c r="D44" s="1"/>
      <c r="E44" s="6"/>
      <c r="F44">
        <v>490</v>
      </c>
      <c r="H44" s="6">
        <f t="shared" si="3"/>
        <v>1598</v>
      </c>
      <c r="I44" s="6">
        <v>1108</v>
      </c>
      <c r="J44" s="6">
        <f t="shared" si="4"/>
        <v>118.75</v>
      </c>
      <c r="K44" s="6">
        <v>678</v>
      </c>
      <c r="L44" s="6"/>
      <c r="M44" s="6">
        <f t="shared" si="5"/>
        <v>1265.5999999999999</v>
      </c>
      <c r="N44" s="6">
        <f t="shared" si="6"/>
        <v>775.59999999999991</v>
      </c>
      <c r="O44" s="6">
        <v>95</v>
      </c>
      <c r="P44" s="6">
        <f t="shared" si="7"/>
        <v>474.59999999999997</v>
      </c>
      <c r="Q44" s="6"/>
      <c r="R44" s="5">
        <f t="shared" si="8"/>
        <v>1598</v>
      </c>
      <c r="S44" s="6">
        <f t="shared" si="9"/>
        <v>1108</v>
      </c>
      <c r="T44" s="6">
        <f t="shared" si="10"/>
        <v>779</v>
      </c>
      <c r="U44" s="6">
        <f t="shared" si="11"/>
        <v>754</v>
      </c>
      <c r="V44" s="5">
        <f t="shared" si="12"/>
        <v>678</v>
      </c>
      <c r="W44" s="6"/>
      <c r="X44" s="5">
        <f t="shared" si="13"/>
        <v>1265.5999999999999</v>
      </c>
      <c r="Y44" s="5">
        <f t="shared" si="14"/>
        <v>775.59999999999991</v>
      </c>
      <c r="Z44" s="5">
        <f t="shared" si="15"/>
        <v>548.73333333333323</v>
      </c>
      <c r="AA44" s="5">
        <f t="shared" si="16"/>
        <v>530.19999999999993</v>
      </c>
      <c r="AB44" s="5">
        <f t="shared" si="17"/>
        <v>474.59999999999997</v>
      </c>
      <c r="AD44">
        <f>R44-R42</f>
        <v>40</v>
      </c>
      <c r="AE44">
        <f t="shared" ref="AE44" si="144">S44-S42</f>
        <v>40</v>
      </c>
      <c r="AF44">
        <f t="shared" ref="AF44" si="145">T44-T42</f>
        <v>27</v>
      </c>
      <c r="AG44">
        <f t="shared" ref="AG44" si="146">U44-U42</f>
        <v>30</v>
      </c>
      <c r="AH44">
        <f t="shared" ref="AH44" si="147">V44-V42</f>
        <v>40</v>
      </c>
      <c r="AJ44">
        <f t="shared" ref="AJ44" si="148">X44-X42</f>
        <v>28</v>
      </c>
      <c r="AK44">
        <f t="shared" ref="AK44" si="149">Y44-Y42</f>
        <v>28</v>
      </c>
      <c r="AL44">
        <f t="shared" ref="AL44" si="150">Z44-Z42</f>
        <v>18.666666666666629</v>
      </c>
      <c r="AM44">
        <f t="shared" ref="AM44" si="151">AA44-AA42</f>
        <v>21</v>
      </c>
      <c r="AN44">
        <f t="shared" ref="AN44" si="152">AB44-AB42</f>
        <v>28</v>
      </c>
    </row>
    <row r="45" spans="1:40" ht="30" customHeight="1" x14ac:dyDescent="0.25">
      <c r="A45" s="24"/>
      <c r="B45" s="6"/>
      <c r="C45" s="27" t="s">
        <v>417</v>
      </c>
      <c r="D45" s="5"/>
      <c r="E45" s="17"/>
      <c r="H45" s="6">
        <f>H44+50</f>
        <v>1648</v>
      </c>
      <c r="I45" s="6">
        <f>I44+20</f>
        <v>1128</v>
      </c>
      <c r="J45" s="6">
        <f>O45*1.25</f>
        <v>118.75</v>
      </c>
      <c r="K45" s="6">
        <v>678</v>
      </c>
      <c r="L45" s="6"/>
      <c r="M45" s="6">
        <f>M44+50</f>
        <v>1315.6</v>
      </c>
      <c r="N45" s="6">
        <f>I45*0.7</f>
        <v>789.59999999999991</v>
      </c>
      <c r="O45" s="6">
        <v>95</v>
      </c>
      <c r="P45" s="6">
        <f>K45*0.7</f>
        <v>474.59999999999997</v>
      </c>
      <c r="Q45" s="6"/>
      <c r="R45" s="5">
        <f>H45</f>
        <v>1648</v>
      </c>
      <c r="S45" s="6">
        <f t="shared" ref="S45" si="153">I45</f>
        <v>1128</v>
      </c>
      <c r="T45" s="6">
        <f>ROUNDUP((I45*2+J45)/3,0)</f>
        <v>792</v>
      </c>
      <c r="U45" s="6">
        <f>ROUNDUP((I45*2+J45+K45)/4,0)</f>
        <v>764</v>
      </c>
      <c r="V45" s="5">
        <f>K45</f>
        <v>678</v>
      </c>
      <c r="W45" s="6"/>
      <c r="X45" s="5">
        <f>M45</f>
        <v>1315.6</v>
      </c>
      <c r="Y45" s="5">
        <f>N45</f>
        <v>789.59999999999991</v>
      </c>
      <c r="Z45" s="5">
        <f>(N45*2+O45)/3</f>
        <v>558.06666666666661</v>
      </c>
      <c r="AA45" s="5">
        <f>(N45*2+O45+P45)/4</f>
        <v>537.19999999999993</v>
      </c>
      <c r="AB45" s="5">
        <f>P45</f>
        <v>474.59999999999997</v>
      </c>
      <c r="AD45">
        <f>R45-R42</f>
        <v>90</v>
      </c>
      <c r="AE45">
        <f t="shared" ref="AE45" si="154">S45-S42</f>
        <v>60</v>
      </c>
      <c r="AF45">
        <f t="shared" ref="AF45" si="155">T45-T42</f>
        <v>40</v>
      </c>
      <c r="AG45">
        <f t="shared" ref="AG45" si="156">U45-U42</f>
        <v>40</v>
      </c>
      <c r="AH45">
        <f t="shared" ref="AH45" si="157">V45-V42</f>
        <v>40</v>
      </c>
      <c r="AJ45">
        <f t="shared" ref="AJ45" si="158">X45-X42</f>
        <v>78</v>
      </c>
      <c r="AK45">
        <f t="shared" ref="AK45" si="159">Y45-Y42</f>
        <v>42</v>
      </c>
      <c r="AL45">
        <f t="shared" ref="AL45" si="160">Z45-Z42</f>
        <v>28</v>
      </c>
      <c r="AM45">
        <f t="shared" ref="AM45" si="161">AA45-AA42</f>
        <v>28</v>
      </c>
      <c r="AN45">
        <f t="shared" ref="AN45" si="162">AB45-AB42</f>
        <v>28</v>
      </c>
    </row>
    <row r="46" spans="1:40" ht="30" customHeight="1" x14ac:dyDescent="0.25">
      <c r="A46" s="24" t="s">
        <v>36</v>
      </c>
      <c r="B46" t="s">
        <v>282</v>
      </c>
      <c r="C46" s="17" t="s">
        <v>283</v>
      </c>
      <c r="D46" s="1">
        <v>5</v>
      </c>
      <c r="E46" s="17" t="s">
        <v>252</v>
      </c>
      <c r="F46">
        <v>200</v>
      </c>
      <c r="H46" s="6">
        <f t="shared" si="3"/>
        <v>658</v>
      </c>
      <c r="I46" s="6">
        <v>458</v>
      </c>
      <c r="J46" s="6">
        <f t="shared" si="4"/>
        <v>0</v>
      </c>
      <c r="K46" s="6">
        <v>278</v>
      </c>
      <c r="L46" s="6"/>
      <c r="M46" s="6">
        <f t="shared" si="5"/>
        <v>520.59999999999991</v>
      </c>
      <c r="N46" s="6">
        <f t="shared" si="6"/>
        <v>320.59999999999997</v>
      </c>
      <c r="O46" s="6">
        <v>0</v>
      </c>
      <c r="P46" s="6">
        <f t="shared" si="7"/>
        <v>194.6</v>
      </c>
      <c r="Q46" s="6"/>
      <c r="R46" s="5">
        <f t="shared" si="8"/>
        <v>658</v>
      </c>
      <c r="S46" s="6">
        <f t="shared" si="9"/>
        <v>458</v>
      </c>
      <c r="T46" s="6">
        <f t="shared" si="10"/>
        <v>306</v>
      </c>
      <c r="U46" s="6">
        <f t="shared" si="11"/>
        <v>299</v>
      </c>
      <c r="V46" s="5">
        <f t="shared" si="12"/>
        <v>278</v>
      </c>
      <c r="W46" s="6"/>
      <c r="X46" s="5">
        <f t="shared" si="13"/>
        <v>520.59999999999991</v>
      </c>
      <c r="Y46" s="5">
        <f t="shared" si="14"/>
        <v>320.59999999999997</v>
      </c>
      <c r="Z46" s="5">
        <f t="shared" si="15"/>
        <v>213.73333333333332</v>
      </c>
      <c r="AA46" s="5">
        <f t="shared" si="16"/>
        <v>208.95</v>
      </c>
      <c r="AB46" s="5">
        <f t="shared" si="17"/>
        <v>194.6</v>
      </c>
    </row>
    <row r="47" spans="1:40" ht="30" customHeight="1" x14ac:dyDescent="0.25">
      <c r="A47" s="24" t="s">
        <v>36</v>
      </c>
      <c r="B47" t="s">
        <v>284</v>
      </c>
      <c r="C47" s="21" t="s">
        <v>285</v>
      </c>
      <c r="D47" s="1">
        <v>7</v>
      </c>
      <c r="E47" s="17" t="s">
        <v>252</v>
      </c>
      <c r="F47">
        <v>300</v>
      </c>
      <c r="H47" s="6">
        <f t="shared" si="3"/>
        <v>808</v>
      </c>
      <c r="I47" s="6">
        <v>508</v>
      </c>
      <c r="J47" s="6">
        <f t="shared" si="4"/>
        <v>0</v>
      </c>
      <c r="K47" s="6">
        <v>318</v>
      </c>
      <c r="L47" s="6"/>
      <c r="M47" s="6">
        <f t="shared" si="5"/>
        <v>655.59999999999991</v>
      </c>
      <c r="N47" s="6">
        <f t="shared" si="6"/>
        <v>355.59999999999997</v>
      </c>
      <c r="O47" s="6">
        <v>0</v>
      </c>
      <c r="P47" s="6">
        <f t="shared" si="7"/>
        <v>222.6</v>
      </c>
      <c r="Q47" s="6"/>
      <c r="R47" s="5">
        <f t="shared" si="8"/>
        <v>808</v>
      </c>
      <c r="S47" s="6">
        <f t="shared" si="9"/>
        <v>508</v>
      </c>
      <c r="T47" s="6">
        <f t="shared" si="10"/>
        <v>339</v>
      </c>
      <c r="U47" s="6">
        <f t="shared" si="11"/>
        <v>334</v>
      </c>
      <c r="V47" s="5">
        <f t="shared" si="12"/>
        <v>318</v>
      </c>
      <c r="W47" s="6"/>
      <c r="X47" s="5">
        <f t="shared" si="13"/>
        <v>655.59999999999991</v>
      </c>
      <c r="Y47" s="5">
        <f t="shared" si="14"/>
        <v>355.59999999999997</v>
      </c>
      <c r="Z47" s="5">
        <f t="shared" si="15"/>
        <v>237.06666666666663</v>
      </c>
      <c r="AA47" s="5">
        <f t="shared" si="16"/>
        <v>233.45</v>
      </c>
      <c r="AB47" s="5">
        <f t="shared" si="17"/>
        <v>222.6</v>
      </c>
    </row>
    <row r="48" spans="1:40" ht="30" customHeight="1" x14ac:dyDescent="0.25">
      <c r="A48" s="24" t="s">
        <v>36</v>
      </c>
      <c r="B48" t="s">
        <v>286</v>
      </c>
      <c r="C48" s="17" t="s">
        <v>287</v>
      </c>
      <c r="D48" s="1">
        <v>10</v>
      </c>
      <c r="E48" s="17" t="s">
        <v>252</v>
      </c>
      <c r="F48">
        <v>420</v>
      </c>
      <c r="H48" s="6">
        <f t="shared" si="3"/>
        <v>1138</v>
      </c>
      <c r="I48" s="6">
        <v>718</v>
      </c>
      <c r="J48" s="6">
        <f t="shared" si="4"/>
        <v>0</v>
      </c>
      <c r="K48" s="6">
        <v>448</v>
      </c>
      <c r="L48" s="6"/>
      <c r="M48" s="6">
        <f t="shared" si="5"/>
        <v>922.59999999999991</v>
      </c>
      <c r="N48" s="6">
        <f t="shared" si="6"/>
        <v>502.59999999999997</v>
      </c>
      <c r="O48" s="6">
        <v>0</v>
      </c>
      <c r="P48" s="6">
        <f t="shared" si="7"/>
        <v>313.59999999999997</v>
      </c>
      <c r="Q48" s="6"/>
      <c r="R48" s="5">
        <f t="shared" si="8"/>
        <v>1138</v>
      </c>
      <c r="S48" s="6">
        <f t="shared" si="9"/>
        <v>718</v>
      </c>
      <c r="T48" s="6">
        <f t="shared" si="10"/>
        <v>479</v>
      </c>
      <c r="U48" s="6">
        <f t="shared" si="11"/>
        <v>471</v>
      </c>
      <c r="V48" s="5">
        <f t="shared" si="12"/>
        <v>448</v>
      </c>
      <c r="W48" s="6"/>
      <c r="X48" s="5">
        <f t="shared" si="13"/>
        <v>922.59999999999991</v>
      </c>
      <c r="Y48" s="5">
        <f t="shared" si="14"/>
        <v>502.59999999999997</v>
      </c>
      <c r="Z48" s="5">
        <f t="shared" si="15"/>
        <v>335.06666666666666</v>
      </c>
      <c r="AA48" s="5">
        <f t="shared" si="16"/>
        <v>329.7</v>
      </c>
      <c r="AB48" s="5">
        <f t="shared" si="17"/>
        <v>313.59999999999997</v>
      </c>
    </row>
    <row r="49" spans="1:40" ht="30" customHeight="1" x14ac:dyDescent="0.25">
      <c r="A49" s="17"/>
      <c r="C49" s="18" t="s">
        <v>71</v>
      </c>
      <c r="D49" s="1"/>
      <c r="E49" s="6"/>
      <c r="F49">
        <v>420</v>
      </c>
      <c r="H49" s="6">
        <f t="shared" si="3"/>
        <v>1158</v>
      </c>
      <c r="I49" s="6">
        <v>738</v>
      </c>
      <c r="J49" s="6">
        <f t="shared" si="4"/>
        <v>0</v>
      </c>
      <c r="K49" s="6">
        <v>458</v>
      </c>
      <c r="L49" s="6"/>
      <c r="M49" s="6">
        <f t="shared" si="5"/>
        <v>936.6</v>
      </c>
      <c r="N49" s="6">
        <f t="shared" si="6"/>
        <v>516.6</v>
      </c>
      <c r="O49" s="6">
        <v>0</v>
      </c>
      <c r="P49" s="6">
        <f t="shared" si="7"/>
        <v>320.59999999999997</v>
      </c>
      <c r="Q49" s="6"/>
      <c r="R49" s="5">
        <f t="shared" si="8"/>
        <v>1158</v>
      </c>
      <c r="S49" s="6">
        <f t="shared" si="9"/>
        <v>738</v>
      </c>
      <c r="T49" s="6">
        <f t="shared" si="10"/>
        <v>492</v>
      </c>
      <c r="U49" s="6">
        <f t="shared" si="11"/>
        <v>484</v>
      </c>
      <c r="V49" s="5">
        <f t="shared" si="12"/>
        <v>458</v>
      </c>
      <c r="W49" s="6"/>
      <c r="X49" s="5">
        <f t="shared" si="13"/>
        <v>936.6</v>
      </c>
      <c r="Y49" s="5">
        <f t="shared" si="14"/>
        <v>516.6</v>
      </c>
      <c r="Z49" s="5">
        <f t="shared" si="15"/>
        <v>344.40000000000003</v>
      </c>
      <c r="AA49" s="5">
        <f t="shared" si="16"/>
        <v>338.45</v>
      </c>
      <c r="AB49" s="5">
        <f t="shared" si="17"/>
        <v>320.59999999999997</v>
      </c>
      <c r="AD49">
        <f>R49-R48</f>
        <v>20</v>
      </c>
      <c r="AE49">
        <f t="shared" ref="AE49" si="163">S49-S48</f>
        <v>20</v>
      </c>
      <c r="AF49">
        <f t="shared" ref="AF49" si="164">T49-T48</f>
        <v>13</v>
      </c>
      <c r="AG49">
        <f t="shared" ref="AG49" si="165">U49-U48</f>
        <v>13</v>
      </c>
      <c r="AH49">
        <f t="shared" ref="AH49" si="166">V49-V48</f>
        <v>10</v>
      </c>
      <c r="AJ49">
        <f t="shared" ref="AJ49" si="167">X49-X48</f>
        <v>14.000000000000114</v>
      </c>
      <c r="AK49">
        <f t="shared" ref="AK49" si="168">Y49-Y48</f>
        <v>14.000000000000057</v>
      </c>
      <c r="AL49">
        <f t="shared" ref="AL49" si="169">Z49-Z48</f>
        <v>9.3333333333333712</v>
      </c>
      <c r="AM49">
        <f t="shared" ref="AM49" si="170">AA49-AA48</f>
        <v>8.75</v>
      </c>
      <c r="AN49">
        <f t="shared" ref="AN49" si="171">AB49-AB48</f>
        <v>7</v>
      </c>
    </row>
    <row r="50" spans="1:40" ht="30" customHeight="1" x14ac:dyDescent="0.25">
      <c r="A50" s="24" t="s">
        <v>36</v>
      </c>
      <c r="B50" t="s">
        <v>288</v>
      </c>
      <c r="C50" s="17" t="s">
        <v>289</v>
      </c>
      <c r="D50" s="1">
        <v>11</v>
      </c>
      <c r="E50" s="17" t="s">
        <v>252</v>
      </c>
      <c r="F50">
        <v>460</v>
      </c>
      <c r="H50" s="6">
        <f t="shared" si="3"/>
        <v>1358</v>
      </c>
      <c r="I50" s="6">
        <v>898</v>
      </c>
      <c r="J50" s="6">
        <f t="shared" si="4"/>
        <v>118.75</v>
      </c>
      <c r="K50" s="6">
        <v>588</v>
      </c>
      <c r="L50" s="6"/>
      <c r="M50" s="6">
        <f t="shared" si="5"/>
        <v>1088.5999999999999</v>
      </c>
      <c r="N50" s="6">
        <f t="shared" si="6"/>
        <v>628.59999999999991</v>
      </c>
      <c r="O50" s="6">
        <v>95</v>
      </c>
      <c r="P50" s="6">
        <f t="shared" si="7"/>
        <v>411.59999999999997</v>
      </c>
      <c r="Q50" s="6"/>
      <c r="R50" s="5">
        <f t="shared" si="8"/>
        <v>1358</v>
      </c>
      <c r="S50" s="6">
        <f t="shared" si="9"/>
        <v>898</v>
      </c>
      <c r="T50" s="6">
        <f t="shared" si="10"/>
        <v>639</v>
      </c>
      <c r="U50" s="6">
        <f t="shared" si="11"/>
        <v>626</v>
      </c>
      <c r="V50" s="5">
        <f t="shared" si="12"/>
        <v>588</v>
      </c>
      <c r="W50" s="6"/>
      <c r="X50" s="5">
        <f t="shared" si="13"/>
        <v>1088.5999999999999</v>
      </c>
      <c r="Y50" s="5">
        <f t="shared" si="14"/>
        <v>628.59999999999991</v>
      </c>
      <c r="Z50" s="5">
        <f t="shared" si="15"/>
        <v>450.73333333333329</v>
      </c>
      <c r="AA50" s="5">
        <f t="shared" si="16"/>
        <v>440.94999999999993</v>
      </c>
      <c r="AB50" s="5">
        <f t="shared" si="17"/>
        <v>411.59999999999997</v>
      </c>
    </row>
    <row r="51" spans="1:40" ht="30" customHeight="1" x14ac:dyDescent="0.25">
      <c r="A51" s="17"/>
      <c r="C51" s="18" t="s">
        <v>71</v>
      </c>
      <c r="D51" s="1"/>
      <c r="F51">
        <v>460</v>
      </c>
      <c r="H51" s="6">
        <f t="shared" si="3"/>
        <v>1398</v>
      </c>
      <c r="I51" s="6">
        <v>938</v>
      </c>
      <c r="J51" s="6">
        <f t="shared" si="4"/>
        <v>118.75</v>
      </c>
      <c r="K51" s="6">
        <v>618</v>
      </c>
      <c r="L51" s="6"/>
      <c r="M51" s="6">
        <f t="shared" si="5"/>
        <v>1116.5999999999999</v>
      </c>
      <c r="N51" s="6">
        <f t="shared" si="6"/>
        <v>656.59999999999991</v>
      </c>
      <c r="O51" s="6">
        <v>95</v>
      </c>
      <c r="P51" s="6">
        <f t="shared" si="7"/>
        <v>432.59999999999997</v>
      </c>
      <c r="Q51" s="6"/>
      <c r="R51" s="5">
        <f t="shared" si="8"/>
        <v>1398</v>
      </c>
      <c r="S51" s="6">
        <f t="shared" si="9"/>
        <v>938</v>
      </c>
      <c r="T51" s="6">
        <f t="shared" si="10"/>
        <v>665</v>
      </c>
      <c r="U51" s="6">
        <f t="shared" si="11"/>
        <v>654</v>
      </c>
      <c r="V51" s="5">
        <f t="shared" si="12"/>
        <v>618</v>
      </c>
      <c r="W51" s="6"/>
      <c r="X51" s="5">
        <f t="shared" si="13"/>
        <v>1116.5999999999999</v>
      </c>
      <c r="Y51" s="5">
        <f t="shared" si="14"/>
        <v>656.59999999999991</v>
      </c>
      <c r="Z51" s="5">
        <f t="shared" si="15"/>
        <v>469.39999999999992</v>
      </c>
      <c r="AA51" s="5">
        <f t="shared" si="16"/>
        <v>460.19999999999993</v>
      </c>
      <c r="AB51" s="5">
        <f t="shared" si="17"/>
        <v>432.59999999999997</v>
      </c>
      <c r="AD51">
        <f>R51-R50</f>
        <v>40</v>
      </c>
      <c r="AE51">
        <f t="shared" ref="AE51" si="172">S51-S50</f>
        <v>40</v>
      </c>
      <c r="AF51">
        <f t="shared" ref="AF51" si="173">T51-T50</f>
        <v>26</v>
      </c>
      <c r="AG51">
        <f t="shared" ref="AG51" si="174">U51-U50</f>
        <v>28</v>
      </c>
      <c r="AH51">
        <f t="shared" ref="AH51" si="175">V51-V50</f>
        <v>30</v>
      </c>
      <c r="AJ51">
        <f t="shared" ref="AJ51" si="176">X51-X50</f>
        <v>28</v>
      </c>
      <c r="AK51">
        <f t="shared" ref="AK51" si="177">Y51-Y50</f>
        <v>28</v>
      </c>
      <c r="AL51">
        <f t="shared" ref="AL51" si="178">Z51-Z50</f>
        <v>18.666666666666629</v>
      </c>
      <c r="AM51">
        <f t="shared" ref="AM51" si="179">AA51-AA50</f>
        <v>19.25</v>
      </c>
      <c r="AN51">
        <f t="shared" ref="AN51" si="180">AB51-AB50</f>
        <v>21</v>
      </c>
    </row>
    <row r="52" spans="1:40" ht="30" customHeight="1" x14ac:dyDescent="0.25">
      <c r="A52" s="24" t="s">
        <v>36</v>
      </c>
      <c r="B52" t="s">
        <v>290</v>
      </c>
      <c r="C52" s="17" t="s">
        <v>291</v>
      </c>
      <c r="D52" s="1">
        <v>12</v>
      </c>
      <c r="E52" s="17" t="s">
        <v>252</v>
      </c>
      <c r="F52">
        <v>500</v>
      </c>
      <c r="H52" s="6">
        <f t="shared" si="3"/>
        <v>1578</v>
      </c>
      <c r="I52" s="6">
        <v>1078</v>
      </c>
      <c r="J52" s="6">
        <f t="shared" si="4"/>
        <v>237.5</v>
      </c>
      <c r="K52" s="6">
        <v>728</v>
      </c>
      <c r="L52" s="6"/>
      <c r="M52" s="6">
        <f t="shared" si="5"/>
        <v>1254.5999999999999</v>
      </c>
      <c r="N52" s="6">
        <f t="shared" si="6"/>
        <v>754.59999999999991</v>
      </c>
      <c r="O52" s="6">
        <v>190</v>
      </c>
      <c r="P52" s="6">
        <f t="shared" si="7"/>
        <v>509.59999999999997</v>
      </c>
      <c r="Q52" s="6"/>
      <c r="R52" s="5">
        <f t="shared" si="8"/>
        <v>1578</v>
      </c>
      <c r="S52" s="6">
        <f t="shared" si="9"/>
        <v>1078</v>
      </c>
      <c r="T52" s="6">
        <f t="shared" si="10"/>
        <v>798</v>
      </c>
      <c r="U52" s="6">
        <f t="shared" si="11"/>
        <v>781</v>
      </c>
      <c r="V52" s="5">
        <f t="shared" si="12"/>
        <v>728</v>
      </c>
      <c r="W52" s="6"/>
      <c r="X52" s="5">
        <f t="shared" si="13"/>
        <v>1254.5999999999999</v>
      </c>
      <c r="Y52" s="5">
        <f t="shared" si="14"/>
        <v>754.59999999999991</v>
      </c>
      <c r="Z52" s="5">
        <f t="shared" si="15"/>
        <v>566.4</v>
      </c>
      <c r="AA52" s="5">
        <f t="shared" si="16"/>
        <v>552.19999999999993</v>
      </c>
      <c r="AB52" s="5">
        <f t="shared" si="17"/>
        <v>509.59999999999997</v>
      </c>
    </row>
    <row r="53" spans="1:40" ht="30" customHeight="1" x14ac:dyDescent="0.25">
      <c r="A53" s="20"/>
      <c r="C53" s="18" t="s">
        <v>71</v>
      </c>
      <c r="D53" s="1"/>
      <c r="F53">
        <v>500</v>
      </c>
      <c r="H53" s="6">
        <f t="shared" si="3"/>
        <v>1638</v>
      </c>
      <c r="I53" s="6">
        <v>1138</v>
      </c>
      <c r="J53" s="6">
        <f t="shared" si="4"/>
        <v>237.5</v>
      </c>
      <c r="K53" s="6">
        <v>788</v>
      </c>
      <c r="L53" s="6"/>
      <c r="M53" s="6">
        <f t="shared" si="5"/>
        <v>1296.5999999999999</v>
      </c>
      <c r="N53" s="6">
        <f t="shared" si="6"/>
        <v>796.59999999999991</v>
      </c>
      <c r="O53" s="6">
        <v>190</v>
      </c>
      <c r="P53" s="6">
        <f t="shared" si="7"/>
        <v>551.59999999999991</v>
      </c>
      <c r="Q53" s="6"/>
      <c r="R53" s="5">
        <f t="shared" si="8"/>
        <v>1638</v>
      </c>
      <c r="S53" s="6">
        <f t="shared" si="9"/>
        <v>1138</v>
      </c>
      <c r="T53" s="6">
        <f t="shared" si="10"/>
        <v>838</v>
      </c>
      <c r="U53" s="6">
        <f t="shared" si="11"/>
        <v>826</v>
      </c>
      <c r="V53" s="5">
        <f t="shared" si="12"/>
        <v>788</v>
      </c>
      <c r="W53" s="6"/>
      <c r="X53" s="5">
        <f t="shared" si="13"/>
        <v>1296.5999999999999</v>
      </c>
      <c r="Y53" s="5">
        <f t="shared" si="14"/>
        <v>796.59999999999991</v>
      </c>
      <c r="Z53" s="5">
        <f t="shared" si="15"/>
        <v>594.4</v>
      </c>
      <c r="AA53" s="5">
        <f t="shared" si="16"/>
        <v>583.69999999999993</v>
      </c>
      <c r="AB53" s="5">
        <f t="shared" si="17"/>
        <v>551.59999999999991</v>
      </c>
      <c r="AD53">
        <f>R53-R52</f>
        <v>60</v>
      </c>
      <c r="AE53">
        <f t="shared" ref="AE53" si="181">S53-S52</f>
        <v>60</v>
      </c>
      <c r="AF53">
        <f t="shared" ref="AF53" si="182">T53-T52</f>
        <v>40</v>
      </c>
      <c r="AG53">
        <f t="shared" ref="AG53" si="183">U53-U52</f>
        <v>45</v>
      </c>
      <c r="AH53">
        <f t="shared" ref="AH53" si="184">V53-V52</f>
        <v>60</v>
      </c>
      <c r="AJ53">
        <f t="shared" ref="AJ53" si="185">X53-X52</f>
        <v>42</v>
      </c>
      <c r="AK53">
        <f t="shared" ref="AK53" si="186">Y53-Y52</f>
        <v>42</v>
      </c>
      <c r="AL53">
        <f t="shared" ref="AL53" si="187">Z53-Z52</f>
        <v>28</v>
      </c>
      <c r="AM53">
        <f t="shared" ref="AM53" si="188">AA53-AA52</f>
        <v>31.5</v>
      </c>
      <c r="AN53">
        <f t="shared" ref="AN53" si="189">AB53-AB52</f>
        <v>41.999999999999943</v>
      </c>
    </row>
    <row r="54" spans="1:40" ht="30" customHeight="1" x14ac:dyDescent="0.25">
      <c r="A54" s="24" t="s">
        <v>36</v>
      </c>
      <c r="B54" t="s">
        <v>292</v>
      </c>
      <c r="C54" s="21" t="s">
        <v>293</v>
      </c>
      <c r="D54" s="1">
        <v>8</v>
      </c>
      <c r="E54" s="17" t="s">
        <v>267</v>
      </c>
      <c r="F54">
        <v>340</v>
      </c>
      <c r="H54" s="6">
        <f t="shared" si="3"/>
        <v>908</v>
      </c>
      <c r="I54" s="6">
        <v>568</v>
      </c>
      <c r="J54" s="6">
        <f t="shared" si="4"/>
        <v>0</v>
      </c>
      <c r="K54" s="6">
        <v>348</v>
      </c>
      <c r="L54" s="6"/>
      <c r="M54" s="6">
        <f t="shared" si="5"/>
        <v>737.59999999999991</v>
      </c>
      <c r="N54" s="6">
        <f t="shared" si="6"/>
        <v>397.59999999999997</v>
      </c>
      <c r="O54" s="6">
        <v>0</v>
      </c>
      <c r="P54" s="6">
        <f t="shared" si="7"/>
        <v>243.6</v>
      </c>
      <c r="Q54" s="6"/>
      <c r="R54" s="5">
        <f t="shared" si="8"/>
        <v>908</v>
      </c>
      <c r="S54" s="6">
        <f t="shared" si="9"/>
        <v>568</v>
      </c>
      <c r="T54" s="6">
        <f t="shared" si="10"/>
        <v>379</v>
      </c>
      <c r="U54" s="6">
        <f t="shared" si="11"/>
        <v>371</v>
      </c>
      <c r="V54" s="5">
        <f t="shared" si="12"/>
        <v>348</v>
      </c>
      <c r="W54" s="6"/>
      <c r="X54" s="5">
        <f t="shared" si="13"/>
        <v>737.59999999999991</v>
      </c>
      <c r="Y54" s="5">
        <f t="shared" si="14"/>
        <v>397.59999999999997</v>
      </c>
      <c r="Z54" s="5">
        <f t="shared" si="15"/>
        <v>265.06666666666666</v>
      </c>
      <c r="AA54" s="5">
        <f t="shared" si="16"/>
        <v>259.7</v>
      </c>
      <c r="AB54" s="5">
        <f t="shared" si="17"/>
        <v>243.6</v>
      </c>
    </row>
    <row r="55" spans="1:40" ht="30" customHeight="1" x14ac:dyDescent="0.25">
      <c r="A55" s="20"/>
      <c r="C55" s="18" t="s">
        <v>71</v>
      </c>
      <c r="D55" s="1"/>
      <c r="F55">
        <v>340</v>
      </c>
      <c r="H55" s="6">
        <f t="shared" si="3"/>
        <v>928</v>
      </c>
      <c r="I55" s="6">
        <v>588</v>
      </c>
      <c r="J55" s="6">
        <f t="shared" si="4"/>
        <v>0</v>
      </c>
      <c r="K55" s="6">
        <v>368</v>
      </c>
      <c r="L55" s="6"/>
      <c r="M55" s="6">
        <f t="shared" si="5"/>
        <v>751.59999999999991</v>
      </c>
      <c r="N55" s="6">
        <f t="shared" si="6"/>
        <v>411.59999999999997</v>
      </c>
      <c r="O55" s="6">
        <v>0</v>
      </c>
      <c r="P55" s="6">
        <f t="shared" si="7"/>
        <v>257.59999999999997</v>
      </c>
      <c r="Q55" s="6"/>
      <c r="R55" s="5">
        <f t="shared" si="8"/>
        <v>928</v>
      </c>
      <c r="S55" s="6">
        <f t="shared" si="9"/>
        <v>588</v>
      </c>
      <c r="T55" s="6">
        <f t="shared" si="10"/>
        <v>392</v>
      </c>
      <c r="U55" s="6">
        <f t="shared" si="11"/>
        <v>386</v>
      </c>
      <c r="V55" s="5">
        <f t="shared" si="12"/>
        <v>368</v>
      </c>
      <c r="W55" s="6"/>
      <c r="X55" s="5">
        <f t="shared" si="13"/>
        <v>751.59999999999991</v>
      </c>
      <c r="Y55" s="5">
        <f t="shared" si="14"/>
        <v>411.59999999999997</v>
      </c>
      <c r="Z55" s="5">
        <f t="shared" si="15"/>
        <v>274.39999999999998</v>
      </c>
      <c r="AA55" s="5">
        <f t="shared" si="16"/>
        <v>270.2</v>
      </c>
      <c r="AB55" s="5">
        <f t="shared" si="17"/>
        <v>257.59999999999997</v>
      </c>
      <c r="AD55">
        <f>R55-R54</f>
        <v>20</v>
      </c>
      <c r="AE55">
        <f t="shared" ref="AE55" si="190">S55-S54</f>
        <v>20</v>
      </c>
      <c r="AF55">
        <f t="shared" ref="AF55" si="191">T55-T54</f>
        <v>13</v>
      </c>
      <c r="AG55">
        <f t="shared" ref="AG55" si="192">U55-U54</f>
        <v>15</v>
      </c>
      <c r="AH55">
        <f t="shared" ref="AH55" si="193">V55-V54</f>
        <v>20</v>
      </c>
      <c r="AJ55">
        <f t="shared" ref="AJ55" si="194">X55-X54</f>
        <v>14</v>
      </c>
      <c r="AK55">
        <f t="shared" ref="AK55" si="195">Y55-Y54</f>
        <v>14</v>
      </c>
      <c r="AL55">
        <f t="shared" ref="AL55" si="196">Z55-Z54</f>
        <v>9.3333333333333144</v>
      </c>
      <c r="AM55">
        <f t="shared" ref="AM55" si="197">AA55-AA54</f>
        <v>10.5</v>
      </c>
      <c r="AN55">
        <f t="shared" ref="AN55" si="198">AB55-AB54</f>
        <v>13.999999999999972</v>
      </c>
    </row>
    <row r="56" spans="1:40" ht="30" customHeight="1" x14ac:dyDescent="0.25">
      <c r="A56" s="24" t="s">
        <v>36</v>
      </c>
      <c r="B56" t="s">
        <v>294</v>
      </c>
      <c r="C56" s="21" t="s">
        <v>295</v>
      </c>
      <c r="D56" s="1">
        <v>9</v>
      </c>
      <c r="E56" s="17" t="s">
        <v>296</v>
      </c>
      <c r="F56">
        <v>380</v>
      </c>
      <c r="H56" s="6">
        <f t="shared" si="3"/>
        <v>1128</v>
      </c>
      <c r="I56" s="6">
        <v>748</v>
      </c>
      <c r="J56" s="6">
        <f t="shared" si="4"/>
        <v>118.75</v>
      </c>
      <c r="K56" s="6">
        <v>498</v>
      </c>
      <c r="L56" s="6"/>
      <c r="M56" s="6">
        <f t="shared" si="5"/>
        <v>903.6</v>
      </c>
      <c r="N56" s="6">
        <f t="shared" si="6"/>
        <v>523.6</v>
      </c>
      <c r="O56" s="6">
        <v>95</v>
      </c>
      <c r="P56" s="6">
        <f t="shared" si="7"/>
        <v>348.59999999999997</v>
      </c>
      <c r="Q56" s="6"/>
      <c r="R56" s="5">
        <f t="shared" si="8"/>
        <v>1128</v>
      </c>
      <c r="S56" s="6">
        <f t="shared" si="9"/>
        <v>748</v>
      </c>
      <c r="T56" s="6">
        <f t="shared" si="10"/>
        <v>539</v>
      </c>
      <c r="U56" s="6">
        <f t="shared" si="11"/>
        <v>529</v>
      </c>
      <c r="V56" s="5">
        <f t="shared" si="12"/>
        <v>498</v>
      </c>
      <c r="W56" s="6"/>
      <c r="X56" s="5">
        <f t="shared" si="13"/>
        <v>903.6</v>
      </c>
      <c r="Y56" s="5">
        <f t="shared" si="14"/>
        <v>523.6</v>
      </c>
      <c r="Z56" s="5">
        <f t="shared" si="15"/>
        <v>380.73333333333335</v>
      </c>
      <c r="AA56" s="5">
        <f t="shared" si="16"/>
        <v>372.7</v>
      </c>
      <c r="AB56" s="5">
        <f t="shared" si="17"/>
        <v>348.59999999999997</v>
      </c>
    </row>
    <row r="57" spans="1:40" ht="30" customHeight="1" x14ac:dyDescent="0.25">
      <c r="A57" s="20"/>
      <c r="C57" s="18" t="s">
        <v>71</v>
      </c>
      <c r="D57" s="1"/>
      <c r="F57">
        <v>380</v>
      </c>
      <c r="H57" s="6">
        <f t="shared" si="3"/>
        <v>1158</v>
      </c>
      <c r="I57" s="6">
        <v>778</v>
      </c>
      <c r="J57" s="6">
        <f t="shared" si="4"/>
        <v>118.75</v>
      </c>
      <c r="K57" s="6">
        <v>528</v>
      </c>
      <c r="L57" s="6"/>
      <c r="M57" s="6">
        <f t="shared" si="5"/>
        <v>924.59999999999991</v>
      </c>
      <c r="N57" s="6">
        <f t="shared" si="6"/>
        <v>544.59999999999991</v>
      </c>
      <c r="O57" s="6">
        <v>95</v>
      </c>
      <c r="P57" s="6">
        <f t="shared" si="7"/>
        <v>369.59999999999997</v>
      </c>
      <c r="Q57" s="6"/>
      <c r="R57" s="5">
        <f t="shared" si="8"/>
        <v>1158</v>
      </c>
      <c r="S57" s="6">
        <f t="shared" si="9"/>
        <v>778</v>
      </c>
      <c r="T57" s="6">
        <f t="shared" si="10"/>
        <v>559</v>
      </c>
      <c r="U57" s="6">
        <f t="shared" si="11"/>
        <v>551</v>
      </c>
      <c r="V57" s="5">
        <f t="shared" si="12"/>
        <v>528</v>
      </c>
      <c r="W57" s="6"/>
      <c r="X57" s="5">
        <f t="shared" si="13"/>
        <v>924.59999999999991</v>
      </c>
      <c r="Y57" s="5">
        <f t="shared" si="14"/>
        <v>544.59999999999991</v>
      </c>
      <c r="Z57" s="5">
        <f t="shared" si="15"/>
        <v>394.73333333333329</v>
      </c>
      <c r="AA57" s="5">
        <f t="shared" si="16"/>
        <v>388.44999999999993</v>
      </c>
      <c r="AB57" s="5">
        <f t="shared" si="17"/>
        <v>369.59999999999997</v>
      </c>
      <c r="AD57">
        <f>R57-R56</f>
        <v>30</v>
      </c>
      <c r="AE57">
        <f t="shared" ref="AE57" si="199">S57-S56</f>
        <v>30</v>
      </c>
      <c r="AF57">
        <f t="shared" ref="AF57" si="200">T57-T56</f>
        <v>20</v>
      </c>
      <c r="AG57">
        <f t="shared" ref="AG57" si="201">U57-U56</f>
        <v>22</v>
      </c>
      <c r="AH57">
        <f t="shared" ref="AH57" si="202">V57-V56</f>
        <v>30</v>
      </c>
      <c r="AJ57">
        <f t="shared" ref="AJ57" si="203">X57-X56</f>
        <v>20.999999999999886</v>
      </c>
      <c r="AK57">
        <f t="shared" ref="AK57" si="204">Y57-Y56</f>
        <v>20.999999999999886</v>
      </c>
      <c r="AL57">
        <f t="shared" ref="AL57" si="205">Z57-Z56</f>
        <v>13.999999999999943</v>
      </c>
      <c r="AM57">
        <f t="shared" ref="AM57" si="206">AA57-AA56</f>
        <v>15.749999999999943</v>
      </c>
      <c r="AN57">
        <f t="shared" ref="AN57" si="207">AB57-AB56</f>
        <v>21</v>
      </c>
    </row>
    <row r="58" spans="1:40" ht="30" customHeight="1" x14ac:dyDescent="0.25">
      <c r="A58" s="24" t="s">
        <v>36</v>
      </c>
      <c r="B58" t="s">
        <v>297</v>
      </c>
      <c r="C58" s="21" t="s">
        <v>298</v>
      </c>
      <c r="D58" s="1">
        <v>10</v>
      </c>
      <c r="E58" s="17" t="s">
        <v>299</v>
      </c>
      <c r="F58">
        <v>420</v>
      </c>
      <c r="H58" s="6">
        <f t="shared" si="3"/>
        <v>1338</v>
      </c>
      <c r="I58" s="6">
        <v>918</v>
      </c>
      <c r="J58" s="6">
        <f t="shared" si="4"/>
        <v>237.5</v>
      </c>
      <c r="K58" s="6">
        <v>638</v>
      </c>
      <c r="L58" s="6"/>
      <c r="M58" s="6">
        <f t="shared" si="5"/>
        <v>1062.5999999999999</v>
      </c>
      <c r="N58" s="6">
        <f t="shared" si="6"/>
        <v>642.59999999999991</v>
      </c>
      <c r="O58" s="6">
        <v>190</v>
      </c>
      <c r="P58" s="6">
        <f t="shared" si="7"/>
        <v>446.59999999999997</v>
      </c>
      <c r="Q58" s="6"/>
      <c r="R58" s="5">
        <f t="shared" si="8"/>
        <v>1338</v>
      </c>
      <c r="S58" s="6">
        <f t="shared" si="9"/>
        <v>918</v>
      </c>
      <c r="T58" s="6">
        <f t="shared" si="10"/>
        <v>692</v>
      </c>
      <c r="U58" s="6">
        <f t="shared" si="11"/>
        <v>678</v>
      </c>
      <c r="V58" s="5">
        <f t="shared" si="12"/>
        <v>638</v>
      </c>
      <c r="W58" s="6"/>
      <c r="X58" s="5">
        <f t="shared" si="13"/>
        <v>1062.5999999999999</v>
      </c>
      <c r="Y58" s="5">
        <f t="shared" si="14"/>
        <v>642.59999999999991</v>
      </c>
      <c r="Z58" s="5">
        <f t="shared" si="15"/>
        <v>491.73333333333329</v>
      </c>
      <c r="AA58" s="5">
        <f t="shared" si="16"/>
        <v>480.44999999999993</v>
      </c>
      <c r="AB58" s="5">
        <f t="shared" si="17"/>
        <v>446.59999999999997</v>
      </c>
    </row>
    <row r="59" spans="1:40" ht="30" customHeight="1" x14ac:dyDescent="0.25">
      <c r="A59" s="20"/>
      <c r="C59" s="18" t="s">
        <v>71</v>
      </c>
      <c r="D59" s="1"/>
      <c r="F59">
        <v>420</v>
      </c>
      <c r="H59" s="6">
        <f t="shared" si="3"/>
        <v>1398</v>
      </c>
      <c r="I59" s="6">
        <v>978</v>
      </c>
      <c r="J59" s="6">
        <f t="shared" si="4"/>
        <v>237.5</v>
      </c>
      <c r="K59" s="6">
        <v>688</v>
      </c>
      <c r="L59" s="6"/>
      <c r="M59" s="6">
        <f t="shared" si="5"/>
        <v>1104.5999999999999</v>
      </c>
      <c r="N59" s="6">
        <f t="shared" si="6"/>
        <v>684.59999999999991</v>
      </c>
      <c r="O59" s="6">
        <v>190</v>
      </c>
      <c r="P59" s="6">
        <f t="shared" si="7"/>
        <v>481.59999999999997</v>
      </c>
      <c r="Q59" s="6"/>
      <c r="R59" s="5">
        <f t="shared" si="8"/>
        <v>1398</v>
      </c>
      <c r="S59" s="6">
        <f t="shared" si="9"/>
        <v>978</v>
      </c>
      <c r="T59" s="6">
        <f t="shared" si="10"/>
        <v>732</v>
      </c>
      <c r="U59" s="6">
        <f t="shared" si="11"/>
        <v>721</v>
      </c>
      <c r="V59" s="5">
        <f t="shared" si="12"/>
        <v>688</v>
      </c>
      <c r="W59" s="6"/>
      <c r="X59" s="5">
        <f t="shared" si="13"/>
        <v>1104.5999999999999</v>
      </c>
      <c r="Y59" s="5">
        <f t="shared" si="14"/>
        <v>684.59999999999991</v>
      </c>
      <c r="Z59" s="5">
        <f t="shared" si="15"/>
        <v>519.73333333333323</v>
      </c>
      <c r="AA59" s="5">
        <f t="shared" si="16"/>
        <v>510.19999999999993</v>
      </c>
      <c r="AB59" s="5">
        <f t="shared" si="17"/>
        <v>481.59999999999997</v>
      </c>
      <c r="AD59">
        <f>R59-R58</f>
        <v>60</v>
      </c>
      <c r="AE59">
        <f t="shared" ref="AE59" si="208">S59-S58</f>
        <v>60</v>
      </c>
      <c r="AF59">
        <f t="shared" ref="AF59" si="209">T59-T58</f>
        <v>40</v>
      </c>
      <c r="AG59">
        <f t="shared" ref="AG59" si="210">U59-U58</f>
        <v>43</v>
      </c>
      <c r="AH59">
        <f t="shared" ref="AH59" si="211">V59-V58</f>
        <v>50</v>
      </c>
      <c r="AJ59">
        <f t="shared" ref="AJ59" si="212">X59-X58</f>
        <v>42</v>
      </c>
      <c r="AK59">
        <f t="shared" ref="AK59" si="213">Y59-Y58</f>
        <v>42</v>
      </c>
      <c r="AL59">
        <f t="shared" ref="AL59" si="214">Z59-Z58</f>
        <v>27.999999999999943</v>
      </c>
      <c r="AM59">
        <f t="shared" ref="AM59" si="215">AA59-AA58</f>
        <v>29.75</v>
      </c>
      <c r="AN59">
        <f t="shared" ref="AN59" si="216">AB59-AB58</f>
        <v>35</v>
      </c>
    </row>
    <row r="60" spans="1:40" ht="30" customHeight="1" x14ac:dyDescent="0.25">
      <c r="A60" s="24" t="s">
        <v>36</v>
      </c>
      <c r="B60" t="s">
        <v>300</v>
      </c>
      <c r="C60" s="21" t="s">
        <v>301</v>
      </c>
      <c r="D60" s="1">
        <v>10</v>
      </c>
      <c r="E60" s="17" t="s">
        <v>260</v>
      </c>
      <c r="F60">
        <v>420</v>
      </c>
      <c r="H60" s="6">
        <f t="shared" si="3"/>
        <v>1208</v>
      </c>
      <c r="I60" s="6">
        <v>788</v>
      </c>
      <c r="J60" s="6">
        <f t="shared" si="4"/>
        <v>0</v>
      </c>
      <c r="K60" s="6">
        <v>458</v>
      </c>
      <c r="L60" s="6"/>
      <c r="M60" s="6">
        <f t="shared" si="5"/>
        <v>971.59999999999991</v>
      </c>
      <c r="N60" s="6">
        <f t="shared" si="6"/>
        <v>551.59999999999991</v>
      </c>
      <c r="O60" s="6">
        <v>0</v>
      </c>
      <c r="P60" s="6">
        <f t="shared" si="7"/>
        <v>320.59999999999997</v>
      </c>
      <c r="Q60" s="6"/>
      <c r="R60" s="5">
        <f t="shared" si="8"/>
        <v>1208</v>
      </c>
      <c r="S60" s="6">
        <f t="shared" si="9"/>
        <v>788</v>
      </c>
      <c r="T60" s="6">
        <f t="shared" si="10"/>
        <v>526</v>
      </c>
      <c r="U60" s="6">
        <f t="shared" si="11"/>
        <v>509</v>
      </c>
      <c r="V60" s="5">
        <f t="shared" si="12"/>
        <v>458</v>
      </c>
      <c r="W60" s="6"/>
      <c r="X60" s="5">
        <f t="shared" si="13"/>
        <v>971.59999999999991</v>
      </c>
      <c r="Y60" s="5">
        <f t="shared" si="14"/>
        <v>551.59999999999991</v>
      </c>
      <c r="Z60" s="5">
        <f t="shared" si="15"/>
        <v>367.73333333333329</v>
      </c>
      <c r="AA60" s="5">
        <f t="shared" si="16"/>
        <v>355.94999999999993</v>
      </c>
      <c r="AB60" s="5">
        <f t="shared" si="17"/>
        <v>320.59999999999997</v>
      </c>
    </row>
    <row r="61" spans="1:40" ht="30" customHeight="1" x14ac:dyDescent="0.25">
      <c r="A61" s="20"/>
      <c r="C61" s="18" t="s">
        <v>71</v>
      </c>
      <c r="D61" s="1"/>
      <c r="F61">
        <v>420</v>
      </c>
      <c r="H61" s="6">
        <f t="shared" si="3"/>
        <v>1228</v>
      </c>
      <c r="I61" s="6">
        <v>808</v>
      </c>
      <c r="J61" s="6">
        <f t="shared" si="4"/>
        <v>0</v>
      </c>
      <c r="K61" s="6">
        <v>478</v>
      </c>
      <c r="L61" s="6"/>
      <c r="M61" s="6">
        <f t="shared" si="5"/>
        <v>985.59999999999991</v>
      </c>
      <c r="N61" s="6">
        <f t="shared" si="6"/>
        <v>565.59999999999991</v>
      </c>
      <c r="O61" s="6">
        <v>0</v>
      </c>
      <c r="P61" s="6">
        <f t="shared" si="7"/>
        <v>334.59999999999997</v>
      </c>
      <c r="Q61" s="6"/>
      <c r="R61" s="5">
        <f t="shared" si="8"/>
        <v>1228</v>
      </c>
      <c r="S61" s="6">
        <f t="shared" si="9"/>
        <v>808</v>
      </c>
      <c r="T61" s="6">
        <f t="shared" si="10"/>
        <v>539</v>
      </c>
      <c r="U61" s="6">
        <f t="shared" si="11"/>
        <v>524</v>
      </c>
      <c r="V61" s="5">
        <f t="shared" si="12"/>
        <v>478</v>
      </c>
      <c r="W61" s="6"/>
      <c r="X61" s="5">
        <f t="shared" si="13"/>
        <v>985.59999999999991</v>
      </c>
      <c r="Y61" s="5">
        <f t="shared" si="14"/>
        <v>565.59999999999991</v>
      </c>
      <c r="Z61" s="5">
        <f t="shared" si="15"/>
        <v>377.06666666666661</v>
      </c>
      <c r="AA61" s="5">
        <f t="shared" si="16"/>
        <v>366.44999999999993</v>
      </c>
      <c r="AB61" s="5">
        <f t="shared" si="17"/>
        <v>334.59999999999997</v>
      </c>
      <c r="AD61">
        <f>R61-R60</f>
        <v>20</v>
      </c>
      <c r="AE61">
        <f t="shared" ref="AE61" si="217">S61-S60</f>
        <v>20</v>
      </c>
      <c r="AF61">
        <f t="shared" ref="AF61" si="218">T61-T60</f>
        <v>13</v>
      </c>
      <c r="AG61">
        <f t="shared" ref="AG61" si="219">U61-U60</f>
        <v>15</v>
      </c>
      <c r="AH61">
        <f t="shared" ref="AH61" si="220">V61-V60</f>
        <v>20</v>
      </c>
      <c r="AJ61">
        <f t="shared" ref="AJ61" si="221">X61-X60</f>
        <v>14</v>
      </c>
      <c r="AK61">
        <f t="shared" ref="AK61" si="222">Y61-Y60</f>
        <v>14</v>
      </c>
      <c r="AL61">
        <f t="shared" ref="AL61" si="223">Z61-Z60</f>
        <v>9.3333333333333144</v>
      </c>
      <c r="AM61">
        <f t="shared" ref="AM61" si="224">AA61-AA60</f>
        <v>10.5</v>
      </c>
      <c r="AN61">
        <f t="shared" ref="AN61" si="225">AB61-AB60</f>
        <v>14</v>
      </c>
    </row>
    <row r="62" spans="1:40" ht="30" customHeight="1" x14ac:dyDescent="0.25">
      <c r="A62" s="24" t="s">
        <v>36</v>
      </c>
      <c r="B62" t="s">
        <v>302</v>
      </c>
      <c r="C62" s="21" t="s">
        <v>303</v>
      </c>
      <c r="D62" s="1">
        <v>11</v>
      </c>
      <c r="E62" s="17" t="s">
        <v>304</v>
      </c>
      <c r="F62">
        <v>460</v>
      </c>
      <c r="H62" s="6">
        <f t="shared" si="3"/>
        <v>1428</v>
      </c>
      <c r="I62" s="6">
        <v>968</v>
      </c>
      <c r="J62" s="6">
        <f t="shared" si="4"/>
        <v>118.75</v>
      </c>
      <c r="K62" s="6">
        <v>598</v>
      </c>
      <c r="L62" s="6"/>
      <c r="M62" s="6">
        <f t="shared" si="5"/>
        <v>1137.5999999999999</v>
      </c>
      <c r="N62" s="6">
        <f t="shared" si="6"/>
        <v>677.59999999999991</v>
      </c>
      <c r="O62" s="6">
        <v>95</v>
      </c>
      <c r="P62" s="6">
        <f t="shared" si="7"/>
        <v>418.59999999999997</v>
      </c>
      <c r="Q62" s="6"/>
      <c r="R62" s="5">
        <f t="shared" si="8"/>
        <v>1428</v>
      </c>
      <c r="S62" s="6">
        <f t="shared" si="9"/>
        <v>968</v>
      </c>
      <c r="T62" s="6">
        <f t="shared" si="10"/>
        <v>685</v>
      </c>
      <c r="U62" s="6">
        <f t="shared" si="11"/>
        <v>664</v>
      </c>
      <c r="V62" s="5">
        <f t="shared" si="12"/>
        <v>598</v>
      </c>
      <c r="W62" s="6"/>
      <c r="X62" s="5">
        <f t="shared" si="13"/>
        <v>1137.5999999999999</v>
      </c>
      <c r="Y62" s="5">
        <f t="shared" si="14"/>
        <v>677.59999999999991</v>
      </c>
      <c r="Z62" s="5">
        <f t="shared" si="15"/>
        <v>483.39999999999992</v>
      </c>
      <c r="AA62" s="5">
        <f t="shared" si="16"/>
        <v>467.19999999999993</v>
      </c>
      <c r="AB62" s="5">
        <f t="shared" si="17"/>
        <v>418.59999999999997</v>
      </c>
    </row>
    <row r="63" spans="1:40" ht="30" customHeight="1" x14ac:dyDescent="0.25">
      <c r="A63" s="20"/>
      <c r="C63" s="18" t="s">
        <v>71</v>
      </c>
      <c r="D63" s="1"/>
      <c r="F63">
        <v>460</v>
      </c>
      <c r="H63" s="6">
        <f t="shared" si="3"/>
        <v>1458</v>
      </c>
      <c r="I63" s="6">
        <v>998</v>
      </c>
      <c r="J63" s="6">
        <f t="shared" si="4"/>
        <v>118.75</v>
      </c>
      <c r="K63" s="6">
        <v>638</v>
      </c>
      <c r="L63" s="6"/>
      <c r="M63" s="6">
        <f t="shared" si="5"/>
        <v>1158.5999999999999</v>
      </c>
      <c r="N63" s="6">
        <f t="shared" si="6"/>
        <v>698.59999999999991</v>
      </c>
      <c r="O63" s="6">
        <v>95</v>
      </c>
      <c r="P63" s="6">
        <f t="shared" si="7"/>
        <v>446.59999999999997</v>
      </c>
      <c r="Q63" s="6"/>
      <c r="R63" s="5">
        <f t="shared" si="8"/>
        <v>1458</v>
      </c>
      <c r="S63" s="6">
        <f t="shared" si="9"/>
        <v>998</v>
      </c>
      <c r="T63" s="6">
        <f t="shared" si="10"/>
        <v>705</v>
      </c>
      <c r="U63" s="6">
        <f t="shared" si="11"/>
        <v>689</v>
      </c>
      <c r="V63" s="5">
        <f t="shared" si="12"/>
        <v>638</v>
      </c>
      <c r="W63" s="6"/>
      <c r="X63" s="5">
        <f t="shared" si="13"/>
        <v>1158.5999999999999</v>
      </c>
      <c r="Y63" s="5">
        <f t="shared" si="14"/>
        <v>698.59999999999991</v>
      </c>
      <c r="Z63" s="5">
        <f t="shared" si="15"/>
        <v>497.39999999999992</v>
      </c>
      <c r="AA63" s="5">
        <f t="shared" si="16"/>
        <v>484.69999999999993</v>
      </c>
      <c r="AB63" s="5">
        <f t="shared" si="17"/>
        <v>446.59999999999997</v>
      </c>
      <c r="AD63">
        <f>R63-R62</f>
        <v>30</v>
      </c>
      <c r="AE63">
        <f t="shared" ref="AE63" si="226">S63-S62</f>
        <v>30</v>
      </c>
      <c r="AF63">
        <f t="shared" ref="AF63" si="227">T63-T62</f>
        <v>20</v>
      </c>
      <c r="AG63">
        <f t="shared" ref="AG63" si="228">U63-U62</f>
        <v>25</v>
      </c>
      <c r="AH63">
        <f t="shared" ref="AH63" si="229">V63-V62</f>
        <v>40</v>
      </c>
      <c r="AJ63">
        <f t="shared" ref="AJ63" si="230">X63-X62</f>
        <v>21</v>
      </c>
      <c r="AK63">
        <f t="shared" ref="AK63" si="231">Y63-Y62</f>
        <v>21</v>
      </c>
      <c r="AL63">
        <f t="shared" ref="AL63" si="232">Z63-Z62</f>
        <v>14</v>
      </c>
      <c r="AM63">
        <f t="shared" ref="AM63" si="233">AA63-AA62</f>
        <v>17.5</v>
      </c>
      <c r="AN63">
        <f t="shared" ref="AN63" si="234">AB63-AB62</f>
        <v>28</v>
      </c>
    </row>
    <row r="64" spans="1:40" ht="30" customHeight="1" x14ac:dyDescent="0.25">
      <c r="A64" s="24" t="s">
        <v>36</v>
      </c>
      <c r="B64" t="s">
        <v>305</v>
      </c>
      <c r="C64" s="21" t="s">
        <v>306</v>
      </c>
      <c r="D64" s="1">
        <v>12</v>
      </c>
      <c r="E64" s="17" t="s">
        <v>307</v>
      </c>
      <c r="F64">
        <v>500</v>
      </c>
      <c r="H64" s="6">
        <f t="shared" si="3"/>
        <v>1648</v>
      </c>
      <c r="I64" s="6">
        <v>1148</v>
      </c>
      <c r="J64" s="6">
        <f t="shared" si="4"/>
        <v>237.5</v>
      </c>
      <c r="K64" s="6">
        <v>748</v>
      </c>
      <c r="L64" s="6"/>
      <c r="M64" s="6">
        <f t="shared" si="5"/>
        <v>1303.5999999999999</v>
      </c>
      <c r="N64" s="6">
        <f t="shared" si="6"/>
        <v>803.59999999999991</v>
      </c>
      <c r="O64" s="6">
        <v>190</v>
      </c>
      <c r="P64" s="6">
        <f t="shared" si="7"/>
        <v>523.6</v>
      </c>
      <c r="Q64" s="6"/>
      <c r="R64" s="5">
        <f t="shared" si="8"/>
        <v>1648</v>
      </c>
      <c r="S64" s="6">
        <f t="shared" si="9"/>
        <v>1148</v>
      </c>
      <c r="T64" s="6">
        <f t="shared" si="10"/>
        <v>845</v>
      </c>
      <c r="U64" s="6">
        <f t="shared" si="11"/>
        <v>821</v>
      </c>
      <c r="V64" s="5">
        <f t="shared" si="12"/>
        <v>748</v>
      </c>
      <c r="W64" s="6"/>
      <c r="X64" s="5">
        <f t="shared" si="13"/>
        <v>1303.5999999999999</v>
      </c>
      <c r="Y64" s="5">
        <f t="shared" si="14"/>
        <v>803.59999999999991</v>
      </c>
      <c r="Z64" s="5">
        <f t="shared" si="15"/>
        <v>599.06666666666661</v>
      </c>
      <c r="AA64" s="5">
        <f t="shared" si="16"/>
        <v>580.19999999999993</v>
      </c>
      <c r="AB64" s="5">
        <f t="shared" si="17"/>
        <v>523.6</v>
      </c>
    </row>
    <row r="65" spans="1:40" ht="30" customHeight="1" x14ac:dyDescent="0.25">
      <c r="A65" s="20"/>
      <c r="C65" s="18" t="s">
        <v>71</v>
      </c>
      <c r="D65" s="1"/>
      <c r="F65">
        <v>500</v>
      </c>
      <c r="H65" s="6">
        <f t="shared" si="3"/>
        <v>1698</v>
      </c>
      <c r="I65" s="6">
        <v>1198</v>
      </c>
      <c r="J65" s="6">
        <f t="shared" si="4"/>
        <v>237.5</v>
      </c>
      <c r="K65" s="6">
        <v>798</v>
      </c>
      <c r="L65" s="6"/>
      <c r="M65" s="6">
        <f t="shared" si="5"/>
        <v>1338.6</v>
      </c>
      <c r="N65" s="6">
        <f t="shared" si="6"/>
        <v>838.59999999999991</v>
      </c>
      <c r="O65" s="6">
        <v>190</v>
      </c>
      <c r="P65" s="6">
        <f t="shared" si="7"/>
        <v>558.59999999999991</v>
      </c>
      <c r="Q65" s="6"/>
      <c r="R65" s="5">
        <f t="shared" si="8"/>
        <v>1698</v>
      </c>
      <c r="S65" s="6">
        <f t="shared" si="9"/>
        <v>1198</v>
      </c>
      <c r="T65" s="6">
        <f t="shared" si="10"/>
        <v>878</v>
      </c>
      <c r="U65" s="6">
        <f t="shared" si="11"/>
        <v>858</v>
      </c>
      <c r="V65" s="5">
        <f t="shared" si="12"/>
        <v>798</v>
      </c>
      <c r="W65" s="6"/>
      <c r="X65" s="5">
        <f t="shared" si="13"/>
        <v>1338.6</v>
      </c>
      <c r="Y65" s="5">
        <f t="shared" si="14"/>
        <v>838.59999999999991</v>
      </c>
      <c r="Z65" s="5">
        <f t="shared" si="15"/>
        <v>622.4</v>
      </c>
      <c r="AA65" s="5">
        <f t="shared" si="16"/>
        <v>606.44999999999993</v>
      </c>
      <c r="AB65" s="5">
        <f t="shared" si="17"/>
        <v>558.59999999999991</v>
      </c>
      <c r="AD65">
        <f>R65-R64</f>
        <v>50</v>
      </c>
      <c r="AE65">
        <f t="shared" ref="AE65" si="235">S65-S64</f>
        <v>50</v>
      </c>
      <c r="AF65">
        <f t="shared" ref="AF65" si="236">T65-T64</f>
        <v>33</v>
      </c>
      <c r="AG65">
        <f t="shared" ref="AG65" si="237">U65-U64</f>
        <v>37</v>
      </c>
      <c r="AH65">
        <f t="shared" ref="AH65" si="238">V65-V64</f>
        <v>50</v>
      </c>
      <c r="AJ65">
        <f t="shared" ref="AJ65" si="239">X65-X64</f>
        <v>35</v>
      </c>
      <c r="AK65">
        <f t="shared" ref="AK65" si="240">Y65-Y64</f>
        <v>35</v>
      </c>
      <c r="AL65">
        <f t="shared" ref="AL65" si="241">Z65-Z64</f>
        <v>23.333333333333371</v>
      </c>
      <c r="AM65">
        <f t="shared" ref="AM65" si="242">AA65-AA64</f>
        <v>26.25</v>
      </c>
      <c r="AN65">
        <f t="shared" ref="AN65" si="243">AB65-AB64</f>
        <v>34.999999999999886</v>
      </c>
    </row>
    <row r="66" spans="1:40" ht="30" customHeight="1" x14ac:dyDescent="0.25">
      <c r="A66" s="20" t="s">
        <v>308</v>
      </c>
      <c r="B66" t="s">
        <v>309</v>
      </c>
      <c r="C66" s="21" t="s">
        <v>310</v>
      </c>
      <c r="D66" s="1">
        <v>5</v>
      </c>
      <c r="E66" s="17" t="s">
        <v>311</v>
      </c>
      <c r="F66">
        <v>200</v>
      </c>
      <c r="H66" s="6">
        <f t="shared" si="3"/>
        <v>658</v>
      </c>
      <c r="I66" s="6">
        <v>458</v>
      </c>
      <c r="J66" s="6">
        <f t="shared" si="4"/>
        <v>0</v>
      </c>
      <c r="K66" s="6">
        <v>258</v>
      </c>
      <c r="L66" s="6"/>
      <c r="M66" s="6">
        <f t="shared" si="5"/>
        <v>520.59999999999991</v>
      </c>
      <c r="N66" s="6">
        <f t="shared" si="6"/>
        <v>320.59999999999997</v>
      </c>
      <c r="O66" s="6">
        <v>0</v>
      </c>
      <c r="P66" s="6">
        <f t="shared" si="7"/>
        <v>180.6</v>
      </c>
      <c r="Q66" s="6"/>
      <c r="R66" s="5">
        <f t="shared" si="8"/>
        <v>658</v>
      </c>
      <c r="S66" s="6">
        <f t="shared" si="9"/>
        <v>458</v>
      </c>
      <c r="T66" s="6">
        <f t="shared" si="10"/>
        <v>306</v>
      </c>
      <c r="U66" s="6">
        <f t="shared" si="11"/>
        <v>294</v>
      </c>
      <c r="V66" s="5">
        <f t="shared" si="12"/>
        <v>258</v>
      </c>
      <c r="W66" s="6"/>
      <c r="X66" s="5">
        <f t="shared" si="13"/>
        <v>520.59999999999991</v>
      </c>
      <c r="Y66" s="5">
        <f t="shared" si="14"/>
        <v>320.59999999999997</v>
      </c>
      <c r="Z66" s="5">
        <f t="shared" si="15"/>
        <v>213.73333333333332</v>
      </c>
      <c r="AA66" s="5">
        <f t="shared" si="16"/>
        <v>205.45</v>
      </c>
      <c r="AB66" s="5">
        <f t="shared" si="17"/>
        <v>180.6</v>
      </c>
    </row>
    <row r="67" spans="1:40" ht="30" customHeight="1" x14ac:dyDescent="0.25">
      <c r="A67" s="24"/>
      <c r="B67" s="6"/>
      <c r="C67" s="27" t="s">
        <v>416</v>
      </c>
      <c r="D67" s="5"/>
      <c r="E67" s="17"/>
      <c r="H67" s="6">
        <f>H66+50</f>
        <v>708</v>
      </c>
      <c r="I67" s="6">
        <f>I66+20</f>
        <v>478</v>
      </c>
      <c r="J67" s="6">
        <f>O67*1.25</f>
        <v>0</v>
      </c>
      <c r="K67" s="6">
        <v>258</v>
      </c>
      <c r="L67" s="6"/>
      <c r="M67" s="6">
        <f>M66+50</f>
        <v>570.59999999999991</v>
      </c>
      <c r="N67" s="6">
        <f>I67*0.7</f>
        <v>334.59999999999997</v>
      </c>
      <c r="O67" s="6">
        <v>0</v>
      </c>
      <c r="P67" s="6">
        <f>K67*0.7</f>
        <v>180.6</v>
      </c>
      <c r="Q67" s="6"/>
      <c r="R67" s="5">
        <f>H67</f>
        <v>708</v>
      </c>
      <c r="S67" s="6">
        <f t="shared" ref="S67" si="244">I67</f>
        <v>478</v>
      </c>
      <c r="T67" s="6">
        <f>ROUNDUP((I67*2+J67)/3,0)</f>
        <v>319</v>
      </c>
      <c r="U67" s="6">
        <f>ROUNDUP((I67*2+J67+K67)/4,0)</f>
        <v>304</v>
      </c>
      <c r="V67" s="5">
        <f>K67</f>
        <v>258</v>
      </c>
      <c r="W67" s="6"/>
      <c r="X67" s="5">
        <f>M67</f>
        <v>570.59999999999991</v>
      </c>
      <c r="Y67" s="5">
        <f>N67</f>
        <v>334.59999999999997</v>
      </c>
      <c r="Z67" s="5">
        <f>(N67*2+O67)/3</f>
        <v>223.06666666666663</v>
      </c>
      <c r="AA67" s="5">
        <f>(N67*2+O67+P67)/4</f>
        <v>212.45</v>
      </c>
      <c r="AB67" s="5">
        <f>P67</f>
        <v>180.6</v>
      </c>
      <c r="AD67">
        <f>R67-R66</f>
        <v>50</v>
      </c>
      <c r="AE67">
        <f t="shared" ref="AE67" si="245">S67-S66</f>
        <v>20</v>
      </c>
      <c r="AF67">
        <f t="shared" ref="AF67" si="246">T67-T66</f>
        <v>13</v>
      </c>
      <c r="AG67">
        <f t="shared" ref="AG67" si="247">U67-U66</f>
        <v>10</v>
      </c>
      <c r="AH67">
        <f t="shared" ref="AH67" si="248">V67-V66</f>
        <v>0</v>
      </c>
      <c r="AJ67">
        <f t="shared" ref="AJ67" si="249">X67-X66</f>
        <v>50</v>
      </c>
      <c r="AK67">
        <f t="shared" ref="AK67" si="250">Y67-Y66</f>
        <v>14</v>
      </c>
      <c r="AL67">
        <f t="shared" ref="AL67" si="251">Z67-Z66</f>
        <v>9.3333333333333144</v>
      </c>
      <c r="AM67">
        <f t="shared" ref="AM67" si="252">AA67-AA66</f>
        <v>7</v>
      </c>
      <c r="AN67">
        <f t="shared" ref="AN67" si="253">AB67-AB66</f>
        <v>0</v>
      </c>
    </row>
    <row r="68" spans="1:40" ht="30" customHeight="1" x14ac:dyDescent="0.25">
      <c r="A68" s="20" t="s">
        <v>312</v>
      </c>
      <c r="B68" t="s">
        <v>313</v>
      </c>
      <c r="C68" s="21" t="s">
        <v>314</v>
      </c>
      <c r="D68" s="1">
        <v>6</v>
      </c>
      <c r="E68" s="17" t="s">
        <v>311</v>
      </c>
      <c r="F68">
        <v>250</v>
      </c>
      <c r="H68" s="6">
        <f t="shared" si="3"/>
        <v>738</v>
      </c>
      <c r="I68" s="6">
        <v>488</v>
      </c>
      <c r="J68" s="6">
        <f t="shared" si="4"/>
        <v>0</v>
      </c>
      <c r="K68" s="6">
        <v>268</v>
      </c>
      <c r="L68" s="6"/>
      <c r="M68" s="6">
        <f t="shared" si="5"/>
        <v>591.59999999999991</v>
      </c>
      <c r="N68" s="6">
        <f t="shared" si="6"/>
        <v>341.59999999999997</v>
      </c>
      <c r="O68" s="6">
        <v>0</v>
      </c>
      <c r="P68" s="6">
        <f t="shared" si="7"/>
        <v>187.6</v>
      </c>
      <c r="Q68" s="6"/>
      <c r="R68" s="5">
        <f t="shared" si="8"/>
        <v>738</v>
      </c>
      <c r="S68" s="6">
        <f t="shared" si="9"/>
        <v>488</v>
      </c>
      <c r="T68" s="6">
        <f t="shared" si="10"/>
        <v>326</v>
      </c>
      <c r="U68" s="6">
        <f t="shared" si="11"/>
        <v>311</v>
      </c>
      <c r="V68" s="5">
        <f t="shared" si="12"/>
        <v>268</v>
      </c>
      <c r="W68" s="6"/>
      <c r="X68" s="5">
        <f t="shared" si="13"/>
        <v>591.59999999999991</v>
      </c>
      <c r="Y68" s="5">
        <f t="shared" si="14"/>
        <v>341.59999999999997</v>
      </c>
      <c r="Z68" s="5">
        <f t="shared" si="15"/>
        <v>227.73333333333332</v>
      </c>
      <c r="AA68" s="5">
        <f t="shared" si="16"/>
        <v>217.7</v>
      </c>
      <c r="AB68" s="5">
        <f t="shared" si="17"/>
        <v>187.6</v>
      </c>
    </row>
    <row r="69" spans="1:40" ht="30" customHeight="1" x14ac:dyDescent="0.25">
      <c r="A69" s="24"/>
      <c r="B69" s="6"/>
      <c r="C69" s="27" t="s">
        <v>416</v>
      </c>
      <c r="D69" s="5"/>
      <c r="E69" s="17"/>
      <c r="H69" s="6">
        <f>H68+50</f>
        <v>788</v>
      </c>
      <c r="I69" s="6">
        <f>I68+20</f>
        <v>508</v>
      </c>
      <c r="J69" s="6">
        <f>O69*1.25</f>
        <v>0</v>
      </c>
      <c r="K69" s="6">
        <v>268</v>
      </c>
      <c r="L69" s="6"/>
      <c r="M69" s="6">
        <f>M68+50</f>
        <v>641.59999999999991</v>
      </c>
      <c r="N69" s="6">
        <f>I69*0.7</f>
        <v>355.59999999999997</v>
      </c>
      <c r="O69" s="6">
        <v>0</v>
      </c>
      <c r="P69" s="6">
        <f>K69*0.7</f>
        <v>187.6</v>
      </c>
      <c r="Q69" s="6"/>
      <c r="R69" s="5">
        <f>H69</f>
        <v>788</v>
      </c>
      <c r="S69" s="6">
        <f t="shared" si="9"/>
        <v>508</v>
      </c>
      <c r="T69" s="6">
        <f>ROUNDUP((I69*2+J69)/3,0)</f>
        <v>339</v>
      </c>
      <c r="U69" s="6">
        <f>ROUNDUP((I69*2+J69+K69)/4,0)</f>
        <v>321</v>
      </c>
      <c r="V69" s="5">
        <f>K69</f>
        <v>268</v>
      </c>
      <c r="W69" s="6"/>
      <c r="X69" s="5">
        <f>M69</f>
        <v>641.59999999999991</v>
      </c>
      <c r="Y69" s="5">
        <f>N69</f>
        <v>355.59999999999997</v>
      </c>
      <c r="Z69" s="5">
        <f>(N69*2+O69)/3</f>
        <v>237.06666666666663</v>
      </c>
      <c r="AA69" s="5">
        <f>(N69*2+O69+P69)/4</f>
        <v>224.7</v>
      </c>
      <c r="AB69" s="5">
        <f>P69</f>
        <v>187.6</v>
      </c>
      <c r="AD69">
        <f>R69-R68</f>
        <v>50</v>
      </c>
      <c r="AE69">
        <f t="shared" ref="AE69" si="254">S69-S68</f>
        <v>20</v>
      </c>
      <c r="AF69">
        <f t="shared" ref="AF69" si="255">T69-T68</f>
        <v>13</v>
      </c>
      <c r="AG69">
        <f t="shared" ref="AG69" si="256">U69-U68</f>
        <v>10</v>
      </c>
      <c r="AH69">
        <f t="shared" ref="AH69" si="257">V69-V68</f>
        <v>0</v>
      </c>
      <c r="AJ69">
        <f t="shared" ref="AJ69" si="258">X69-X68</f>
        <v>50</v>
      </c>
      <c r="AK69">
        <f t="shared" ref="AK69" si="259">Y69-Y68</f>
        <v>14</v>
      </c>
      <c r="AL69">
        <f t="shared" ref="AL69" si="260">Z69-Z68</f>
        <v>9.3333333333333144</v>
      </c>
      <c r="AM69">
        <f t="shared" ref="AM69" si="261">AA69-AA68</f>
        <v>7</v>
      </c>
      <c r="AN69">
        <f t="shared" ref="AN69" si="262">AB69-AB68</f>
        <v>0</v>
      </c>
    </row>
    <row r="70" spans="1:40" ht="30" customHeight="1" x14ac:dyDescent="0.25">
      <c r="A70" s="24" t="s">
        <v>36</v>
      </c>
      <c r="B70" t="s">
        <v>315</v>
      </c>
      <c r="C70" s="21" t="s">
        <v>316</v>
      </c>
      <c r="D70" s="1">
        <v>8</v>
      </c>
      <c r="E70" s="17" t="s">
        <v>311</v>
      </c>
      <c r="F70">
        <v>280</v>
      </c>
      <c r="H70" s="6">
        <f t="shared" si="3"/>
        <v>898</v>
      </c>
      <c r="I70" s="6">
        <v>618</v>
      </c>
      <c r="J70" s="6">
        <f t="shared" si="4"/>
        <v>0</v>
      </c>
      <c r="K70" s="6">
        <v>368</v>
      </c>
      <c r="L70" s="6"/>
      <c r="M70" s="6">
        <f t="shared" si="5"/>
        <v>712.59999999999991</v>
      </c>
      <c r="N70" s="6">
        <f t="shared" si="6"/>
        <v>432.59999999999997</v>
      </c>
      <c r="O70" s="6">
        <v>0</v>
      </c>
      <c r="P70" s="6">
        <f t="shared" si="7"/>
        <v>257.59999999999997</v>
      </c>
      <c r="Q70" s="6"/>
      <c r="R70" s="5">
        <f t="shared" si="8"/>
        <v>898</v>
      </c>
      <c r="S70" s="6">
        <f t="shared" si="9"/>
        <v>618</v>
      </c>
      <c r="T70" s="6">
        <f t="shared" si="10"/>
        <v>412</v>
      </c>
      <c r="U70" s="6">
        <f t="shared" si="11"/>
        <v>401</v>
      </c>
      <c r="V70" s="5">
        <f t="shared" si="12"/>
        <v>368</v>
      </c>
      <c r="W70" s="6"/>
      <c r="X70" s="5">
        <f t="shared" si="13"/>
        <v>712.59999999999991</v>
      </c>
      <c r="Y70" s="5">
        <f t="shared" si="14"/>
        <v>432.59999999999997</v>
      </c>
      <c r="Z70" s="5">
        <f t="shared" si="15"/>
        <v>288.39999999999998</v>
      </c>
      <c r="AA70" s="5">
        <f t="shared" si="16"/>
        <v>280.7</v>
      </c>
      <c r="AB70" s="5">
        <f t="shared" si="17"/>
        <v>257.59999999999997</v>
      </c>
    </row>
    <row r="71" spans="1:40" ht="30" customHeight="1" x14ac:dyDescent="0.25">
      <c r="A71" s="24"/>
      <c r="B71" s="6"/>
      <c r="C71" s="27" t="s">
        <v>416</v>
      </c>
      <c r="D71" s="5"/>
      <c r="E71" s="17"/>
      <c r="H71" s="6">
        <f>H70+50</f>
        <v>948</v>
      </c>
      <c r="I71" s="6">
        <f>I70+20</f>
        <v>638</v>
      </c>
      <c r="J71" s="6">
        <f>O71*1.25</f>
        <v>0</v>
      </c>
      <c r="K71" s="6">
        <v>368</v>
      </c>
      <c r="L71" s="6"/>
      <c r="M71" s="6">
        <f>M70+50</f>
        <v>762.59999999999991</v>
      </c>
      <c r="N71" s="6">
        <f>I71*0.7</f>
        <v>446.59999999999997</v>
      </c>
      <c r="O71" s="6">
        <v>0</v>
      </c>
      <c r="P71" s="6">
        <f>K71*0.7</f>
        <v>257.59999999999997</v>
      </c>
      <c r="Q71" s="6"/>
      <c r="R71" s="5">
        <f>H71</f>
        <v>948</v>
      </c>
      <c r="S71" s="6">
        <f t="shared" ref="S71" si="263">I71</f>
        <v>638</v>
      </c>
      <c r="T71" s="6">
        <f>ROUNDUP((I71*2+J71)/3,0)</f>
        <v>426</v>
      </c>
      <c r="U71" s="6">
        <f>ROUNDUP((I71*2+J71+K71)/4,0)</f>
        <v>411</v>
      </c>
      <c r="V71" s="5">
        <f>K71</f>
        <v>368</v>
      </c>
      <c r="W71" s="6"/>
      <c r="X71" s="5">
        <f>M71</f>
        <v>762.59999999999991</v>
      </c>
      <c r="Y71" s="5">
        <f>N71</f>
        <v>446.59999999999997</v>
      </c>
      <c r="Z71" s="5">
        <f>(N71*2+O71)/3</f>
        <v>297.73333333333329</v>
      </c>
      <c r="AA71" s="5">
        <f>(N71*2+O71+P71)/4</f>
        <v>287.7</v>
      </c>
      <c r="AB71" s="5">
        <f>P71</f>
        <v>257.59999999999997</v>
      </c>
      <c r="AD71">
        <f>R71-R70</f>
        <v>50</v>
      </c>
      <c r="AE71">
        <f t="shared" ref="AE71" si="264">S71-S70</f>
        <v>20</v>
      </c>
      <c r="AF71">
        <f t="shared" ref="AF71" si="265">T71-T70</f>
        <v>14</v>
      </c>
      <c r="AG71">
        <f t="shared" ref="AG71" si="266">U71-U70</f>
        <v>10</v>
      </c>
      <c r="AH71">
        <f t="shared" ref="AH71" si="267">V71-V70</f>
        <v>0</v>
      </c>
      <c r="AJ71">
        <f t="shared" ref="AJ71" si="268">X71-X70</f>
        <v>50</v>
      </c>
      <c r="AK71">
        <f t="shared" ref="AK71" si="269">Y71-Y70</f>
        <v>14</v>
      </c>
      <c r="AL71">
        <f t="shared" ref="AL71" si="270">Z71-Z70</f>
        <v>9.3333333333333144</v>
      </c>
      <c r="AM71">
        <f t="shared" ref="AM71" si="271">AA71-AA70</f>
        <v>7</v>
      </c>
      <c r="AN71">
        <f t="shared" ref="AN71" si="272">AB71-AB70</f>
        <v>0</v>
      </c>
    </row>
    <row r="72" spans="1:40" ht="30" customHeight="1" x14ac:dyDescent="0.25">
      <c r="A72" s="24" t="s">
        <v>36</v>
      </c>
      <c r="B72" t="s">
        <v>317</v>
      </c>
      <c r="C72" s="21" t="s">
        <v>318</v>
      </c>
      <c r="D72" s="1">
        <v>8</v>
      </c>
      <c r="E72" s="17" t="s">
        <v>311</v>
      </c>
      <c r="F72">
        <v>280</v>
      </c>
      <c r="H72" s="6">
        <f t="shared" si="3"/>
        <v>978</v>
      </c>
      <c r="I72" s="6">
        <v>698</v>
      </c>
      <c r="J72" s="6">
        <f t="shared" si="4"/>
        <v>0</v>
      </c>
      <c r="K72" s="6">
        <v>378</v>
      </c>
      <c r="L72" s="6"/>
      <c r="M72" s="6">
        <f t="shared" si="5"/>
        <v>768.59999999999991</v>
      </c>
      <c r="N72" s="6">
        <f t="shared" si="6"/>
        <v>488.59999999999997</v>
      </c>
      <c r="O72" s="6">
        <v>0</v>
      </c>
      <c r="P72" s="6">
        <f t="shared" si="7"/>
        <v>264.59999999999997</v>
      </c>
      <c r="Q72" s="6"/>
      <c r="R72" s="5">
        <f t="shared" si="8"/>
        <v>978</v>
      </c>
      <c r="S72" s="6">
        <f t="shared" si="9"/>
        <v>698</v>
      </c>
      <c r="T72" s="6">
        <f t="shared" si="10"/>
        <v>466</v>
      </c>
      <c r="U72" s="6">
        <f t="shared" si="11"/>
        <v>444</v>
      </c>
      <c r="V72" s="5">
        <f t="shared" si="12"/>
        <v>378</v>
      </c>
      <c r="W72" s="6"/>
      <c r="X72" s="5">
        <f t="shared" si="13"/>
        <v>768.59999999999991</v>
      </c>
      <c r="Y72" s="5">
        <f t="shared" si="14"/>
        <v>488.59999999999997</v>
      </c>
      <c r="Z72" s="5">
        <f t="shared" si="15"/>
        <v>325.73333333333329</v>
      </c>
      <c r="AA72" s="5">
        <f t="shared" si="16"/>
        <v>310.45</v>
      </c>
      <c r="AB72" s="5">
        <f t="shared" si="17"/>
        <v>264.59999999999997</v>
      </c>
    </row>
    <row r="73" spans="1:40" ht="30" customHeight="1" x14ac:dyDescent="0.25">
      <c r="A73" s="24"/>
      <c r="B73" s="6"/>
      <c r="C73" s="27" t="s">
        <v>416</v>
      </c>
      <c r="D73" s="5"/>
      <c r="E73" s="17"/>
      <c r="H73" s="6">
        <f>H72+50</f>
        <v>1028</v>
      </c>
      <c r="I73" s="6">
        <f>I72+20</f>
        <v>718</v>
      </c>
      <c r="J73" s="6">
        <f>O73*1.25</f>
        <v>0</v>
      </c>
      <c r="K73" s="6">
        <v>378</v>
      </c>
      <c r="L73" s="6"/>
      <c r="M73" s="6">
        <f>M72+50</f>
        <v>818.59999999999991</v>
      </c>
      <c r="N73" s="6">
        <f>I73*0.7</f>
        <v>502.59999999999997</v>
      </c>
      <c r="O73" s="6">
        <v>0</v>
      </c>
      <c r="P73" s="6">
        <f>K73*0.7</f>
        <v>264.59999999999997</v>
      </c>
      <c r="Q73" s="6"/>
      <c r="R73" s="5">
        <f>H73</f>
        <v>1028</v>
      </c>
      <c r="S73" s="6">
        <f t="shared" si="9"/>
        <v>718</v>
      </c>
      <c r="T73" s="6">
        <f>ROUNDUP((I73*2+J73)/3,0)</f>
        <v>479</v>
      </c>
      <c r="U73" s="6">
        <f>ROUNDUP((I73*2+J73+K73)/4,0)</f>
        <v>454</v>
      </c>
      <c r="V73" s="5">
        <f>K73</f>
        <v>378</v>
      </c>
      <c r="W73" s="6"/>
      <c r="X73" s="5">
        <f>M73</f>
        <v>818.59999999999991</v>
      </c>
      <c r="Y73" s="5">
        <f>N73</f>
        <v>502.59999999999997</v>
      </c>
      <c r="Z73" s="5">
        <f>(N73*2+O73)/3</f>
        <v>335.06666666666666</v>
      </c>
      <c r="AA73" s="5">
        <f>(N73*2+O73+P73)/4</f>
        <v>317.45</v>
      </c>
      <c r="AB73" s="5">
        <f>P73</f>
        <v>264.59999999999997</v>
      </c>
      <c r="AD73">
        <f>R73-R72</f>
        <v>50</v>
      </c>
      <c r="AE73">
        <f t="shared" ref="AE73" si="273">S73-S72</f>
        <v>20</v>
      </c>
      <c r="AF73">
        <f t="shared" ref="AF73" si="274">T73-T72</f>
        <v>13</v>
      </c>
      <c r="AG73">
        <f t="shared" ref="AG73" si="275">U73-U72</f>
        <v>10</v>
      </c>
      <c r="AH73">
        <f t="shared" ref="AH73" si="276">V73-V72</f>
        <v>0</v>
      </c>
      <c r="AJ73">
        <f t="shared" ref="AJ73" si="277">X73-X72</f>
        <v>50</v>
      </c>
      <c r="AK73">
        <f t="shared" ref="AK73" si="278">Y73-Y72</f>
        <v>14</v>
      </c>
      <c r="AL73">
        <f t="shared" ref="AL73" si="279">Z73-Z72</f>
        <v>9.3333333333333712</v>
      </c>
      <c r="AM73">
        <f t="shared" ref="AM73" si="280">AA73-AA72</f>
        <v>7</v>
      </c>
      <c r="AN73">
        <f t="shared" ref="AN73" si="281">AB73-AB72</f>
        <v>0</v>
      </c>
    </row>
    <row r="74" spans="1:40" ht="30" customHeight="1" x14ac:dyDescent="0.25">
      <c r="B74" t="s">
        <v>319</v>
      </c>
      <c r="C74" s="21" t="s">
        <v>320</v>
      </c>
      <c r="D74" s="1">
        <v>11</v>
      </c>
      <c r="E74" s="17" t="s">
        <v>311</v>
      </c>
      <c r="F74">
        <v>400</v>
      </c>
      <c r="H74" s="6">
        <f t="shared" si="3"/>
        <v>1238</v>
      </c>
      <c r="I74" s="6">
        <v>838</v>
      </c>
      <c r="J74" s="6">
        <f t="shared" si="4"/>
        <v>0</v>
      </c>
      <c r="K74" s="6">
        <v>488</v>
      </c>
      <c r="L74" s="6"/>
      <c r="M74" s="6">
        <f t="shared" si="5"/>
        <v>986.59999999999991</v>
      </c>
      <c r="N74" s="6">
        <f t="shared" si="6"/>
        <v>586.59999999999991</v>
      </c>
      <c r="O74" s="6">
        <v>0</v>
      </c>
      <c r="P74" s="6">
        <f t="shared" si="7"/>
        <v>341.59999999999997</v>
      </c>
      <c r="Q74" s="6"/>
      <c r="R74" s="5">
        <f t="shared" si="8"/>
        <v>1238</v>
      </c>
      <c r="S74" s="6">
        <f t="shared" si="9"/>
        <v>838</v>
      </c>
      <c r="T74" s="6">
        <f t="shared" si="10"/>
        <v>559</v>
      </c>
      <c r="U74" s="6">
        <f t="shared" si="11"/>
        <v>541</v>
      </c>
      <c r="V74" s="5">
        <f t="shared" si="12"/>
        <v>488</v>
      </c>
      <c r="W74" s="6"/>
      <c r="X74" s="5">
        <f t="shared" si="13"/>
        <v>986.59999999999991</v>
      </c>
      <c r="Y74" s="5">
        <f t="shared" si="14"/>
        <v>586.59999999999991</v>
      </c>
      <c r="Z74" s="5">
        <f t="shared" si="15"/>
        <v>391.06666666666661</v>
      </c>
      <c r="AA74" s="5">
        <f t="shared" si="16"/>
        <v>378.69999999999993</v>
      </c>
      <c r="AB74" s="5">
        <f t="shared" si="17"/>
        <v>341.59999999999997</v>
      </c>
    </row>
    <row r="75" spans="1:40" ht="30" customHeight="1" x14ac:dyDescent="0.25">
      <c r="A75" s="24"/>
      <c r="B75" s="6"/>
      <c r="C75" s="27" t="s">
        <v>416</v>
      </c>
      <c r="D75" s="5"/>
      <c r="E75" s="17"/>
      <c r="H75" s="6">
        <f>H74+50</f>
        <v>1288</v>
      </c>
      <c r="I75" s="6">
        <f>I74+20</f>
        <v>858</v>
      </c>
      <c r="J75" s="6">
        <f>O75*1.25</f>
        <v>0</v>
      </c>
      <c r="K75" s="6">
        <v>488</v>
      </c>
      <c r="L75" s="6"/>
      <c r="M75" s="6">
        <f>M74+50</f>
        <v>1036.5999999999999</v>
      </c>
      <c r="N75" s="6">
        <f>I75*0.7</f>
        <v>600.59999999999991</v>
      </c>
      <c r="O75" s="6">
        <v>0</v>
      </c>
      <c r="P75" s="6">
        <f>K75*0.7</f>
        <v>341.59999999999997</v>
      </c>
      <c r="Q75" s="6"/>
      <c r="R75" s="5">
        <f>H75</f>
        <v>1288</v>
      </c>
      <c r="S75" s="6">
        <f t="shared" ref="S75" si="282">I75</f>
        <v>858</v>
      </c>
      <c r="T75" s="6">
        <f>ROUNDUP((I75*2+J75)/3,0)</f>
        <v>572</v>
      </c>
      <c r="U75" s="6">
        <f>ROUNDUP((I75*2+J75+K75)/4,0)</f>
        <v>551</v>
      </c>
      <c r="V75" s="5">
        <f>K75</f>
        <v>488</v>
      </c>
      <c r="W75" s="6"/>
      <c r="X75" s="5">
        <f>M75</f>
        <v>1036.5999999999999</v>
      </c>
      <c r="Y75" s="5">
        <f>N75</f>
        <v>600.59999999999991</v>
      </c>
      <c r="Z75" s="5">
        <f>(N75*2+O75)/3</f>
        <v>400.39999999999992</v>
      </c>
      <c r="AA75" s="5">
        <f>(N75*2+O75+P75)/4</f>
        <v>385.69999999999993</v>
      </c>
      <c r="AB75" s="5">
        <f>P75</f>
        <v>341.59999999999997</v>
      </c>
      <c r="AD75">
        <f>R75-R74</f>
        <v>50</v>
      </c>
      <c r="AE75">
        <f>S75-S74</f>
        <v>20</v>
      </c>
      <c r="AF75">
        <f>T75-T74</f>
        <v>13</v>
      </c>
      <c r="AG75">
        <f>U75-U74</f>
        <v>10</v>
      </c>
      <c r="AH75">
        <f>V75-V74</f>
        <v>0</v>
      </c>
      <c r="AJ75">
        <f>X75-X74</f>
        <v>50</v>
      </c>
      <c r="AK75">
        <f>Y75-Y74</f>
        <v>14</v>
      </c>
      <c r="AL75">
        <f>Z75-Z74</f>
        <v>9.3333333333333144</v>
      </c>
      <c r="AM75">
        <f>AA75-AA74</f>
        <v>7</v>
      </c>
      <c r="AN75">
        <f>AB75-AB74</f>
        <v>0</v>
      </c>
    </row>
    <row r="76" spans="1:40" ht="30" customHeight="1" x14ac:dyDescent="0.25">
      <c r="C76" s="18" t="s">
        <v>71</v>
      </c>
      <c r="D76" s="1"/>
      <c r="F76">
        <v>400</v>
      </c>
      <c r="H76" s="6">
        <f t="shared" si="3"/>
        <v>1258</v>
      </c>
      <c r="I76" s="6">
        <v>858</v>
      </c>
      <c r="J76" s="6">
        <f t="shared" si="4"/>
        <v>0</v>
      </c>
      <c r="K76" s="6">
        <v>508</v>
      </c>
      <c r="L76" s="6"/>
      <c r="M76" s="6">
        <f t="shared" si="5"/>
        <v>1000.5999999999999</v>
      </c>
      <c r="N76" s="6">
        <f t="shared" si="6"/>
        <v>600.59999999999991</v>
      </c>
      <c r="O76" s="6">
        <v>0</v>
      </c>
      <c r="P76" s="6">
        <f t="shared" si="7"/>
        <v>355.59999999999997</v>
      </c>
      <c r="Q76" s="6"/>
      <c r="R76" s="5">
        <f t="shared" si="8"/>
        <v>1258</v>
      </c>
      <c r="S76" s="6">
        <f t="shared" si="9"/>
        <v>858</v>
      </c>
      <c r="T76" s="6">
        <f t="shared" si="10"/>
        <v>572</v>
      </c>
      <c r="U76" s="6">
        <f t="shared" si="11"/>
        <v>556</v>
      </c>
      <c r="V76" s="5">
        <f t="shared" si="12"/>
        <v>508</v>
      </c>
      <c r="W76" s="6"/>
      <c r="X76" s="5">
        <f t="shared" si="13"/>
        <v>1000.5999999999999</v>
      </c>
      <c r="Y76" s="5">
        <f t="shared" si="14"/>
        <v>600.59999999999991</v>
      </c>
      <c r="Z76" s="5">
        <f t="shared" si="15"/>
        <v>400.39999999999992</v>
      </c>
      <c r="AA76" s="5">
        <f t="shared" si="16"/>
        <v>389.19999999999993</v>
      </c>
      <c r="AB76" s="5">
        <f t="shared" si="17"/>
        <v>355.59999999999997</v>
      </c>
      <c r="AD76">
        <f>R76-R74</f>
        <v>20</v>
      </c>
      <c r="AE76">
        <f t="shared" ref="AE76" si="283">S76-S74</f>
        <v>20</v>
      </c>
      <c r="AF76">
        <f t="shared" ref="AF76" si="284">T76-T74</f>
        <v>13</v>
      </c>
      <c r="AG76">
        <f t="shared" ref="AG76" si="285">U76-U74</f>
        <v>15</v>
      </c>
      <c r="AH76">
        <f t="shared" ref="AH76" si="286">V76-V74</f>
        <v>20</v>
      </c>
      <c r="AJ76">
        <f t="shared" ref="AJ76" si="287">X76-X74</f>
        <v>14</v>
      </c>
      <c r="AK76">
        <f t="shared" ref="AK76" si="288">Y76-Y74</f>
        <v>14</v>
      </c>
      <c r="AL76">
        <f t="shared" ref="AL76" si="289">Z76-Z74</f>
        <v>9.3333333333333144</v>
      </c>
      <c r="AM76">
        <f t="shared" ref="AM76" si="290">AA76-AA74</f>
        <v>10.5</v>
      </c>
      <c r="AN76">
        <f t="shared" ref="AN76" si="291">AB76-AB74</f>
        <v>14</v>
      </c>
    </row>
    <row r="77" spans="1:40" ht="30" customHeight="1" x14ac:dyDescent="0.25">
      <c r="A77" s="24"/>
      <c r="B77" s="6"/>
      <c r="C77" s="27" t="s">
        <v>417</v>
      </c>
      <c r="D77" s="5"/>
      <c r="E77" s="17"/>
      <c r="H77" s="6">
        <f>H76+50</f>
        <v>1308</v>
      </c>
      <c r="I77" s="6">
        <f>I76+20</f>
        <v>878</v>
      </c>
      <c r="J77" s="6">
        <f>O77*1.25</f>
        <v>0</v>
      </c>
      <c r="K77" s="6">
        <v>508</v>
      </c>
      <c r="L77" s="6"/>
      <c r="M77" s="6">
        <f>M76+50</f>
        <v>1050.5999999999999</v>
      </c>
      <c r="N77" s="6">
        <f>I77*0.7</f>
        <v>614.59999999999991</v>
      </c>
      <c r="O77" s="6">
        <v>0</v>
      </c>
      <c r="P77" s="6">
        <f>K77*0.7</f>
        <v>355.59999999999997</v>
      </c>
      <c r="Q77" s="6"/>
      <c r="R77" s="5">
        <f>H77</f>
        <v>1308</v>
      </c>
      <c r="S77" s="6">
        <f t="shared" ref="S77" si="292">I77</f>
        <v>878</v>
      </c>
      <c r="T77" s="6">
        <f>ROUNDUP((I77*2+J77)/3,0)</f>
        <v>586</v>
      </c>
      <c r="U77" s="6">
        <f>ROUNDUP((I77*2+J77+K77)/4,0)</f>
        <v>566</v>
      </c>
      <c r="V77" s="5">
        <f>K77</f>
        <v>508</v>
      </c>
      <c r="W77" s="6"/>
      <c r="X77" s="5">
        <f>M77</f>
        <v>1050.5999999999999</v>
      </c>
      <c r="Y77" s="5">
        <f>N77</f>
        <v>614.59999999999991</v>
      </c>
      <c r="Z77" s="5">
        <f>(N77*2+O77)/3</f>
        <v>409.73333333333329</v>
      </c>
      <c r="AA77" s="5">
        <f>(N77*2+O77+P77)/4</f>
        <v>396.19999999999993</v>
      </c>
      <c r="AB77" s="5">
        <f>P77</f>
        <v>355.59999999999997</v>
      </c>
      <c r="AD77">
        <f>R77-R74</f>
        <v>70</v>
      </c>
      <c r="AE77">
        <f t="shared" ref="AE77" si="293">S77-S74</f>
        <v>40</v>
      </c>
      <c r="AF77">
        <f t="shared" ref="AF77" si="294">T77-T74</f>
        <v>27</v>
      </c>
      <c r="AG77">
        <f t="shared" ref="AG77" si="295">U77-U74</f>
        <v>25</v>
      </c>
      <c r="AH77">
        <f t="shared" ref="AH77" si="296">V77-V74</f>
        <v>20</v>
      </c>
      <c r="AJ77">
        <f t="shared" ref="AJ77" si="297">X77-X74</f>
        <v>64</v>
      </c>
      <c r="AK77">
        <f t="shared" ref="AK77" si="298">Y77-Y74</f>
        <v>28</v>
      </c>
      <c r="AL77">
        <f t="shared" ref="AL77" si="299">Z77-Z74</f>
        <v>18.666666666666686</v>
      </c>
      <c r="AM77">
        <f t="shared" ref="AM77" si="300">AA77-AA74</f>
        <v>17.5</v>
      </c>
      <c r="AN77">
        <f t="shared" ref="AN77" si="301">AB77-AB74</f>
        <v>14</v>
      </c>
    </row>
    <row r="78" spans="1:40" ht="30" customHeight="1" x14ac:dyDescent="0.25">
      <c r="A78" s="24" t="s">
        <v>36</v>
      </c>
      <c r="B78" t="s">
        <v>321</v>
      </c>
      <c r="C78" s="21" t="s">
        <v>322</v>
      </c>
      <c r="D78" s="1">
        <v>12</v>
      </c>
      <c r="E78" s="17" t="s">
        <v>311</v>
      </c>
      <c r="F78">
        <v>440</v>
      </c>
      <c r="H78" s="6">
        <f t="shared" si="3"/>
        <v>1458</v>
      </c>
      <c r="I78" s="6">
        <v>1018</v>
      </c>
      <c r="J78" s="6">
        <f t="shared" si="4"/>
        <v>118.75</v>
      </c>
      <c r="K78" s="6">
        <v>628</v>
      </c>
      <c r="L78" s="6"/>
      <c r="M78" s="6">
        <f t="shared" si="5"/>
        <v>1152.5999999999999</v>
      </c>
      <c r="N78" s="6">
        <f t="shared" si="6"/>
        <v>712.59999999999991</v>
      </c>
      <c r="O78" s="6">
        <v>95</v>
      </c>
      <c r="P78" s="6">
        <f t="shared" si="7"/>
        <v>439.59999999999997</v>
      </c>
      <c r="Q78" s="6"/>
      <c r="R78" s="5">
        <f t="shared" si="8"/>
        <v>1458</v>
      </c>
      <c r="S78" s="6">
        <f t="shared" si="9"/>
        <v>1018</v>
      </c>
      <c r="T78" s="6">
        <f t="shared" si="10"/>
        <v>719</v>
      </c>
      <c r="U78" s="6">
        <f t="shared" si="11"/>
        <v>696</v>
      </c>
      <c r="V78" s="5">
        <f t="shared" si="12"/>
        <v>628</v>
      </c>
      <c r="W78" s="6"/>
      <c r="X78" s="5">
        <f t="shared" si="13"/>
        <v>1152.5999999999999</v>
      </c>
      <c r="Y78" s="5">
        <f t="shared" si="14"/>
        <v>712.59999999999991</v>
      </c>
      <c r="Z78" s="5">
        <f t="shared" si="15"/>
        <v>506.73333333333329</v>
      </c>
      <c r="AA78" s="5">
        <f t="shared" si="16"/>
        <v>489.94999999999993</v>
      </c>
      <c r="AB78" s="5">
        <f t="shared" si="17"/>
        <v>439.59999999999997</v>
      </c>
    </row>
    <row r="79" spans="1:40" ht="30" customHeight="1" x14ac:dyDescent="0.25">
      <c r="A79" s="24"/>
      <c r="B79" s="6"/>
      <c r="C79" s="27" t="s">
        <v>416</v>
      </c>
      <c r="D79" s="5"/>
      <c r="E79" s="17"/>
      <c r="H79" s="6">
        <f>H78+50</f>
        <v>1508</v>
      </c>
      <c r="I79" s="6">
        <f>I78+20</f>
        <v>1038</v>
      </c>
      <c r="J79" s="6">
        <f>O79*1.25</f>
        <v>118.75</v>
      </c>
      <c r="K79" s="6">
        <v>628</v>
      </c>
      <c r="L79" s="6"/>
      <c r="M79" s="6">
        <f>M78+50</f>
        <v>1202.5999999999999</v>
      </c>
      <c r="N79" s="6">
        <f>I79*0.7</f>
        <v>726.59999999999991</v>
      </c>
      <c r="O79" s="6">
        <v>95</v>
      </c>
      <c r="P79" s="6">
        <f>K79*0.7</f>
        <v>439.59999999999997</v>
      </c>
      <c r="Q79" s="6"/>
      <c r="R79" s="5">
        <f>H79</f>
        <v>1508</v>
      </c>
      <c r="S79" s="6">
        <f t="shared" si="9"/>
        <v>1038</v>
      </c>
      <c r="T79" s="6">
        <f>ROUNDUP((I79*2+J79)/3,0)</f>
        <v>732</v>
      </c>
      <c r="U79" s="6">
        <f>ROUNDUP((I79*2+J79+K79)/4,0)</f>
        <v>706</v>
      </c>
      <c r="V79" s="5">
        <f>K79</f>
        <v>628</v>
      </c>
      <c r="W79" s="6"/>
      <c r="X79" s="5">
        <f>M79</f>
        <v>1202.5999999999999</v>
      </c>
      <c r="Y79" s="5">
        <f>N79</f>
        <v>726.59999999999991</v>
      </c>
      <c r="Z79" s="5">
        <f>(N79*2+O79)/3</f>
        <v>516.06666666666661</v>
      </c>
      <c r="AA79" s="5">
        <f>(N79*2+O79+P79)/4</f>
        <v>496.94999999999993</v>
      </c>
      <c r="AB79" s="5">
        <f>P79</f>
        <v>439.59999999999997</v>
      </c>
      <c r="AD79">
        <f>R79-R78</f>
        <v>50</v>
      </c>
      <c r="AE79">
        <f>S79-S78</f>
        <v>20</v>
      </c>
      <c r="AF79">
        <f>T79-T78</f>
        <v>13</v>
      </c>
      <c r="AG79">
        <f>U79-U78</f>
        <v>10</v>
      </c>
      <c r="AH79">
        <f>V79-V78</f>
        <v>0</v>
      </c>
      <c r="AJ79">
        <f>X79-X78</f>
        <v>50</v>
      </c>
      <c r="AK79">
        <f>Y79-Y78</f>
        <v>14</v>
      </c>
      <c r="AL79">
        <f>Z79-Z78</f>
        <v>9.3333333333333144</v>
      </c>
      <c r="AM79">
        <f>AA79-AA78</f>
        <v>7</v>
      </c>
      <c r="AN79">
        <f>AB79-AB78</f>
        <v>0</v>
      </c>
    </row>
    <row r="80" spans="1:40" ht="30" customHeight="1" x14ac:dyDescent="0.25">
      <c r="C80" s="18" t="s">
        <v>71</v>
      </c>
      <c r="D80" s="1"/>
      <c r="F80">
        <v>440</v>
      </c>
      <c r="H80" s="6">
        <f t="shared" si="3"/>
        <v>1488</v>
      </c>
      <c r="I80" s="6">
        <v>1048</v>
      </c>
      <c r="J80" s="6">
        <f t="shared" si="4"/>
        <v>118.75</v>
      </c>
      <c r="K80" s="6">
        <v>668</v>
      </c>
      <c r="L80" s="6"/>
      <c r="M80" s="6">
        <f t="shared" si="5"/>
        <v>1173.5999999999999</v>
      </c>
      <c r="N80" s="6">
        <f t="shared" si="6"/>
        <v>733.59999999999991</v>
      </c>
      <c r="O80" s="6">
        <v>95</v>
      </c>
      <c r="P80" s="6">
        <f t="shared" si="7"/>
        <v>467.59999999999997</v>
      </c>
      <c r="Q80" s="6"/>
      <c r="R80" s="5">
        <f t="shared" si="8"/>
        <v>1488</v>
      </c>
      <c r="S80" s="6">
        <f t="shared" si="9"/>
        <v>1048</v>
      </c>
      <c r="T80" s="6">
        <f t="shared" si="10"/>
        <v>739</v>
      </c>
      <c r="U80" s="6">
        <f t="shared" si="11"/>
        <v>721</v>
      </c>
      <c r="V80" s="5">
        <f t="shared" si="12"/>
        <v>668</v>
      </c>
      <c r="W80" s="6"/>
      <c r="X80" s="5">
        <f t="shared" si="13"/>
        <v>1173.5999999999999</v>
      </c>
      <c r="Y80" s="5">
        <f t="shared" si="14"/>
        <v>733.59999999999991</v>
      </c>
      <c r="Z80" s="5">
        <f t="shared" si="15"/>
        <v>520.73333333333323</v>
      </c>
      <c r="AA80" s="5">
        <f t="shared" si="16"/>
        <v>507.44999999999993</v>
      </c>
      <c r="AB80" s="5">
        <f t="shared" si="17"/>
        <v>467.59999999999997</v>
      </c>
      <c r="AD80">
        <f>R80-R78</f>
        <v>30</v>
      </c>
      <c r="AE80">
        <f t="shared" ref="AE80" si="302">S80-S78</f>
        <v>30</v>
      </c>
      <c r="AF80">
        <f t="shared" ref="AF80" si="303">T80-T78</f>
        <v>20</v>
      </c>
      <c r="AG80">
        <f t="shared" ref="AG80" si="304">U80-U78</f>
        <v>25</v>
      </c>
      <c r="AH80">
        <f t="shared" ref="AH80" si="305">V80-V78</f>
        <v>40</v>
      </c>
      <c r="AJ80">
        <f t="shared" ref="AJ80" si="306">X80-X78</f>
        <v>21</v>
      </c>
      <c r="AK80">
        <f t="shared" ref="AK80" si="307">Y80-Y78</f>
        <v>21</v>
      </c>
      <c r="AL80">
        <f t="shared" ref="AL80" si="308">Z80-Z78</f>
        <v>13.999999999999943</v>
      </c>
      <c r="AM80">
        <f t="shared" ref="AM80" si="309">AA80-AA78</f>
        <v>17.5</v>
      </c>
      <c r="AN80">
        <f t="shared" ref="AN80" si="310">AB80-AB78</f>
        <v>28</v>
      </c>
    </row>
    <row r="81" spans="1:40" ht="30" customHeight="1" x14ac:dyDescent="0.25">
      <c r="A81" s="24"/>
      <c r="B81" s="6"/>
      <c r="C81" s="27" t="s">
        <v>417</v>
      </c>
      <c r="D81" s="5"/>
      <c r="E81" s="17"/>
      <c r="H81" s="6">
        <f>H80+50</f>
        <v>1538</v>
      </c>
      <c r="I81" s="6">
        <f>I80+20</f>
        <v>1068</v>
      </c>
      <c r="J81" s="6">
        <f>O81*1.25</f>
        <v>118.75</v>
      </c>
      <c r="K81" s="6">
        <v>668</v>
      </c>
      <c r="L81" s="6"/>
      <c r="M81" s="6">
        <f>M80+50</f>
        <v>1223.5999999999999</v>
      </c>
      <c r="N81" s="6">
        <f>I81*0.7</f>
        <v>747.59999999999991</v>
      </c>
      <c r="O81" s="6">
        <v>95</v>
      </c>
      <c r="P81" s="6">
        <f>K81*0.7</f>
        <v>467.59999999999997</v>
      </c>
      <c r="Q81" s="6"/>
      <c r="R81" s="5">
        <f>H81</f>
        <v>1538</v>
      </c>
      <c r="S81" s="6">
        <f t="shared" si="9"/>
        <v>1068</v>
      </c>
      <c r="T81" s="6">
        <f>ROUNDUP((I81*2+J81)/3,0)</f>
        <v>752</v>
      </c>
      <c r="U81" s="6">
        <f>ROUNDUP((I81*2+J81+K81)/4,0)</f>
        <v>731</v>
      </c>
      <c r="V81" s="5">
        <f>K81</f>
        <v>668</v>
      </c>
      <c r="W81" s="6"/>
      <c r="X81" s="5">
        <f>M81</f>
        <v>1223.5999999999999</v>
      </c>
      <c r="Y81" s="5">
        <f>N81</f>
        <v>747.59999999999991</v>
      </c>
      <c r="Z81" s="5">
        <f>(N81*2+O81)/3</f>
        <v>530.06666666666661</v>
      </c>
      <c r="AA81" s="5">
        <f>(N81*2+O81+P81)/4</f>
        <v>514.44999999999993</v>
      </c>
      <c r="AB81" s="5">
        <f>P81</f>
        <v>467.59999999999997</v>
      </c>
      <c r="AD81">
        <f>R81-R78</f>
        <v>80</v>
      </c>
      <c r="AE81">
        <f t="shared" ref="AE81" si="311">S81-S78</f>
        <v>50</v>
      </c>
      <c r="AF81">
        <f t="shared" ref="AF81" si="312">T81-T78</f>
        <v>33</v>
      </c>
      <c r="AG81">
        <f t="shared" ref="AG81" si="313">U81-U78</f>
        <v>35</v>
      </c>
      <c r="AH81">
        <f t="shared" ref="AH81" si="314">V81-V78</f>
        <v>40</v>
      </c>
      <c r="AJ81">
        <f t="shared" ref="AJ81" si="315">X81-X78</f>
        <v>71</v>
      </c>
      <c r="AK81">
        <f t="shared" ref="AK81" si="316">Y81-Y78</f>
        <v>35</v>
      </c>
      <c r="AL81">
        <f t="shared" ref="AL81" si="317">Z81-Z78</f>
        <v>23.333333333333314</v>
      </c>
      <c r="AM81">
        <f t="shared" ref="AM81" si="318">AA81-AA78</f>
        <v>24.5</v>
      </c>
      <c r="AN81">
        <f t="shared" ref="AN81" si="319">AB81-AB78</f>
        <v>28</v>
      </c>
    </row>
    <row r="82" spans="1:40" ht="30" customHeight="1" x14ac:dyDescent="0.25">
      <c r="A82" s="24" t="s">
        <v>36</v>
      </c>
      <c r="B82" t="s">
        <v>323</v>
      </c>
      <c r="C82" s="21" t="s">
        <v>324</v>
      </c>
      <c r="D82" s="1">
        <v>9</v>
      </c>
      <c r="E82" s="17" t="s">
        <v>325</v>
      </c>
      <c r="F82">
        <v>370</v>
      </c>
      <c r="H82" s="6">
        <f t="shared" si="3"/>
        <v>1078</v>
      </c>
      <c r="I82" s="6">
        <v>708</v>
      </c>
      <c r="J82" s="6">
        <f t="shared" si="4"/>
        <v>0</v>
      </c>
      <c r="K82" s="6">
        <v>408</v>
      </c>
      <c r="L82" s="6"/>
      <c r="M82" s="6">
        <f t="shared" si="5"/>
        <v>865.59999999999991</v>
      </c>
      <c r="N82" s="6">
        <f t="shared" si="6"/>
        <v>495.59999999999997</v>
      </c>
      <c r="O82" s="6">
        <v>0</v>
      </c>
      <c r="P82" s="6">
        <f t="shared" si="7"/>
        <v>285.59999999999997</v>
      </c>
      <c r="Q82" s="6"/>
      <c r="R82" s="5">
        <f t="shared" si="8"/>
        <v>1078</v>
      </c>
      <c r="S82" s="6">
        <f t="shared" si="9"/>
        <v>708</v>
      </c>
      <c r="T82" s="6">
        <f t="shared" si="10"/>
        <v>472</v>
      </c>
      <c r="U82" s="6">
        <f t="shared" si="11"/>
        <v>456</v>
      </c>
      <c r="V82" s="5">
        <f t="shared" si="12"/>
        <v>408</v>
      </c>
      <c r="W82" s="6"/>
      <c r="X82" s="5">
        <f t="shared" si="13"/>
        <v>865.59999999999991</v>
      </c>
      <c r="Y82" s="5">
        <f t="shared" si="14"/>
        <v>495.59999999999997</v>
      </c>
      <c r="Z82" s="5">
        <f t="shared" si="15"/>
        <v>330.4</v>
      </c>
      <c r="AA82" s="5">
        <f t="shared" si="16"/>
        <v>319.2</v>
      </c>
      <c r="AB82" s="5">
        <f t="shared" si="17"/>
        <v>285.59999999999997</v>
      </c>
    </row>
    <row r="83" spans="1:40" ht="30" customHeight="1" x14ac:dyDescent="0.25">
      <c r="A83" s="24"/>
      <c r="B83" s="6"/>
      <c r="C83" s="27" t="s">
        <v>416</v>
      </c>
      <c r="D83" s="5"/>
      <c r="E83" s="17"/>
      <c r="H83" s="6">
        <f>H82+50</f>
        <v>1128</v>
      </c>
      <c r="I83" s="6">
        <f>I82+20</f>
        <v>728</v>
      </c>
      <c r="J83" s="6">
        <f>O83*1.25</f>
        <v>0</v>
      </c>
      <c r="K83" s="6">
        <v>408</v>
      </c>
      <c r="L83" s="6"/>
      <c r="M83" s="6">
        <f>M82+50</f>
        <v>915.59999999999991</v>
      </c>
      <c r="N83" s="6">
        <f>I83*0.7</f>
        <v>509.59999999999997</v>
      </c>
      <c r="O83" s="6">
        <v>0</v>
      </c>
      <c r="P83" s="6">
        <f>K83*0.7</f>
        <v>285.59999999999997</v>
      </c>
      <c r="Q83" s="6"/>
      <c r="R83" s="5">
        <f>H83</f>
        <v>1128</v>
      </c>
      <c r="S83" s="6">
        <f t="shared" ref="S83" si="320">I83</f>
        <v>728</v>
      </c>
      <c r="T83" s="6">
        <f>ROUNDUP((I83*2+J83)/3,0)</f>
        <v>486</v>
      </c>
      <c r="U83" s="6">
        <f>ROUNDUP((I83*2+J83+K83)/4,0)</f>
        <v>466</v>
      </c>
      <c r="V83" s="5">
        <f>K83</f>
        <v>408</v>
      </c>
      <c r="W83" s="6"/>
      <c r="X83" s="5">
        <f>M83</f>
        <v>915.59999999999991</v>
      </c>
      <c r="Y83" s="5">
        <f>N83</f>
        <v>509.59999999999997</v>
      </c>
      <c r="Z83" s="5">
        <f>(N83*2+O83)/3</f>
        <v>339.73333333333329</v>
      </c>
      <c r="AA83" s="5">
        <f>(N83*2+O83+P83)/4</f>
        <v>326.2</v>
      </c>
      <c r="AB83" s="5">
        <f>P83</f>
        <v>285.59999999999997</v>
      </c>
      <c r="AD83">
        <f>R83-R82</f>
        <v>50</v>
      </c>
      <c r="AE83">
        <f>S83-S82</f>
        <v>20</v>
      </c>
      <c r="AF83">
        <f>T83-T82</f>
        <v>14</v>
      </c>
      <c r="AG83">
        <f>U83-U82</f>
        <v>10</v>
      </c>
      <c r="AH83">
        <f>V83-V82</f>
        <v>0</v>
      </c>
      <c r="AJ83">
        <f>X83-X82</f>
        <v>50</v>
      </c>
      <c r="AK83">
        <f>Y83-Y82</f>
        <v>14</v>
      </c>
      <c r="AL83">
        <f>Z83-Z82</f>
        <v>9.3333333333333144</v>
      </c>
      <c r="AM83">
        <f>AA83-AA82</f>
        <v>7</v>
      </c>
      <c r="AN83">
        <f>AB83-AB82</f>
        <v>0</v>
      </c>
    </row>
    <row r="84" spans="1:40" ht="30" customHeight="1" x14ac:dyDescent="0.25">
      <c r="C84" s="18" t="s">
        <v>71</v>
      </c>
      <c r="D84" s="1"/>
      <c r="F84">
        <v>370</v>
      </c>
      <c r="H84" s="6">
        <f t="shared" si="3"/>
        <v>1098</v>
      </c>
      <c r="I84" s="6">
        <v>728</v>
      </c>
      <c r="J84" s="6">
        <f t="shared" si="4"/>
        <v>0</v>
      </c>
      <c r="K84" s="6">
        <v>428</v>
      </c>
      <c r="L84" s="6"/>
      <c r="M84" s="6">
        <f t="shared" si="5"/>
        <v>879.59999999999991</v>
      </c>
      <c r="N84" s="6">
        <f t="shared" si="6"/>
        <v>509.59999999999997</v>
      </c>
      <c r="O84" s="6">
        <v>0</v>
      </c>
      <c r="P84" s="6">
        <f t="shared" si="7"/>
        <v>299.59999999999997</v>
      </c>
      <c r="Q84" s="6"/>
      <c r="R84" s="5">
        <f t="shared" si="8"/>
        <v>1098</v>
      </c>
      <c r="S84" s="6">
        <f t="shared" si="9"/>
        <v>728</v>
      </c>
      <c r="T84" s="6">
        <f t="shared" si="10"/>
        <v>486</v>
      </c>
      <c r="U84" s="6">
        <f t="shared" si="11"/>
        <v>471</v>
      </c>
      <c r="V84" s="5">
        <f t="shared" si="12"/>
        <v>428</v>
      </c>
      <c r="W84" s="6"/>
      <c r="X84" s="5">
        <f t="shared" si="13"/>
        <v>879.59999999999991</v>
      </c>
      <c r="Y84" s="5">
        <f t="shared" si="14"/>
        <v>509.59999999999997</v>
      </c>
      <c r="Z84" s="5">
        <f t="shared" si="15"/>
        <v>339.73333333333329</v>
      </c>
      <c r="AA84" s="5">
        <f t="shared" si="16"/>
        <v>329.7</v>
      </c>
      <c r="AB84" s="5">
        <f t="shared" si="17"/>
        <v>299.59999999999997</v>
      </c>
      <c r="AD84">
        <f>R84-R82</f>
        <v>20</v>
      </c>
      <c r="AE84">
        <f t="shared" ref="AE84" si="321">S84-S82</f>
        <v>20</v>
      </c>
      <c r="AF84">
        <f t="shared" ref="AF84" si="322">T84-T82</f>
        <v>14</v>
      </c>
      <c r="AG84">
        <f t="shared" ref="AG84" si="323">U84-U82</f>
        <v>15</v>
      </c>
      <c r="AH84">
        <f t="shared" ref="AH84" si="324">V84-V82</f>
        <v>20</v>
      </c>
      <c r="AJ84">
        <f t="shared" ref="AJ84" si="325">X84-X82</f>
        <v>14</v>
      </c>
      <c r="AK84">
        <f t="shared" ref="AK84" si="326">Y84-Y82</f>
        <v>14</v>
      </c>
      <c r="AL84">
        <f t="shared" ref="AL84" si="327">Z84-Z82</f>
        <v>9.3333333333333144</v>
      </c>
      <c r="AM84">
        <f t="shared" ref="AM84" si="328">AA84-AA82</f>
        <v>10.5</v>
      </c>
      <c r="AN84">
        <f t="shared" ref="AN84" si="329">AB84-AB82</f>
        <v>14</v>
      </c>
    </row>
    <row r="85" spans="1:40" ht="30" customHeight="1" x14ac:dyDescent="0.25">
      <c r="A85" s="24"/>
      <c r="B85" s="6"/>
      <c r="C85" s="27" t="s">
        <v>417</v>
      </c>
      <c r="D85" s="5"/>
      <c r="E85" s="17"/>
      <c r="H85" s="6">
        <f>H84+50</f>
        <v>1148</v>
      </c>
      <c r="I85" s="6">
        <f>I84+20</f>
        <v>748</v>
      </c>
      <c r="J85" s="6">
        <f>O85*1.25</f>
        <v>0</v>
      </c>
      <c r="K85" s="6">
        <v>428</v>
      </c>
      <c r="L85" s="6"/>
      <c r="M85" s="6">
        <f>M84+50</f>
        <v>929.59999999999991</v>
      </c>
      <c r="N85" s="6">
        <f>I85*0.7</f>
        <v>523.6</v>
      </c>
      <c r="O85" s="6">
        <v>0</v>
      </c>
      <c r="P85" s="6">
        <f>K85*0.7</f>
        <v>299.59999999999997</v>
      </c>
      <c r="Q85" s="6"/>
      <c r="R85" s="5">
        <f>H85</f>
        <v>1148</v>
      </c>
      <c r="S85" s="6">
        <f t="shared" ref="S85" si="330">I85</f>
        <v>748</v>
      </c>
      <c r="T85" s="6">
        <f>ROUNDUP((I85*2+J85)/3,0)</f>
        <v>499</v>
      </c>
      <c r="U85" s="6">
        <f>ROUNDUP((I85*2+J85+K85)/4,0)</f>
        <v>481</v>
      </c>
      <c r="V85" s="5">
        <f>K85</f>
        <v>428</v>
      </c>
      <c r="W85" s="6"/>
      <c r="X85" s="5">
        <f>M85</f>
        <v>929.59999999999991</v>
      </c>
      <c r="Y85" s="5">
        <f>N85</f>
        <v>523.6</v>
      </c>
      <c r="Z85" s="5">
        <f>(N85*2+O85)/3</f>
        <v>349.06666666666666</v>
      </c>
      <c r="AA85" s="5">
        <f>(N85*2+O85+P85)/4</f>
        <v>336.7</v>
      </c>
      <c r="AB85" s="5">
        <f>P85</f>
        <v>299.59999999999997</v>
      </c>
      <c r="AD85">
        <f>R85-R82</f>
        <v>70</v>
      </c>
      <c r="AE85">
        <f t="shared" ref="AE85" si="331">S85-S82</f>
        <v>40</v>
      </c>
      <c r="AF85">
        <f t="shared" ref="AF85" si="332">T85-T82</f>
        <v>27</v>
      </c>
      <c r="AG85">
        <f t="shared" ref="AG85" si="333">U85-U82</f>
        <v>25</v>
      </c>
      <c r="AH85">
        <f t="shared" ref="AH85" si="334">V85-V82</f>
        <v>20</v>
      </c>
      <c r="AJ85">
        <f t="shared" ref="AJ85" si="335">X85-X82</f>
        <v>64</v>
      </c>
      <c r="AK85">
        <f t="shared" ref="AK85" si="336">Y85-Y82</f>
        <v>28.000000000000057</v>
      </c>
      <c r="AL85">
        <f t="shared" ref="AL85" si="337">Z85-Z82</f>
        <v>18.666666666666686</v>
      </c>
      <c r="AM85">
        <f t="shared" ref="AM85" si="338">AA85-AA82</f>
        <v>17.5</v>
      </c>
      <c r="AN85">
        <f t="shared" ref="AN85" si="339">AB85-AB82</f>
        <v>14</v>
      </c>
    </row>
    <row r="86" spans="1:40" ht="30" customHeight="1" x14ac:dyDescent="0.25">
      <c r="A86" s="24" t="s">
        <v>36</v>
      </c>
      <c r="B86" t="s">
        <v>326</v>
      </c>
      <c r="C86" s="21" t="s">
        <v>327</v>
      </c>
      <c r="D86" s="1">
        <v>10</v>
      </c>
      <c r="E86" s="17" t="s">
        <v>328</v>
      </c>
      <c r="F86">
        <v>410</v>
      </c>
      <c r="H86" s="6">
        <f t="shared" si="3"/>
        <v>1298</v>
      </c>
      <c r="I86" s="6">
        <v>888</v>
      </c>
      <c r="J86" s="6">
        <f t="shared" si="4"/>
        <v>118.75</v>
      </c>
      <c r="K86" s="6">
        <v>548</v>
      </c>
      <c r="L86" s="6"/>
      <c r="M86" s="6">
        <f t="shared" si="5"/>
        <v>1031.5999999999999</v>
      </c>
      <c r="N86" s="6">
        <f t="shared" si="6"/>
        <v>621.59999999999991</v>
      </c>
      <c r="O86" s="6">
        <v>95</v>
      </c>
      <c r="P86" s="6">
        <f t="shared" si="7"/>
        <v>383.59999999999997</v>
      </c>
      <c r="Q86" s="6"/>
      <c r="R86" s="5">
        <f t="shared" si="8"/>
        <v>1298</v>
      </c>
      <c r="S86" s="6">
        <f t="shared" si="9"/>
        <v>888</v>
      </c>
      <c r="T86" s="6">
        <f t="shared" si="10"/>
        <v>632</v>
      </c>
      <c r="U86" s="6">
        <f t="shared" si="11"/>
        <v>611</v>
      </c>
      <c r="V86" s="5">
        <f t="shared" si="12"/>
        <v>548</v>
      </c>
      <c r="W86" s="6"/>
      <c r="X86" s="5">
        <f t="shared" si="13"/>
        <v>1031.5999999999999</v>
      </c>
      <c r="Y86" s="5">
        <f t="shared" si="14"/>
        <v>621.59999999999991</v>
      </c>
      <c r="Z86" s="5">
        <f t="shared" si="15"/>
        <v>446.06666666666661</v>
      </c>
      <c r="AA86" s="5">
        <f t="shared" si="16"/>
        <v>430.44999999999993</v>
      </c>
      <c r="AB86" s="5">
        <f t="shared" si="17"/>
        <v>383.59999999999997</v>
      </c>
    </row>
    <row r="87" spans="1:40" ht="30" customHeight="1" x14ac:dyDescent="0.25">
      <c r="A87" s="24"/>
      <c r="B87" s="6"/>
      <c r="C87" s="27" t="s">
        <v>416</v>
      </c>
      <c r="D87" s="5"/>
      <c r="E87" s="17"/>
      <c r="H87" s="6">
        <f>H86+50</f>
        <v>1348</v>
      </c>
      <c r="I87" s="6">
        <f>I86+20</f>
        <v>908</v>
      </c>
      <c r="J87" s="6">
        <f>O87*1.25</f>
        <v>118.75</v>
      </c>
      <c r="K87" s="6">
        <v>548</v>
      </c>
      <c r="L87" s="6"/>
      <c r="M87" s="6">
        <f>M86+50</f>
        <v>1081.5999999999999</v>
      </c>
      <c r="N87" s="6">
        <f>I87*0.7</f>
        <v>635.59999999999991</v>
      </c>
      <c r="O87" s="6">
        <v>95</v>
      </c>
      <c r="P87" s="6">
        <f>K87*0.7</f>
        <v>383.59999999999997</v>
      </c>
      <c r="Q87" s="6"/>
      <c r="R87" s="5">
        <f>H87</f>
        <v>1348</v>
      </c>
      <c r="S87" s="6">
        <f t="shared" si="9"/>
        <v>908</v>
      </c>
      <c r="T87" s="6">
        <f>ROUNDUP((I87*2+J87)/3,0)</f>
        <v>645</v>
      </c>
      <c r="U87" s="6">
        <f>ROUNDUP((I87*2+J87+K87)/4,0)</f>
        <v>621</v>
      </c>
      <c r="V87" s="5">
        <f>K87</f>
        <v>548</v>
      </c>
      <c r="W87" s="6"/>
      <c r="X87" s="5">
        <f>M87</f>
        <v>1081.5999999999999</v>
      </c>
      <c r="Y87" s="5">
        <f>N87</f>
        <v>635.59999999999991</v>
      </c>
      <c r="Z87" s="5">
        <f>(N87*2+O87)/3</f>
        <v>455.39999999999992</v>
      </c>
      <c r="AA87" s="5">
        <f>(N87*2+O87+P87)/4</f>
        <v>437.44999999999993</v>
      </c>
      <c r="AB87" s="5">
        <f>P87</f>
        <v>383.59999999999997</v>
      </c>
      <c r="AD87">
        <f>R87-R86</f>
        <v>50</v>
      </c>
      <c r="AE87">
        <f>S87-S86</f>
        <v>20</v>
      </c>
      <c r="AF87">
        <f>T87-T86</f>
        <v>13</v>
      </c>
      <c r="AG87">
        <f>U87-U86</f>
        <v>10</v>
      </c>
      <c r="AH87">
        <f>V87-V86</f>
        <v>0</v>
      </c>
      <c r="AJ87">
        <f>X87-X86</f>
        <v>50</v>
      </c>
      <c r="AK87">
        <f>Y87-Y86</f>
        <v>14</v>
      </c>
      <c r="AL87">
        <f>Z87-Z86</f>
        <v>9.3333333333333144</v>
      </c>
      <c r="AM87">
        <f>AA87-AA86</f>
        <v>7</v>
      </c>
      <c r="AN87">
        <f>AB87-AB86</f>
        <v>0</v>
      </c>
    </row>
    <row r="88" spans="1:40" ht="30" customHeight="1" x14ac:dyDescent="0.25">
      <c r="C88" s="18" t="s">
        <v>71</v>
      </c>
      <c r="D88" s="1"/>
      <c r="F88">
        <v>410</v>
      </c>
      <c r="H88" s="6">
        <f t="shared" si="3"/>
        <v>1328</v>
      </c>
      <c r="I88" s="6">
        <v>918</v>
      </c>
      <c r="J88" s="6">
        <f t="shared" si="4"/>
        <v>118.75</v>
      </c>
      <c r="K88" s="6">
        <v>588</v>
      </c>
      <c r="L88" s="6"/>
      <c r="M88" s="6">
        <f t="shared" si="5"/>
        <v>1052.5999999999999</v>
      </c>
      <c r="N88" s="6">
        <f t="shared" si="6"/>
        <v>642.59999999999991</v>
      </c>
      <c r="O88" s="6">
        <v>95</v>
      </c>
      <c r="P88" s="6">
        <f t="shared" si="7"/>
        <v>411.59999999999997</v>
      </c>
      <c r="Q88" s="6"/>
      <c r="R88" s="5">
        <f t="shared" si="8"/>
        <v>1328</v>
      </c>
      <c r="S88" s="6">
        <f t="shared" si="9"/>
        <v>918</v>
      </c>
      <c r="T88" s="6">
        <f t="shared" si="10"/>
        <v>652</v>
      </c>
      <c r="U88" s="6">
        <f t="shared" si="11"/>
        <v>636</v>
      </c>
      <c r="V88" s="5">
        <f t="shared" si="12"/>
        <v>588</v>
      </c>
      <c r="W88" s="6"/>
      <c r="X88" s="5">
        <f t="shared" si="13"/>
        <v>1052.5999999999999</v>
      </c>
      <c r="Y88" s="5">
        <f t="shared" si="14"/>
        <v>642.59999999999991</v>
      </c>
      <c r="Z88" s="5">
        <f t="shared" si="15"/>
        <v>460.06666666666661</v>
      </c>
      <c r="AA88" s="5">
        <f t="shared" si="16"/>
        <v>447.94999999999993</v>
      </c>
      <c r="AB88" s="5">
        <f t="shared" si="17"/>
        <v>411.59999999999997</v>
      </c>
      <c r="AD88">
        <f>R88-R86</f>
        <v>30</v>
      </c>
      <c r="AE88">
        <f t="shared" ref="AE88" si="340">S88-S86</f>
        <v>30</v>
      </c>
      <c r="AF88">
        <f t="shared" ref="AF88" si="341">T88-T86</f>
        <v>20</v>
      </c>
      <c r="AG88">
        <f t="shared" ref="AG88" si="342">U88-U86</f>
        <v>25</v>
      </c>
      <c r="AH88">
        <f t="shared" ref="AH88" si="343">V88-V86</f>
        <v>40</v>
      </c>
      <c r="AJ88">
        <f t="shared" ref="AJ88" si="344">X88-X86</f>
        <v>21</v>
      </c>
      <c r="AK88">
        <f t="shared" ref="AK88" si="345">Y88-Y86</f>
        <v>21</v>
      </c>
      <c r="AL88">
        <f t="shared" ref="AL88" si="346">Z88-Z86</f>
        <v>14</v>
      </c>
      <c r="AM88">
        <f t="shared" ref="AM88" si="347">AA88-AA86</f>
        <v>17.5</v>
      </c>
      <c r="AN88">
        <f t="shared" ref="AN88" si="348">AB88-AB86</f>
        <v>28</v>
      </c>
    </row>
    <row r="89" spans="1:40" ht="30" customHeight="1" x14ac:dyDescent="0.25">
      <c r="A89" s="24"/>
      <c r="B89" s="6"/>
      <c r="C89" s="27" t="s">
        <v>417</v>
      </c>
      <c r="D89" s="5"/>
      <c r="E89" s="17"/>
      <c r="H89" s="6">
        <f>H88+50</f>
        <v>1378</v>
      </c>
      <c r="I89" s="6">
        <f>I88+20</f>
        <v>938</v>
      </c>
      <c r="J89" s="6">
        <f>O89*1.25</f>
        <v>118.75</v>
      </c>
      <c r="K89" s="6">
        <v>588</v>
      </c>
      <c r="L89" s="6"/>
      <c r="M89" s="6">
        <f>M88+50</f>
        <v>1102.5999999999999</v>
      </c>
      <c r="N89" s="6">
        <f>I89*0.7</f>
        <v>656.59999999999991</v>
      </c>
      <c r="O89" s="6">
        <v>95</v>
      </c>
      <c r="P89" s="6">
        <f>K89*0.7</f>
        <v>411.59999999999997</v>
      </c>
      <c r="Q89" s="6"/>
      <c r="R89" s="5">
        <f>H89</f>
        <v>1378</v>
      </c>
      <c r="S89" s="6">
        <f t="shared" si="9"/>
        <v>938</v>
      </c>
      <c r="T89" s="6">
        <f>ROUNDUP((I89*2+J89)/3,0)</f>
        <v>665</v>
      </c>
      <c r="U89" s="6">
        <f>ROUNDUP((I89*2+J89+K89)/4,0)</f>
        <v>646</v>
      </c>
      <c r="V89" s="5">
        <f>K89</f>
        <v>588</v>
      </c>
      <c r="W89" s="6"/>
      <c r="X89" s="5">
        <f>M89</f>
        <v>1102.5999999999999</v>
      </c>
      <c r="Y89" s="5">
        <f>N89</f>
        <v>656.59999999999991</v>
      </c>
      <c r="Z89" s="5">
        <f>(N89*2+O89)/3</f>
        <v>469.39999999999992</v>
      </c>
      <c r="AA89" s="5">
        <f>(N89*2+O89+P89)/4</f>
        <v>454.94999999999993</v>
      </c>
      <c r="AB89" s="5">
        <f>P89</f>
        <v>411.59999999999997</v>
      </c>
      <c r="AD89">
        <f>R89-R86</f>
        <v>80</v>
      </c>
      <c r="AE89">
        <f t="shared" ref="AE89" si="349">S89-S86</f>
        <v>50</v>
      </c>
      <c r="AF89">
        <f t="shared" ref="AF89" si="350">T89-T86</f>
        <v>33</v>
      </c>
      <c r="AG89">
        <f t="shared" ref="AG89" si="351">U89-U86</f>
        <v>35</v>
      </c>
      <c r="AH89">
        <f t="shared" ref="AH89" si="352">V89-V86</f>
        <v>40</v>
      </c>
      <c r="AJ89">
        <f t="shared" ref="AJ89" si="353">X89-X86</f>
        <v>71</v>
      </c>
      <c r="AK89">
        <f t="shared" ref="AK89" si="354">Y89-Y86</f>
        <v>35</v>
      </c>
      <c r="AL89">
        <f t="shared" ref="AL89" si="355">Z89-Z86</f>
        <v>23.333333333333314</v>
      </c>
      <c r="AM89">
        <f t="shared" ref="AM89" si="356">AA89-AA86</f>
        <v>24.5</v>
      </c>
      <c r="AN89">
        <f t="shared" ref="AN89" si="357">AB89-AB86</f>
        <v>28</v>
      </c>
    </row>
    <row r="90" spans="1:40" ht="30" customHeight="1" x14ac:dyDescent="0.25">
      <c r="A90" s="24" t="s">
        <v>36</v>
      </c>
      <c r="B90" t="s">
        <v>329</v>
      </c>
      <c r="C90" s="21" t="s">
        <v>330</v>
      </c>
      <c r="D90" s="1">
        <v>11</v>
      </c>
      <c r="E90" s="17" t="s">
        <v>331</v>
      </c>
      <c r="F90">
        <v>450</v>
      </c>
      <c r="H90" s="6">
        <f t="shared" si="3"/>
        <v>1408</v>
      </c>
      <c r="I90" s="6">
        <v>958</v>
      </c>
      <c r="J90" s="6">
        <f t="shared" si="4"/>
        <v>118.75</v>
      </c>
      <c r="K90" s="6">
        <v>598</v>
      </c>
      <c r="L90" s="6"/>
      <c r="M90" s="6">
        <f t="shared" si="5"/>
        <v>1120.5999999999999</v>
      </c>
      <c r="N90" s="6">
        <f t="shared" si="6"/>
        <v>670.59999999999991</v>
      </c>
      <c r="O90" s="6">
        <v>95</v>
      </c>
      <c r="P90" s="6">
        <f t="shared" si="7"/>
        <v>418.59999999999997</v>
      </c>
      <c r="Q90" s="6"/>
      <c r="R90" s="5">
        <f t="shared" si="8"/>
        <v>1408</v>
      </c>
      <c r="S90" s="6">
        <f t="shared" si="9"/>
        <v>958</v>
      </c>
      <c r="T90" s="6">
        <f t="shared" si="10"/>
        <v>679</v>
      </c>
      <c r="U90" s="6">
        <f t="shared" si="11"/>
        <v>659</v>
      </c>
      <c r="V90" s="5">
        <f t="shared" si="12"/>
        <v>598</v>
      </c>
      <c r="W90" s="6"/>
      <c r="X90" s="5">
        <f t="shared" si="13"/>
        <v>1120.5999999999999</v>
      </c>
      <c r="Y90" s="5">
        <f t="shared" si="14"/>
        <v>670.59999999999991</v>
      </c>
      <c r="Z90" s="5">
        <f t="shared" si="15"/>
        <v>478.73333333333329</v>
      </c>
      <c r="AA90" s="5">
        <f t="shared" si="16"/>
        <v>463.69999999999993</v>
      </c>
      <c r="AB90" s="5">
        <f t="shared" si="17"/>
        <v>418.59999999999997</v>
      </c>
    </row>
    <row r="91" spans="1:40" ht="30" customHeight="1" x14ac:dyDescent="0.25">
      <c r="A91" s="24"/>
      <c r="B91" s="6"/>
      <c r="C91" s="27" t="s">
        <v>416</v>
      </c>
      <c r="D91" s="5"/>
      <c r="E91" s="17"/>
      <c r="H91" s="6">
        <f>H90+50</f>
        <v>1458</v>
      </c>
      <c r="I91" s="6">
        <f>I90+20</f>
        <v>978</v>
      </c>
      <c r="J91" s="6">
        <f>O91*1.25</f>
        <v>118.75</v>
      </c>
      <c r="K91" s="6">
        <v>598</v>
      </c>
      <c r="L91" s="6"/>
      <c r="M91" s="6">
        <f>M90+50</f>
        <v>1170.5999999999999</v>
      </c>
      <c r="N91" s="6">
        <f>I91*0.7</f>
        <v>684.59999999999991</v>
      </c>
      <c r="O91" s="6">
        <v>95</v>
      </c>
      <c r="P91" s="6">
        <f>K91*0.7</f>
        <v>418.59999999999997</v>
      </c>
      <c r="Q91" s="6"/>
      <c r="R91" s="5">
        <f>H91</f>
        <v>1458</v>
      </c>
      <c r="S91" s="6">
        <f t="shared" ref="S91" si="358">I91</f>
        <v>978</v>
      </c>
      <c r="T91" s="6">
        <f>ROUNDUP((I91*2+J91)/3,0)</f>
        <v>692</v>
      </c>
      <c r="U91" s="6">
        <f>ROUNDUP((I91*2+J91+K91)/4,0)</f>
        <v>669</v>
      </c>
      <c r="V91" s="5">
        <f>K91</f>
        <v>598</v>
      </c>
      <c r="W91" s="6"/>
      <c r="X91" s="5">
        <f>M91</f>
        <v>1170.5999999999999</v>
      </c>
      <c r="Y91" s="5">
        <f>N91</f>
        <v>684.59999999999991</v>
      </c>
      <c r="Z91" s="5">
        <f>(N91*2+O91)/3</f>
        <v>488.06666666666661</v>
      </c>
      <c r="AA91" s="5">
        <f>(N91*2+O91+P91)/4</f>
        <v>470.69999999999993</v>
      </c>
      <c r="AB91" s="5">
        <f>P91</f>
        <v>418.59999999999997</v>
      </c>
      <c r="AD91">
        <f>R91-R90</f>
        <v>50</v>
      </c>
      <c r="AE91">
        <f>S91-S90</f>
        <v>20</v>
      </c>
      <c r="AF91">
        <f>T91-T90</f>
        <v>13</v>
      </c>
      <c r="AG91">
        <f>U91-U90</f>
        <v>10</v>
      </c>
      <c r="AH91">
        <f>V91-V90</f>
        <v>0</v>
      </c>
      <c r="AJ91">
        <f>X91-X90</f>
        <v>50</v>
      </c>
      <c r="AK91">
        <f>Y91-Y90</f>
        <v>14</v>
      </c>
      <c r="AL91">
        <f>Z91-Z90</f>
        <v>9.3333333333333144</v>
      </c>
      <c r="AM91">
        <f>AA91-AA90</f>
        <v>7</v>
      </c>
      <c r="AN91">
        <f>AB91-AB90</f>
        <v>0</v>
      </c>
    </row>
    <row r="92" spans="1:40" ht="30" customHeight="1" x14ac:dyDescent="0.25">
      <c r="C92" s="18" t="s">
        <v>71</v>
      </c>
      <c r="D92" s="1"/>
      <c r="F92">
        <v>450</v>
      </c>
      <c r="H92" s="6">
        <f t="shared" si="3"/>
        <v>1448</v>
      </c>
      <c r="I92" s="6">
        <v>998</v>
      </c>
      <c r="J92" s="6">
        <f t="shared" si="4"/>
        <v>118.75</v>
      </c>
      <c r="K92" s="6">
        <v>638</v>
      </c>
      <c r="L92" s="6"/>
      <c r="M92" s="6">
        <f t="shared" si="5"/>
        <v>1148.5999999999999</v>
      </c>
      <c r="N92" s="6">
        <f t="shared" si="6"/>
        <v>698.59999999999991</v>
      </c>
      <c r="O92" s="6">
        <v>95</v>
      </c>
      <c r="P92" s="6">
        <f t="shared" si="7"/>
        <v>446.59999999999997</v>
      </c>
      <c r="Q92" s="6"/>
      <c r="R92" s="5">
        <f t="shared" si="8"/>
        <v>1448</v>
      </c>
      <c r="S92" s="6">
        <f t="shared" si="9"/>
        <v>998</v>
      </c>
      <c r="T92" s="6">
        <f t="shared" si="10"/>
        <v>705</v>
      </c>
      <c r="U92" s="6">
        <f t="shared" si="11"/>
        <v>689</v>
      </c>
      <c r="V92" s="5">
        <f t="shared" si="12"/>
        <v>638</v>
      </c>
      <c r="W92" s="6"/>
      <c r="X92" s="5">
        <f t="shared" si="13"/>
        <v>1148.5999999999999</v>
      </c>
      <c r="Y92" s="5">
        <f t="shared" si="14"/>
        <v>698.59999999999991</v>
      </c>
      <c r="Z92" s="5">
        <f t="shared" si="15"/>
        <v>497.39999999999992</v>
      </c>
      <c r="AA92" s="5">
        <f t="shared" si="16"/>
        <v>484.69999999999993</v>
      </c>
      <c r="AB92" s="5">
        <f t="shared" si="17"/>
        <v>446.59999999999997</v>
      </c>
      <c r="AD92">
        <f>R92-R90</f>
        <v>40</v>
      </c>
      <c r="AE92">
        <f t="shared" ref="AE92" si="359">S92-S90</f>
        <v>40</v>
      </c>
      <c r="AF92">
        <f t="shared" ref="AF92" si="360">T92-T90</f>
        <v>26</v>
      </c>
      <c r="AG92">
        <f t="shared" ref="AG92" si="361">U92-U90</f>
        <v>30</v>
      </c>
      <c r="AH92">
        <f t="shared" ref="AH92" si="362">V92-V90</f>
        <v>40</v>
      </c>
      <c r="AJ92">
        <f t="shared" ref="AJ92" si="363">X92-X90</f>
        <v>28</v>
      </c>
      <c r="AK92">
        <f t="shared" ref="AK92" si="364">Y92-Y90</f>
        <v>28</v>
      </c>
      <c r="AL92">
        <f t="shared" ref="AL92" si="365">Z92-Z90</f>
        <v>18.666666666666629</v>
      </c>
      <c r="AM92">
        <f t="shared" ref="AM92" si="366">AA92-AA90</f>
        <v>21</v>
      </c>
      <c r="AN92">
        <f t="shared" ref="AN92" si="367">AB92-AB90</f>
        <v>28</v>
      </c>
    </row>
    <row r="93" spans="1:40" ht="30" customHeight="1" x14ac:dyDescent="0.25">
      <c r="A93" s="24"/>
      <c r="B93" s="6"/>
      <c r="C93" s="27" t="s">
        <v>417</v>
      </c>
      <c r="D93" s="5"/>
      <c r="E93" s="17"/>
      <c r="H93" s="6">
        <f>H92+50</f>
        <v>1498</v>
      </c>
      <c r="I93" s="6">
        <f>I92+20</f>
        <v>1018</v>
      </c>
      <c r="J93" s="6">
        <f>O93*1.25</f>
        <v>118.75</v>
      </c>
      <c r="K93" s="6">
        <v>638</v>
      </c>
      <c r="L93" s="6"/>
      <c r="M93" s="6">
        <f>M92+50</f>
        <v>1198.5999999999999</v>
      </c>
      <c r="N93" s="6">
        <f>I93*0.7</f>
        <v>712.59999999999991</v>
      </c>
      <c r="O93" s="6">
        <v>95</v>
      </c>
      <c r="P93" s="6">
        <f>K93*0.7</f>
        <v>446.59999999999997</v>
      </c>
      <c r="Q93" s="6"/>
      <c r="R93" s="5">
        <f>H93</f>
        <v>1498</v>
      </c>
      <c r="S93" s="6">
        <f t="shared" ref="S93" si="368">I93</f>
        <v>1018</v>
      </c>
      <c r="T93" s="6">
        <f>ROUNDUP((I93*2+J93)/3,0)</f>
        <v>719</v>
      </c>
      <c r="U93" s="6">
        <f>ROUNDUP((I93*2+J93+K93)/4,0)</f>
        <v>699</v>
      </c>
      <c r="V93" s="5">
        <f>K93</f>
        <v>638</v>
      </c>
      <c r="W93" s="6"/>
      <c r="X93" s="5">
        <f>M93</f>
        <v>1198.5999999999999</v>
      </c>
      <c r="Y93" s="5">
        <f>N93</f>
        <v>712.59999999999991</v>
      </c>
      <c r="Z93" s="5">
        <f>(N93*2+O93)/3</f>
        <v>506.73333333333329</v>
      </c>
      <c r="AA93" s="5">
        <f>(N93*2+O93+P93)/4</f>
        <v>491.69999999999993</v>
      </c>
      <c r="AB93" s="5">
        <f>P93</f>
        <v>446.59999999999997</v>
      </c>
      <c r="AD93">
        <f>R93-R90</f>
        <v>90</v>
      </c>
      <c r="AE93">
        <f t="shared" ref="AE93" si="369">S93-S90</f>
        <v>60</v>
      </c>
      <c r="AF93">
        <f t="shared" ref="AF93" si="370">T93-T90</f>
        <v>40</v>
      </c>
      <c r="AG93">
        <f t="shared" ref="AG93" si="371">U93-U90</f>
        <v>40</v>
      </c>
      <c r="AH93">
        <f t="shared" ref="AH93" si="372">V93-V90</f>
        <v>40</v>
      </c>
      <c r="AJ93">
        <f t="shared" ref="AJ93" si="373">X93-X90</f>
        <v>78</v>
      </c>
      <c r="AK93">
        <f t="shared" ref="AK93" si="374">Y93-Y90</f>
        <v>42</v>
      </c>
      <c r="AL93">
        <f t="shared" ref="AL93" si="375">Z93-Z90</f>
        <v>28</v>
      </c>
      <c r="AM93">
        <f t="shared" ref="AM93" si="376">AA93-AA90</f>
        <v>28</v>
      </c>
      <c r="AN93">
        <f t="shared" ref="AN93" si="377">AB93-AB90</f>
        <v>28</v>
      </c>
    </row>
    <row r="94" spans="1:40" ht="30" customHeight="1" x14ac:dyDescent="0.25">
      <c r="A94" s="24" t="s">
        <v>36</v>
      </c>
      <c r="B94" t="s">
        <v>332</v>
      </c>
      <c r="C94" s="21" t="s">
        <v>333</v>
      </c>
      <c r="D94" s="1">
        <v>9</v>
      </c>
      <c r="E94" s="17" t="s">
        <v>325</v>
      </c>
      <c r="F94">
        <v>380</v>
      </c>
      <c r="H94" s="6">
        <f t="shared" si="3"/>
        <v>1178</v>
      </c>
      <c r="I94" s="6">
        <v>798</v>
      </c>
      <c r="J94" s="6">
        <f t="shared" si="4"/>
        <v>0</v>
      </c>
      <c r="K94" s="6">
        <v>408</v>
      </c>
      <c r="L94" s="6"/>
      <c r="M94" s="6">
        <f t="shared" si="5"/>
        <v>938.59999999999991</v>
      </c>
      <c r="N94" s="6">
        <f t="shared" si="6"/>
        <v>558.59999999999991</v>
      </c>
      <c r="O94" s="6">
        <v>0</v>
      </c>
      <c r="P94" s="6">
        <f t="shared" si="7"/>
        <v>285.59999999999997</v>
      </c>
      <c r="Q94" s="6"/>
      <c r="R94" s="5">
        <f t="shared" si="8"/>
        <v>1178</v>
      </c>
      <c r="S94" s="6">
        <f t="shared" si="9"/>
        <v>798</v>
      </c>
      <c r="T94" s="6">
        <f t="shared" si="10"/>
        <v>532</v>
      </c>
      <c r="U94" s="6">
        <f t="shared" si="11"/>
        <v>501</v>
      </c>
      <c r="V94" s="5">
        <f t="shared" si="12"/>
        <v>408</v>
      </c>
      <c r="W94" s="6"/>
      <c r="X94" s="5">
        <f t="shared" si="13"/>
        <v>938.59999999999991</v>
      </c>
      <c r="Y94" s="5">
        <f t="shared" si="14"/>
        <v>558.59999999999991</v>
      </c>
      <c r="Z94" s="5">
        <f t="shared" si="15"/>
        <v>372.39999999999992</v>
      </c>
      <c r="AA94" s="5">
        <f t="shared" si="16"/>
        <v>350.69999999999993</v>
      </c>
      <c r="AB94" s="5">
        <f t="shared" si="17"/>
        <v>285.59999999999997</v>
      </c>
    </row>
    <row r="95" spans="1:40" ht="30" customHeight="1" x14ac:dyDescent="0.25">
      <c r="A95" s="24"/>
      <c r="B95" s="6"/>
      <c r="C95" s="27" t="s">
        <v>416</v>
      </c>
      <c r="D95" s="5"/>
      <c r="E95" s="17"/>
      <c r="H95" s="6">
        <f>H94+50</f>
        <v>1228</v>
      </c>
      <c r="I95" s="6">
        <f>I94+20</f>
        <v>818</v>
      </c>
      <c r="J95" s="6">
        <f>O95*1.25</f>
        <v>0</v>
      </c>
      <c r="K95" s="6">
        <v>408</v>
      </c>
      <c r="L95" s="6"/>
      <c r="M95" s="6">
        <f>M94+50</f>
        <v>988.59999999999991</v>
      </c>
      <c r="N95" s="6">
        <f>I95*0.7</f>
        <v>572.59999999999991</v>
      </c>
      <c r="O95" s="6">
        <v>0</v>
      </c>
      <c r="P95" s="6">
        <f>K95*0.7</f>
        <v>285.59999999999997</v>
      </c>
      <c r="Q95" s="6"/>
      <c r="R95" s="5">
        <f>H95</f>
        <v>1228</v>
      </c>
      <c r="S95" s="6">
        <f t="shared" si="9"/>
        <v>818</v>
      </c>
      <c r="T95" s="6">
        <f>ROUNDUP((I95*2+J95)/3,0)</f>
        <v>546</v>
      </c>
      <c r="U95" s="6">
        <f>ROUNDUP((I95*2+J95+K95)/4,0)</f>
        <v>511</v>
      </c>
      <c r="V95" s="5">
        <f>K95</f>
        <v>408</v>
      </c>
      <c r="W95" s="6"/>
      <c r="X95" s="5">
        <f>M95</f>
        <v>988.59999999999991</v>
      </c>
      <c r="Y95" s="5">
        <f>N95</f>
        <v>572.59999999999991</v>
      </c>
      <c r="Z95" s="5">
        <f>(N95*2+O95)/3</f>
        <v>381.73333333333329</v>
      </c>
      <c r="AA95" s="5">
        <f>(N95*2+O95+P95)/4</f>
        <v>357.69999999999993</v>
      </c>
      <c r="AB95" s="5">
        <f>P95</f>
        <v>285.59999999999997</v>
      </c>
      <c r="AD95">
        <f>R95-R94</f>
        <v>50</v>
      </c>
      <c r="AE95">
        <f t="shared" ref="AE95" si="378">S95-S94</f>
        <v>20</v>
      </c>
      <c r="AF95">
        <f t="shared" ref="AF95" si="379">T95-T94</f>
        <v>14</v>
      </c>
      <c r="AG95">
        <f t="shared" ref="AG95" si="380">U95-U94</f>
        <v>10</v>
      </c>
      <c r="AH95">
        <f t="shared" ref="AH95" si="381">V95-V94</f>
        <v>0</v>
      </c>
      <c r="AJ95">
        <f t="shared" ref="AJ95" si="382">X95-X94</f>
        <v>50</v>
      </c>
      <c r="AK95">
        <f t="shared" ref="AK95" si="383">Y95-Y94</f>
        <v>14</v>
      </c>
      <c r="AL95">
        <f t="shared" ref="AL95" si="384">Z95-Z94</f>
        <v>9.3333333333333712</v>
      </c>
      <c r="AM95">
        <f t="shared" ref="AM95" si="385">AA95-AA94</f>
        <v>7</v>
      </c>
      <c r="AN95">
        <f t="shared" ref="AN95" si="386">AB95-AB94</f>
        <v>0</v>
      </c>
    </row>
    <row r="96" spans="1:40" ht="30" customHeight="1" x14ac:dyDescent="0.25">
      <c r="A96" s="24" t="s">
        <v>36</v>
      </c>
      <c r="B96" t="s">
        <v>334</v>
      </c>
      <c r="C96" s="21" t="s">
        <v>335</v>
      </c>
      <c r="D96" s="1">
        <v>10</v>
      </c>
      <c r="E96" s="17" t="s">
        <v>328</v>
      </c>
      <c r="F96">
        <v>420</v>
      </c>
      <c r="H96" s="6">
        <f t="shared" si="3"/>
        <v>1388</v>
      </c>
      <c r="I96" s="6">
        <v>968</v>
      </c>
      <c r="J96" s="6">
        <f t="shared" si="4"/>
        <v>118.75</v>
      </c>
      <c r="K96" s="6">
        <v>548</v>
      </c>
      <c r="L96" s="6"/>
      <c r="M96" s="6">
        <f t="shared" si="5"/>
        <v>1097.5999999999999</v>
      </c>
      <c r="N96" s="6">
        <f t="shared" si="6"/>
        <v>677.59999999999991</v>
      </c>
      <c r="O96" s="6">
        <v>95</v>
      </c>
      <c r="P96" s="6">
        <f t="shared" si="7"/>
        <v>383.59999999999997</v>
      </c>
      <c r="Q96" s="6"/>
      <c r="R96" s="5">
        <f t="shared" si="8"/>
        <v>1388</v>
      </c>
      <c r="S96" s="6">
        <f t="shared" si="9"/>
        <v>968</v>
      </c>
      <c r="T96" s="6">
        <f t="shared" si="10"/>
        <v>685</v>
      </c>
      <c r="U96" s="6">
        <f t="shared" si="11"/>
        <v>651</v>
      </c>
      <c r="V96" s="5">
        <f t="shared" si="12"/>
        <v>548</v>
      </c>
      <c r="W96" s="6"/>
      <c r="X96" s="5">
        <f t="shared" si="13"/>
        <v>1097.5999999999999</v>
      </c>
      <c r="Y96" s="5">
        <f t="shared" si="14"/>
        <v>677.59999999999991</v>
      </c>
      <c r="Z96" s="5">
        <f t="shared" si="15"/>
        <v>483.39999999999992</v>
      </c>
      <c r="AA96" s="5">
        <f t="shared" si="16"/>
        <v>458.44999999999993</v>
      </c>
      <c r="AB96" s="5">
        <f t="shared" si="17"/>
        <v>383.59999999999997</v>
      </c>
    </row>
    <row r="97" spans="1:40" ht="30" customHeight="1" x14ac:dyDescent="0.25">
      <c r="A97" s="24"/>
      <c r="B97" s="6"/>
      <c r="C97" s="27" t="s">
        <v>416</v>
      </c>
      <c r="D97" s="5"/>
      <c r="E97" s="17"/>
      <c r="H97" s="6">
        <f>H96+50</f>
        <v>1438</v>
      </c>
      <c r="I97" s="6">
        <f>I96+20</f>
        <v>988</v>
      </c>
      <c r="J97" s="6">
        <f>O97*1.25</f>
        <v>118.75</v>
      </c>
      <c r="K97" s="6">
        <v>548</v>
      </c>
      <c r="L97" s="6"/>
      <c r="M97" s="6">
        <f>M96+50</f>
        <v>1147.5999999999999</v>
      </c>
      <c r="N97" s="6">
        <f>I97*0.7</f>
        <v>691.59999999999991</v>
      </c>
      <c r="O97" s="6">
        <v>95</v>
      </c>
      <c r="P97" s="6">
        <f>K97*0.7</f>
        <v>383.59999999999997</v>
      </c>
      <c r="Q97" s="6"/>
      <c r="R97" s="5">
        <f>H97</f>
        <v>1438</v>
      </c>
      <c r="S97" s="6">
        <f t="shared" si="9"/>
        <v>988</v>
      </c>
      <c r="T97" s="6">
        <f>ROUNDUP((I97*2+J97)/3,0)</f>
        <v>699</v>
      </c>
      <c r="U97" s="6">
        <f>ROUNDUP((I97*2+J97+K97)/4,0)</f>
        <v>661</v>
      </c>
      <c r="V97" s="5">
        <f>K97</f>
        <v>548</v>
      </c>
      <c r="W97" s="6"/>
      <c r="X97" s="5">
        <f>M97</f>
        <v>1147.5999999999999</v>
      </c>
      <c r="Y97" s="5">
        <f>N97</f>
        <v>691.59999999999991</v>
      </c>
      <c r="Z97" s="5">
        <f>(N97*2+O97)/3</f>
        <v>492.73333333333329</v>
      </c>
      <c r="AA97" s="5">
        <f>(N97*2+O97+P97)/4</f>
        <v>465.44999999999993</v>
      </c>
      <c r="AB97" s="5">
        <f>P97</f>
        <v>383.59999999999997</v>
      </c>
      <c r="AD97">
        <f>R97-R96</f>
        <v>50</v>
      </c>
      <c r="AE97">
        <f>S97-S96</f>
        <v>20</v>
      </c>
      <c r="AF97">
        <f>T97-T96</f>
        <v>14</v>
      </c>
      <c r="AG97">
        <f>U97-U96</f>
        <v>10</v>
      </c>
      <c r="AH97">
        <f>V97-V96</f>
        <v>0</v>
      </c>
      <c r="AJ97">
        <f>X97-X96</f>
        <v>50</v>
      </c>
      <c r="AK97">
        <f>Y97-Y96</f>
        <v>14</v>
      </c>
      <c r="AL97">
        <f>Z97-Z96</f>
        <v>9.3333333333333712</v>
      </c>
      <c r="AM97">
        <f>AA97-AA96</f>
        <v>7</v>
      </c>
      <c r="AN97">
        <f>AB97-AB96</f>
        <v>0</v>
      </c>
    </row>
    <row r="98" spans="1:40" ht="30" customHeight="1" x14ac:dyDescent="0.25">
      <c r="C98" s="18" t="s">
        <v>71</v>
      </c>
      <c r="D98" s="1"/>
      <c r="F98">
        <v>420</v>
      </c>
      <c r="H98" s="6">
        <f t="shared" si="3"/>
        <v>1408</v>
      </c>
      <c r="I98" s="6">
        <v>988</v>
      </c>
      <c r="J98" s="6">
        <f t="shared" si="4"/>
        <v>118.75</v>
      </c>
      <c r="K98" s="6">
        <v>568</v>
      </c>
      <c r="L98" s="6"/>
      <c r="M98" s="6">
        <f t="shared" si="5"/>
        <v>1111.5999999999999</v>
      </c>
      <c r="N98" s="6">
        <f t="shared" si="6"/>
        <v>691.59999999999991</v>
      </c>
      <c r="O98" s="6">
        <v>95</v>
      </c>
      <c r="P98" s="6">
        <f t="shared" si="7"/>
        <v>397.59999999999997</v>
      </c>
      <c r="Q98" s="6"/>
      <c r="R98" s="5">
        <f t="shared" si="8"/>
        <v>1408</v>
      </c>
      <c r="S98" s="6">
        <f t="shared" si="9"/>
        <v>988</v>
      </c>
      <c r="T98" s="6">
        <f t="shared" si="10"/>
        <v>699</v>
      </c>
      <c r="U98" s="6">
        <f t="shared" si="11"/>
        <v>666</v>
      </c>
      <c r="V98" s="5">
        <f t="shared" si="12"/>
        <v>568</v>
      </c>
      <c r="W98" s="6"/>
      <c r="X98" s="5">
        <f t="shared" si="13"/>
        <v>1111.5999999999999</v>
      </c>
      <c r="Y98" s="5">
        <f t="shared" si="14"/>
        <v>691.59999999999991</v>
      </c>
      <c r="Z98" s="5">
        <f t="shared" si="15"/>
        <v>492.73333333333329</v>
      </c>
      <c r="AA98" s="5">
        <f t="shared" si="16"/>
        <v>468.94999999999993</v>
      </c>
      <c r="AB98" s="5">
        <f t="shared" si="17"/>
        <v>397.59999999999997</v>
      </c>
      <c r="AD98">
        <f>R98-R96</f>
        <v>20</v>
      </c>
      <c r="AE98">
        <f t="shared" ref="AE98" si="387">S98-S96</f>
        <v>20</v>
      </c>
      <c r="AF98">
        <f t="shared" ref="AF98" si="388">T98-T96</f>
        <v>14</v>
      </c>
      <c r="AG98">
        <f t="shared" ref="AG98" si="389">U98-U96</f>
        <v>15</v>
      </c>
      <c r="AH98">
        <f t="shared" ref="AH98" si="390">V98-V96</f>
        <v>20</v>
      </c>
      <c r="AJ98">
        <f t="shared" ref="AJ98" si="391">X98-X96</f>
        <v>14</v>
      </c>
      <c r="AK98">
        <f t="shared" ref="AK98" si="392">Y98-Y96</f>
        <v>14</v>
      </c>
      <c r="AL98">
        <f t="shared" ref="AL98" si="393">Z98-Z96</f>
        <v>9.3333333333333712</v>
      </c>
      <c r="AM98">
        <f t="shared" ref="AM98" si="394">AA98-AA96</f>
        <v>10.5</v>
      </c>
      <c r="AN98">
        <f t="shared" ref="AN98" si="395">AB98-AB96</f>
        <v>14</v>
      </c>
    </row>
    <row r="99" spans="1:40" ht="30" customHeight="1" x14ac:dyDescent="0.25">
      <c r="A99" s="24"/>
      <c r="B99" s="6"/>
      <c r="C99" s="27" t="s">
        <v>417</v>
      </c>
      <c r="D99" s="5"/>
      <c r="E99" s="17"/>
      <c r="H99" s="6">
        <f>H98+50</f>
        <v>1458</v>
      </c>
      <c r="I99" s="6">
        <f>I98+20</f>
        <v>1008</v>
      </c>
      <c r="J99" s="6">
        <f>O99*1.25</f>
        <v>118.75</v>
      </c>
      <c r="K99" s="6">
        <v>568</v>
      </c>
      <c r="L99" s="6"/>
      <c r="M99" s="6">
        <f>M98+50</f>
        <v>1161.5999999999999</v>
      </c>
      <c r="N99" s="6">
        <f>I99*0.7</f>
        <v>705.59999999999991</v>
      </c>
      <c r="O99" s="6">
        <v>95</v>
      </c>
      <c r="P99" s="6">
        <f>K99*0.7</f>
        <v>397.59999999999997</v>
      </c>
      <c r="Q99" s="6"/>
      <c r="R99" s="5">
        <f>H99</f>
        <v>1458</v>
      </c>
      <c r="S99" s="6">
        <f t="shared" si="9"/>
        <v>1008</v>
      </c>
      <c r="T99" s="6">
        <f>ROUNDUP((I99*2+J99)/3,0)</f>
        <v>712</v>
      </c>
      <c r="U99" s="6">
        <f>ROUNDUP((I99*2+J99+K99)/4,0)</f>
        <v>676</v>
      </c>
      <c r="V99" s="5">
        <f>K99</f>
        <v>568</v>
      </c>
      <c r="W99" s="6"/>
      <c r="X99" s="5">
        <f>M99</f>
        <v>1161.5999999999999</v>
      </c>
      <c r="Y99" s="5">
        <f>N99</f>
        <v>705.59999999999991</v>
      </c>
      <c r="Z99" s="5">
        <f>(N99*2+O99)/3</f>
        <v>502.06666666666661</v>
      </c>
      <c r="AA99" s="5">
        <f>(N99*2+O99+P99)/4</f>
        <v>475.94999999999993</v>
      </c>
      <c r="AB99" s="5">
        <f>P99</f>
        <v>397.59999999999997</v>
      </c>
      <c r="AD99">
        <f>R99-R96</f>
        <v>70</v>
      </c>
      <c r="AE99">
        <f t="shared" ref="AE99" si="396">S99-S96</f>
        <v>40</v>
      </c>
      <c r="AF99">
        <f t="shared" ref="AF99" si="397">T99-T96</f>
        <v>27</v>
      </c>
      <c r="AG99">
        <f t="shared" ref="AG99" si="398">U99-U96</f>
        <v>25</v>
      </c>
      <c r="AH99">
        <f t="shared" ref="AH99" si="399">V99-V96</f>
        <v>20</v>
      </c>
      <c r="AJ99">
        <f t="shared" ref="AJ99" si="400">X99-X96</f>
        <v>64</v>
      </c>
      <c r="AK99">
        <f t="shared" ref="AK99" si="401">Y99-Y96</f>
        <v>28</v>
      </c>
      <c r="AL99">
        <f t="shared" ref="AL99" si="402">Z99-Z96</f>
        <v>18.666666666666686</v>
      </c>
      <c r="AM99">
        <f t="shared" ref="AM99" si="403">AA99-AA96</f>
        <v>17.5</v>
      </c>
      <c r="AN99">
        <f t="shared" ref="AN99" si="404">AB99-AB96</f>
        <v>14</v>
      </c>
    </row>
    <row r="100" spans="1:40" ht="30" customHeight="1" x14ac:dyDescent="0.25">
      <c r="A100" s="24" t="s">
        <v>36</v>
      </c>
      <c r="B100" t="s">
        <v>336</v>
      </c>
      <c r="C100" s="21" t="s">
        <v>337</v>
      </c>
      <c r="D100" s="1">
        <v>11</v>
      </c>
      <c r="E100" s="17" t="s">
        <v>331</v>
      </c>
      <c r="F100">
        <v>450</v>
      </c>
      <c r="H100" s="6">
        <f t="shared" si="3"/>
        <v>1378</v>
      </c>
      <c r="I100" s="6">
        <v>928</v>
      </c>
      <c r="J100" s="6">
        <f t="shared" si="4"/>
        <v>0</v>
      </c>
      <c r="K100" s="6">
        <v>518</v>
      </c>
      <c r="L100" s="6"/>
      <c r="M100" s="6">
        <f t="shared" si="5"/>
        <v>1099.5999999999999</v>
      </c>
      <c r="N100" s="6">
        <f t="shared" si="6"/>
        <v>649.59999999999991</v>
      </c>
      <c r="O100" s="6">
        <v>0</v>
      </c>
      <c r="P100" s="6">
        <f t="shared" si="7"/>
        <v>362.59999999999997</v>
      </c>
      <c r="Q100" s="6"/>
      <c r="R100" s="5">
        <f t="shared" si="8"/>
        <v>1378</v>
      </c>
      <c r="S100" s="6">
        <f t="shared" si="9"/>
        <v>928</v>
      </c>
      <c r="T100" s="6">
        <f t="shared" si="10"/>
        <v>619</v>
      </c>
      <c r="U100" s="6">
        <f t="shared" si="11"/>
        <v>594</v>
      </c>
      <c r="V100" s="5">
        <f t="shared" si="12"/>
        <v>518</v>
      </c>
      <c r="W100" s="6"/>
      <c r="X100" s="5">
        <f t="shared" si="13"/>
        <v>1099.5999999999999</v>
      </c>
      <c r="Y100" s="5">
        <f t="shared" si="14"/>
        <v>649.59999999999991</v>
      </c>
      <c r="Z100" s="5">
        <f t="shared" si="15"/>
        <v>433.06666666666661</v>
      </c>
      <c r="AA100" s="5">
        <f t="shared" si="16"/>
        <v>415.44999999999993</v>
      </c>
      <c r="AB100" s="5">
        <f t="shared" si="17"/>
        <v>362.59999999999997</v>
      </c>
    </row>
    <row r="101" spans="1:40" ht="30" customHeight="1" x14ac:dyDescent="0.25">
      <c r="A101" s="24"/>
      <c r="B101" s="6"/>
      <c r="C101" s="27" t="s">
        <v>416</v>
      </c>
      <c r="D101" s="5"/>
      <c r="E101" s="17"/>
      <c r="H101" s="6">
        <f>H100+50</f>
        <v>1428</v>
      </c>
      <c r="I101" s="6">
        <f>I100+20</f>
        <v>948</v>
      </c>
      <c r="J101" s="6">
        <f>O101*1.25</f>
        <v>0</v>
      </c>
      <c r="K101" s="6">
        <v>518</v>
      </c>
      <c r="L101" s="6"/>
      <c r="M101" s="6">
        <f>M100+50</f>
        <v>1149.5999999999999</v>
      </c>
      <c r="N101" s="6">
        <f>I101*0.7</f>
        <v>663.59999999999991</v>
      </c>
      <c r="O101" s="6">
        <v>0</v>
      </c>
      <c r="P101" s="6">
        <f>K101*0.7</f>
        <v>362.59999999999997</v>
      </c>
      <c r="Q101" s="6"/>
      <c r="R101" s="5">
        <f>H101</f>
        <v>1428</v>
      </c>
      <c r="S101" s="6">
        <f t="shared" ref="S101" si="405">I101</f>
        <v>948</v>
      </c>
      <c r="T101" s="6">
        <f>ROUNDUP((I101*2+J101)/3,0)</f>
        <v>632</v>
      </c>
      <c r="U101" s="6">
        <f>ROUNDUP((I101*2+J101+K101)/4,0)</f>
        <v>604</v>
      </c>
      <c r="V101" s="5">
        <f>K101</f>
        <v>518</v>
      </c>
      <c r="W101" s="6"/>
      <c r="X101" s="5">
        <f>M101</f>
        <v>1149.5999999999999</v>
      </c>
      <c r="Y101" s="5">
        <f>N101</f>
        <v>663.59999999999991</v>
      </c>
      <c r="Z101" s="5">
        <f>(N101*2+O101)/3</f>
        <v>442.39999999999992</v>
      </c>
      <c r="AA101" s="5">
        <f>(N101*2+O101+P101)/4</f>
        <v>422.44999999999993</v>
      </c>
      <c r="AB101" s="5">
        <f>P101</f>
        <v>362.59999999999997</v>
      </c>
      <c r="AD101">
        <f>R101-R100</f>
        <v>50</v>
      </c>
      <c r="AE101">
        <f>S101-S100</f>
        <v>20</v>
      </c>
      <c r="AF101">
        <f>T101-T100</f>
        <v>13</v>
      </c>
      <c r="AG101">
        <f>U101-U100</f>
        <v>10</v>
      </c>
      <c r="AH101">
        <f>V101-V100</f>
        <v>0</v>
      </c>
      <c r="AJ101">
        <f>X101-X100</f>
        <v>50</v>
      </c>
      <c r="AK101">
        <f>Y101-Y100</f>
        <v>14</v>
      </c>
      <c r="AL101">
        <f>Z101-Z100</f>
        <v>9.3333333333333144</v>
      </c>
      <c r="AM101">
        <f>AA101-AA100</f>
        <v>7</v>
      </c>
      <c r="AN101">
        <f>AB101-AB100</f>
        <v>0</v>
      </c>
    </row>
    <row r="102" spans="1:40" ht="30" customHeight="1" x14ac:dyDescent="0.25">
      <c r="C102" s="18" t="s">
        <v>71</v>
      </c>
      <c r="D102" s="1"/>
      <c r="F102">
        <v>450</v>
      </c>
      <c r="H102" s="6">
        <f t="shared" si="3"/>
        <v>1398</v>
      </c>
      <c r="I102" s="6">
        <v>948</v>
      </c>
      <c r="J102" s="6">
        <f t="shared" si="4"/>
        <v>0</v>
      </c>
      <c r="K102" s="6">
        <v>538</v>
      </c>
      <c r="L102" s="6"/>
      <c r="M102" s="6">
        <f t="shared" si="5"/>
        <v>1113.5999999999999</v>
      </c>
      <c r="N102" s="6">
        <f t="shared" si="6"/>
        <v>663.59999999999991</v>
      </c>
      <c r="O102" s="6">
        <v>0</v>
      </c>
      <c r="P102" s="6">
        <f t="shared" si="7"/>
        <v>376.59999999999997</v>
      </c>
      <c r="Q102" s="6"/>
      <c r="R102" s="5">
        <f t="shared" si="8"/>
        <v>1398</v>
      </c>
      <c r="S102" s="6">
        <f t="shared" si="9"/>
        <v>948</v>
      </c>
      <c r="T102" s="6">
        <f t="shared" si="10"/>
        <v>632</v>
      </c>
      <c r="U102" s="6">
        <f t="shared" si="11"/>
        <v>609</v>
      </c>
      <c r="V102" s="5">
        <f t="shared" si="12"/>
        <v>538</v>
      </c>
      <c r="W102" s="6"/>
      <c r="X102" s="5">
        <f t="shared" si="13"/>
        <v>1113.5999999999999</v>
      </c>
      <c r="Y102" s="5">
        <f t="shared" si="14"/>
        <v>663.59999999999991</v>
      </c>
      <c r="Z102" s="5">
        <f t="shared" si="15"/>
        <v>442.39999999999992</v>
      </c>
      <c r="AA102" s="5">
        <f t="shared" si="16"/>
        <v>425.94999999999993</v>
      </c>
      <c r="AB102" s="5">
        <f t="shared" si="17"/>
        <v>376.59999999999997</v>
      </c>
      <c r="AD102">
        <f>R102-R100</f>
        <v>20</v>
      </c>
      <c r="AE102">
        <f t="shared" ref="AE102" si="406">S102-S100</f>
        <v>20</v>
      </c>
      <c r="AF102">
        <f t="shared" ref="AF102" si="407">T102-T100</f>
        <v>13</v>
      </c>
      <c r="AG102">
        <f t="shared" ref="AG102" si="408">U102-U100</f>
        <v>15</v>
      </c>
      <c r="AH102">
        <f t="shared" ref="AH102" si="409">V102-V100</f>
        <v>20</v>
      </c>
      <c r="AJ102">
        <f t="shared" ref="AJ102" si="410">X102-X100</f>
        <v>14</v>
      </c>
      <c r="AK102">
        <f t="shared" ref="AK102" si="411">Y102-Y100</f>
        <v>14</v>
      </c>
      <c r="AL102">
        <f t="shared" ref="AL102" si="412">Z102-Z100</f>
        <v>9.3333333333333144</v>
      </c>
      <c r="AM102">
        <f t="shared" ref="AM102" si="413">AA102-AA100</f>
        <v>10.5</v>
      </c>
      <c r="AN102">
        <f t="shared" ref="AN102" si="414">AB102-AB100</f>
        <v>14</v>
      </c>
    </row>
    <row r="103" spans="1:40" ht="30" customHeight="1" x14ac:dyDescent="0.25">
      <c r="A103" s="24"/>
      <c r="B103" s="6"/>
      <c r="C103" s="27" t="s">
        <v>417</v>
      </c>
      <c r="D103" s="5"/>
      <c r="E103" s="17"/>
      <c r="H103" s="6">
        <f>H102+50</f>
        <v>1448</v>
      </c>
      <c r="I103" s="6">
        <f>I102+20</f>
        <v>968</v>
      </c>
      <c r="J103" s="6">
        <f>O103*1.25</f>
        <v>0</v>
      </c>
      <c r="K103" s="6">
        <v>538</v>
      </c>
      <c r="L103" s="6"/>
      <c r="M103" s="6">
        <f>M102+50</f>
        <v>1163.5999999999999</v>
      </c>
      <c r="N103" s="6">
        <f>I103*0.7</f>
        <v>677.59999999999991</v>
      </c>
      <c r="O103" s="6">
        <v>0</v>
      </c>
      <c r="P103" s="6">
        <f>K103*0.7</f>
        <v>376.59999999999997</v>
      </c>
      <c r="Q103" s="6"/>
      <c r="R103" s="5">
        <f>H103</f>
        <v>1448</v>
      </c>
      <c r="S103" s="6">
        <f t="shared" ref="S103" si="415">I103</f>
        <v>968</v>
      </c>
      <c r="T103" s="6">
        <f>ROUNDUP((I103*2+J103)/3,0)</f>
        <v>646</v>
      </c>
      <c r="U103" s="6">
        <f>ROUNDUP((I103*2+J103+K103)/4,0)</f>
        <v>619</v>
      </c>
      <c r="V103" s="5">
        <f>K103</f>
        <v>538</v>
      </c>
      <c r="W103" s="6"/>
      <c r="X103" s="5">
        <f>M103</f>
        <v>1163.5999999999999</v>
      </c>
      <c r="Y103" s="5">
        <f>N103</f>
        <v>677.59999999999991</v>
      </c>
      <c r="Z103" s="5">
        <f>(N103*2+O103)/3</f>
        <v>451.73333333333329</v>
      </c>
      <c r="AA103" s="5">
        <f>(N103*2+O103+P103)/4</f>
        <v>432.94999999999993</v>
      </c>
      <c r="AB103" s="5">
        <f>P103</f>
        <v>376.59999999999997</v>
      </c>
      <c r="AD103">
        <f>R103-R100</f>
        <v>70</v>
      </c>
      <c r="AE103">
        <f t="shared" ref="AE103" si="416">S103-S100</f>
        <v>40</v>
      </c>
      <c r="AF103">
        <f t="shared" ref="AF103" si="417">T103-T100</f>
        <v>27</v>
      </c>
      <c r="AG103">
        <f t="shared" ref="AG103" si="418">U103-U100</f>
        <v>25</v>
      </c>
      <c r="AH103">
        <f t="shared" ref="AH103" si="419">V103-V100</f>
        <v>20</v>
      </c>
      <c r="AJ103">
        <f t="shared" ref="AJ103" si="420">X103-X100</f>
        <v>64</v>
      </c>
      <c r="AK103">
        <f t="shared" ref="AK103" si="421">Y103-Y100</f>
        <v>28</v>
      </c>
      <c r="AL103">
        <f t="shared" ref="AL103" si="422">Z103-Z100</f>
        <v>18.666666666666686</v>
      </c>
      <c r="AM103">
        <f t="shared" ref="AM103" si="423">AA103-AA100</f>
        <v>17.5</v>
      </c>
      <c r="AN103">
        <f t="shared" ref="AN103" si="424">AB103-AB100</f>
        <v>14</v>
      </c>
    </row>
    <row r="104" spans="1:40" ht="30" customHeight="1" x14ac:dyDescent="0.25">
      <c r="A104" s="12">
        <v>603604</v>
      </c>
      <c r="B104" t="s">
        <v>338</v>
      </c>
      <c r="C104" s="21" t="s">
        <v>339</v>
      </c>
      <c r="D104" s="1">
        <v>6</v>
      </c>
      <c r="E104" s="17" t="s">
        <v>340</v>
      </c>
      <c r="F104">
        <v>250</v>
      </c>
      <c r="H104" s="6">
        <f t="shared" si="3"/>
        <v>738</v>
      </c>
      <c r="I104" s="6">
        <v>488</v>
      </c>
      <c r="J104" s="6">
        <f t="shared" si="4"/>
        <v>0</v>
      </c>
      <c r="K104" s="6">
        <v>278</v>
      </c>
      <c r="L104" s="6"/>
      <c r="M104" s="6">
        <f t="shared" si="5"/>
        <v>591.59999999999991</v>
      </c>
      <c r="N104" s="6">
        <f t="shared" si="6"/>
        <v>341.59999999999997</v>
      </c>
      <c r="O104" s="6">
        <v>0</v>
      </c>
      <c r="P104" s="6">
        <f t="shared" si="7"/>
        <v>194.6</v>
      </c>
      <c r="Q104" s="6"/>
      <c r="R104" s="5">
        <f t="shared" si="8"/>
        <v>738</v>
      </c>
      <c r="S104" s="6">
        <f t="shared" si="9"/>
        <v>488</v>
      </c>
      <c r="T104" s="6">
        <f t="shared" si="10"/>
        <v>326</v>
      </c>
      <c r="U104" s="6">
        <f t="shared" si="11"/>
        <v>314</v>
      </c>
      <c r="V104" s="5">
        <f t="shared" si="12"/>
        <v>278</v>
      </c>
      <c r="W104" s="6"/>
      <c r="X104" s="5">
        <f t="shared" si="13"/>
        <v>591.59999999999991</v>
      </c>
      <c r="Y104" s="5">
        <f t="shared" si="14"/>
        <v>341.59999999999997</v>
      </c>
      <c r="Z104" s="5">
        <f t="shared" si="15"/>
        <v>227.73333333333332</v>
      </c>
      <c r="AA104" s="5">
        <f t="shared" si="16"/>
        <v>219.45</v>
      </c>
      <c r="AB104" s="5">
        <f t="shared" si="17"/>
        <v>194.6</v>
      </c>
    </row>
    <row r="105" spans="1:40" ht="30" customHeight="1" x14ac:dyDescent="0.25">
      <c r="A105" s="24"/>
      <c r="B105" s="6"/>
      <c r="C105" s="27" t="s">
        <v>416</v>
      </c>
      <c r="D105" s="5"/>
      <c r="E105" s="17"/>
      <c r="H105" s="6">
        <f>H104+50</f>
        <v>788</v>
      </c>
      <c r="I105" s="6">
        <f>I104+20</f>
        <v>508</v>
      </c>
      <c r="J105" s="6">
        <f>O105*1.25</f>
        <v>0</v>
      </c>
      <c r="K105" s="6">
        <v>278</v>
      </c>
      <c r="L105" s="6"/>
      <c r="M105" s="6">
        <f>M104+50</f>
        <v>641.59999999999991</v>
      </c>
      <c r="N105" s="6">
        <f>I105*0.7</f>
        <v>355.59999999999997</v>
      </c>
      <c r="O105" s="6">
        <v>0</v>
      </c>
      <c r="P105" s="6">
        <f>K105*0.7</f>
        <v>194.6</v>
      </c>
      <c r="Q105" s="6"/>
      <c r="R105" s="5">
        <f>H105</f>
        <v>788</v>
      </c>
      <c r="S105" s="6">
        <f t="shared" si="9"/>
        <v>508</v>
      </c>
      <c r="T105" s="6">
        <f>ROUNDUP((I105*2+J105)/3,0)</f>
        <v>339</v>
      </c>
      <c r="U105" s="6">
        <f>ROUNDUP((I105*2+J105+K105)/4,0)</f>
        <v>324</v>
      </c>
      <c r="V105" s="5">
        <f>K105</f>
        <v>278</v>
      </c>
      <c r="W105" s="6"/>
      <c r="X105" s="5">
        <f>M105</f>
        <v>641.59999999999991</v>
      </c>
      <c r="Y105" s="5">
        <f>N105</f>
        <v>355.59999999999997</v>
      </c>
      <c r="Z105" s="5">
        <f>(N105*2+O105)/3</f>
        <v>237.06666666666663</v>
      </c>
      <c r="AA105" s="5">
        <f>(N105*2+O105+P105)/4</f>
        <v>226.45</v>
      </c>
      <c r="AB105" s="5">
        <f>P105</f>
        <v>194.6</v>
      </c>
      <c r="AD105">
        <f>R105-R104</f>
        <v>50</v>
      </c>
      <c r="AE105">
        <f t="shared" ref="AE105" si="425">S105-S104</f>
        <v>20</v>
      </c>
      <c r="AF105">
        <f t="shared" ref="AF105" si="426">T105-T104</f>
        <v>13</v>
      </c>
      <c r="AG105">
        <f t="shared" ref="AG105" si="427">U105-U104</f>
        <v>10</v>
      </c>
      <c r="AH105">
        <f t="shared" ref="AH105" si="428">V105-V104</f>
        <v>0</v>
      </c>
      <c r="AJ105">
        <f t="shared" ref="AJ105" si="429">X105-X104</f>
        <v>50</v>
      </c>
      <c r="AK105">
        <f t="shared" ref="AK105" si="430">Y105-Y104</f>
        <v>14</v>
      </c>
      <c r="AL105">
        <f t="shared" ref="AL105" si="431">Z105-Z104</f>
        <v>9.3333333333333144</v>
      </c>
      <c r="AM105">
        <f t="shared" ref="AM105" si="432">AA105-AA104</f>
        <v>7</v>
      </c>
      <c r="AN105">
        <f t="shared" ref="AN105" si="433">AB105-AB104</f>
        <v>0</v>
      </c>
    </row>
    <row r="106" spans="1:40" ht="30" customHeight="1" x14ac:dyDescent="0.25">
      <c r="A106" s="12">
        <v>178179</v>
      </c>
      <c r="B106" t="s">
        <v>341</v>
      </c>
      <c r="C106" s="21" t="s">
        <v>342</v>
      </c>
      <c r="D106" s="1">
        <v>7</v>
      </c>
      <c r="E106" s="17" t="s">
        <v>340</v>
      </c>
      <c r="F106">
        <v>300</v>
      </c>
      <c r="H106" s="6">
        <f t="shared" si="3"/>
        <v>808</v>
      </c>
      <c r="I106" s="6">
        <v>508</v>
      </c>
      <c r="J106" s="6">
        <f t="shared" si="4"/>
        <v>0</v>
      </c>
      <c r="K106" s="6">
        <v>328</v>
      </c>
      <c r="L106" s="6"/>
      <c r="M106" s="6">
        <f t="shared" si="5"/>
        <v>655.59999999999991</v>
      </c>
      <c r="N106" s="6">
        <f t="shared" si="6"/>
        <v>355.59999999999997</v>
      </c>
      <c r="O106" s="6">
        <v>0</v>
      </c>
      <c r="P106" s="6">
        <f t="shared" si="7"/>
        <v>229.6</v>
      </c>
      <c r="Q106" s="6"/>
      <c r="R106" s="5">
        <f t="shared" si="8"/>
        <v>808</v>
      </c>
      <c r="S106" s="6">
        <f t="shared" si="9"/>
        <v>508</v>
      </c>
      <c r="T106" s="6">
        <f t="shared" si="10"/>
        <v>339</v>
      </c>
      <c r="U106" s="6">
        <f t="shared" si="11"/>
        <v>336</v>
      </c>
      <c r="V106" s="5">
        <f t="shared" si="12"/>
        <v>328</v>
      </c>
      <c r="W106" s="6"/>
      <c r="X106" s="5">
        <f t="shared" si="13"/>
        <v>655.59999999999991</v>
      </c>
      <c r="Y106" s="5">
        <f t="shared" si="14"/>
        <v>355.59999999999997</v>
      </c>
      <c r="Z106" s="5">
        <f t="shared" si="15"/>
        <v>237.06666666666663</v>
      </c>
      <c r="AA106" s="5">
        <f t="shared" si="16"/>
        <v>235.2</v>
      </c>
      <c r="AB106" s="5">
        <f t="shared" si="17"/>
        <v>229.6</v>
      </c>
    </row>
    <row r="107" spans="1:40" ht="30" customHeight="1" x14ac:dyDescent="0.25">
      <c r="A107" s="24"/>
      <c r="B107" s="6"/>
      <c r="C107" s="27" t="s">
        <v>416</v>
      </c>
      <c r="D107" s="5"/>
      <c r="E107" s="17"/>
      <c r="H107" s="6">
        <f>H106+50</f>
        <v>858</v>
      </c>
      <c r="I107" s="6">
        <f>I106+20</f>
        <v>528</v>
      </c>
      <c r="J107" s="6">
        <f>O107*1.25</f>
        <v>0</v>
      </c>
      <c r="K107" s="6">
        <v>328</v>
      </c>
      <c r="L107" s="6"/>
      <c r="M107" s="6">
        <f>M106+50</f>
        <v>705.59999999999991</v>
      </c>
      <c r="N107" s="6">
        <f>I107*0.7</f>
        <v>369.59999999999997</v>
      </c>
      <c r="O107" s="6">
        <v>0</v>
      </c>
      <c r="P107" s="6">
        <f>K107*0.7</f>
        <v>229.6</v>
      </c>
      <c r="Q107" s="6"/>
      <c r="R107" s="5">
        <f>H107</f>
        <v>858</v>
      </c>
      <c r="S107" s="6">
        <f t="shared" ref="S107" si="434">I107</f>
        <v>528</v>
      </c>
      <c r="T107" s="6">
        <f>ROUNDUP((I107*2+J107)/3,0)</f>
        <v>352</v>
      </c>
      <c r="U107" s="6">
        <f>ROUNDUP((I107*2+J107+K107)/4,0)</f>
        <v>346</v>
      </c>
      <c r="V107" s="5">
        <f>K107</f>
        <v>328</v>
      </c>
      <c r="W107" s="6"/>
      <c r="X107" s="5">
        <f>M107</f>
        <v>705.59999999999991</v>
      </c>
      <c r="Y107" s="5">
        <f>N107</f>
        <v>369.59999999999997</v>
      </c>
      <c r="Z107" s="5">
        <f>(N107*2+O107)/3</f>
        <v>246.39999999999998</v>
      </c>
      <c r="AA107" s="5">
        <f>(N107*2+O107+P107)/4</f>
        <v>242.2</v>
      </c>
      <c r="AB107" s="5">
        <f>P107</f>
        <v>229.6</v>
      </c>
      <c r="AD107">
        <f>R107-R106</f>
        <v>50</v>
      </c>
      <c r="AE107">
        <f t="shared" ref="AE107" si="435">S107-S106</f>
        <v>20</v>
      </c>
      <c r="AF107">
        <f t="shared" ref="AF107" si="436">T107-T106</f>
        <v>13</v>
      </c>
      <c r="AG107">
        <f t="shared" ref="AG107" si="437">U107-U106</f>
        <v>10</v>
      </c>
      <c r="AH107">
        <f t="shared" ref="AH107" si="438">V107-V106</f>
        <v>0</v>
      </c>
      <c r="AJ107">
        <f t="shared" ref="AJ107" si="439">X107-X106</f>
        <v>50</v>
      </c>
      <c r="AK107">
        <f t="shared" ref="AK107" si="440">Y107-Y106</f>
        <v>14</v>
      </c>
      <c r="AL107">
        <f t="shared" ref="AL107" si="441">Z107-Z106</f>
        <v>9.3333333333333428</v>
      </c>
      <c r="AM107">
        <f t="shared" ref="AM107" si="442">AA107-AA106</f>
        <v>7</v>
      </c>
      <c r="AN107">
        <f t="shared" ref="AN107" si="443">AB107-AB106</f>
        <v>0</v>
      </c>
    </row>
    <row r="108" spans="1:40" ht="30" customHeight="1" x14ac:dyDescent="0.25">
      <c r="A108" s="26" t="s">
        <v>343</v>
      </c>
      <c r="B108" t="s">
        <v>344</v>
      </c>
      <c r="C108" s="21" t="s">
        <v>345</v>
      </c>
      <c r="D108" s="1">
        <v>8</v>
      </c>
      <c r="E108" s="17" t="s">
        <v>340</v>
      </c>
      <c r="F108">
        <v>350</v>
      </c>
      <c r="H108" s="6">
        <f t="shared" si="3"/>
        <v>928</v>
      </c>
      <c r="I108" s="6">
        <v>578</v>
      </c>
      <c r="J108" s="6">
        <f t="shared" si="4"/>
        <v>0</v>
      </c>
      <c r="K108" s="6">
        <v>368</v>
      </c>
      <c r="L108" s="6"/>
      <c r="M108" s="6">
        <f t="shared" si="5"/>
        <v>754.59999999999991</v>
      </c>
      <c r="N108" s="6">
        <f t="shared" si="6"/>
        <v>404.59999999999997</v>
      </c>
      <c r="O108" s="6">
        <v>0</v>
      </c>
      <c r="P108" s="6">
        <f t="shared" si="7"/>
        <v>257.59999999999997</v>
      </c>
      <c r="Q108" s="6"/>
      <c r="R108" s="5">
        <f t="shared" si="8"/>
        <v>928</v>
      </c>
      <c r="S108" s="6">
        <f t="shared" si="9"/>
        <v>578</v>
      </c>
      <c r="T108" s="6">
        <f t="shared" si="10"/>
        <v>386</v>
      </c>
      <c r="U108" s="6">
        <f t="shared" si="11"/>
        <v>381</v>
      </c>
      <c r="V108" s="5">
        <f t="shared" si="12"/>
        <v>368</v>
      </c>
      <c r="W108" s="6"/>
      <c r="X108" s="5">
        <f t="shared" si="13"/>
        <v>754.59999999999991</v>
      </c>
      <c r="Y108" s="5">
        <f t="shared" si="14"/>
        <v>404.59999999999997</v>
      </c>
      <c r="Z108" s="5">
        <f t="shared" si="15"/>
        <v>269.73333333333329</v>
      </c>
      <c r="AA108" s="5">
        <f t="shared" si="16"/>
        <v>266.7</v>
      </c>
      <c r="AB108" s="5">
        <f t="shared" si="17"/>
        <v>257.59999999999997</v>
      </c>
    </row>
    <row r="109" spans="1:40" ht="30" customHeight="1" x14ac:dyDescent="0.25">
      <c r="A109" s="24"/>
      <c r="B109" s="6"/>
      <c r="C109" s="27" t="s">
        <v>416</v>
      </c>
      <c r="D109" s="5"/>
      <c r="E109" s="17"/>
      <c r="H109" s="6">
        <f>H108+50</f>
        <v>978</v>
      </c>
      <c r="I109" s="6">
        <f>I108+20</f>
        <v>598</v>
      </c>
      <c r="J109" s="6">
        <f>O109*1.25</f>
        <v>0</v>
      </c>
      <c r="K109" s="6">
        <v>368</v>
      </c>
      <c r="L109" s="6"/>
      <c r="M109" s="6">
        <f>M108+50</f>
        <v>804.59999999999991</v>
      </c>
      <c r="N109" s="6">
        <f>I109*0.7</f>
        <v>418.59999999999997</v>
      </c>
      <c r="O109" s="6">
        <v>0</v>
      </c>
      <c r="P109" s="6">
        <f>K109*0.7</f>
        <v>257.59999999999997</v>
      </c>
      <c r="Q109" s="6"/>
      <c r="R109" s="5">
        <f>H109</f>
        <v>978</v>
      </c>
      <c r="S109" s="6">
        <f t="shared" si="9"/>
        <v>598</v>
      </c>
      <c r="T109" s="6">
        <f>ROUNDUP((I109*2+J109)/3,0)</f>
        <v>399</v>
      </c>
      <c r="U109" s="6">
        <f>ROUNDUP((I109*2+J109+K109)/4,0)</f>
        <v>391</v>
      </c>
      <c r="V109" s="5">
        <f>K109</f>
        <v>368</v>
      </c>
      <c r="W109" s="6"/>
      <c r="X109" s="5">
        <f>M109</f>
        <v>804.59999999999991</v>
      </c>
      <c r="Y109" s="5">
        <f>N109</f>
        <v>418.59999999999997</v>
      </c>
      <c r="Z109" s="5">
        <f>(N109*2+O109)/3</f>
        <v>279.06666666666666</v>
      </c>
      <c r="AA109" s="5">
        <f>(N109*2+O109+P109)/4</f>
        <v>273.7</v>
      </c>
      <c r="AB109" s="5">
        <f>P109</f>
        <v>257.59999999999997</v>
      </c>
      <c r="AD109">
        <f>R109-R108</f>
        <v>50</v>
      </c>
      <c r="AE109">
        <f t="shared" ref="AE109" si="444">S109-S108</f>
        <v>20</v>
      </c>
      <c r="AF109">
        <f t="shared" ref="AF109" si="445">T109-T108</f>
        <v>13</v>
      </c>
      <c r="AG109">
        <f t="shared" ref="AG109" si="446">U109-U108</f>
        <v>10</v>
      </c>
      <c r="AH109">
        <f t="shared" ref="AH109" si="447">V109-V108</f>
        <v>0</v>
      </c>
      <c r="AJ109">
        <f t="shared" ref="AJ109" si="448">X109-X108</f>
        <v>50</v>
      </c>
      <c r="AK109">
        <f t="shared" ref="AK109" si="449">Y109-Y108</f>
        <v>14</v>
      </c>
      <c r="AL109">
        <f t="shared" ref="AL109" si="450">Z109-Z108</f>
        <v>9.3333333333333712</v>
      </c>
      <c r="AM109">
        <f t="shared" ref="AM109" si="451">AA109-AA108</f>
        <v>7</v>
      </c>
      <c r="AN109">
        <f t="shared" ref="AN109" si="452">AB109-AB108</f>
        <v>0</v>
      </c>
    </row>
    <row r="110" spans="1:40" ht="30" customHeight="1" x14ac:dyDescent="0.25">
      <c r="A110" s="24" t="s">
        <v>36</v>
      </c>
      <c r="B110" t="s">
        <v>418</v>
      </c>
      <c r="C110" s="21" t="s">
        <v>346</v>
      </c>
      <c r="D110" s="1">
        <v>11</v>
      </c>
      <c r="E110" s="17" t="s">
        <v>340</v>
      </c>
      <c r="F110">
        <v>470</v>
      </c>
      <c r="H110" s="6">
        <f t="shared" si="3"/>
        <v>1258</v>
      </c>
      <c r="I110" s="6">
        <v>788</v>
      </c>
      <c r="J110" s="6">
        <f t="shared" si="4"/>
        <v>0</v>
      </c>
      <c r="K110" s="6">
        <v>488</v>
      </c>
      <c r="L110" s="6"/>
      <c r="M110" s="6">
        <f t="shared" si="5"/>
        <v>1021.5999999999999</v>
      </c>
      <c r="N110" s="6">
        <f t="shared" si="6"/>
        <v>551.59999999999991</v>
      </c>
      <c r="O110" s="6">
        <v>0</v>
      </c>
      <c r="P110" s="6">
        <f t="shared" si="7"/>
        <v>341.59999999999997</v>
      </c>
      <c r="Q110" s="6"/>
      <c r="R110" s="5">
        <f t="shared" si="8"/>
        <v>1258</v>
      </c>
      <c r="S110" s="6">
        <f t="shared" si="9"/>
        <v>788</v>
      </c>
      <c r="T110" s="6">
        <f t="shared" si="10"/>
        <v>526</v>
      </c>
      <c r="U110" s="6">
        <f t="shared" si="11"/>
        <v>516</v>
      </c>
      <c r="V110" s="5">
        <f t="shared" si="12"/>
        <v>488</v>
      </c>
      <c r="W110" s="6"/>
      <c r="X110" s="5">
        <f t="shared" si="13"/>
        <v>1021.5999999999999</v>
      </c>
      <c r="Y110" s="5">
        <f t="shared" si="14"/>
        <v>551.59999999999991</v>
      </c>
      <c r="Z110" s="5">
        <f t="shared" si="15"/>
        <v>367.73333333333329</v>
      </c>
      <c r="AA110" s="5">
        <f t="shared" si="16"/>
        <v>361.19999999999993</v>
      </c>
      <c r="AB110" s="5">
        <f t="shared" si="17"/>
        <v>341.59999999999997</v>
      </c>
    </row>
    <row r="111" spans="1:40" ht="30" customHeight="1" x14ac:dyDescent="0.25">
      <c r="A111" s="24"/>
      <c r="B111" s="6"/>
      <c r="C111" s="27" t="s">
        <v>416</v>
      </c>
      <c r="D111" s="5"/>
      <c r="E111" s="17"/>
      <c r="H111" s="6">
        <f>H110+50</f>
        <v>1308</v>
      </c>
      <c r="I111" s="6">
        <f>I110+20</f>
        <v>808</v>
      </c>
      <c r="J111" s="6">
        <f>O111*1.25</f>
        <v>0</v>
      </c>
      <c r="K111" s="6">
        <v>488</v>
      </c>
      <c r="L111" s="6"/>
      <c r="M111" s="6">
        <f>M110+50</f>
        <v>1071.5999999999999</v>
      </c>
      <c r="N111" s="6">
        <f>I111*0.7</f>
        <v>565.59999999999991</v>
      </c>
      <c r="O111" s="6">
        <v>0</v>
      </c>
      <c r="P111" s="6">
        <f>K111*0.7</f>
        <v>341.59999999999997</v>
      </c>
      <c r="Q111" s="6"/>
      <c r="R111" s="5">
        <f>H111</f>
        <v>1308</v>
      </c>
      <c r="S111" s="6">
        <f t="shared" ref="S111" si="453">I111</f>
        <v>808</v>
      </c>
      <c r="T111" s="6">
        <f>ROUNDUP((I111*2+J111)/3,0)</f>
        <v>539</v>
      </c>
      <c r="U111" s="6">
        <f>ROUNDUP((I111*2+J111+K111)/4,0)</f>
        <v>526</v>
      </c>
      <c r="V111" s="5">
        <f>K111</f>
        <v>488</v>
      </c>
      <c r="W111" s="6"/>
      <c r="X111" s="5">
        <f>M111</f>
        <v>1071.5999999999999</v>
      </c>
      <c r="Y111" s="5">
        <f>N111</f>
        <v>565.59999999999991</v>
      </c>
      <c r="Z111" s="5">
        <f>(N111*2+O111)/3</f>
        <v>377.06666666666661</v>
      </c>
      <c r="AA111" s="5">
        <f>(N111*2+O111+P111)/4</f>
        <v>368.19999999999993</v>
      </c>
      <c r="AB111" s="5">
        <f>P111</f>
        <v>341.59999999999997</v>
      </c>
      <c r="AD111">
        <f>R111-R110</f>
        <v>50</v>
      </c>
      <c r="AE111">
        <f>S111-S110</f>
        <v>20</v>
      </c>
      <c r="AF111">
        <f>T111-T110</f>
        <v>13</v>
      </c>
      <c r="AG111">
        <f>U111-U110</f>
        <v>10</v>
      </c>
      <c r="AH111">
        <f>V111-V110</f>
        <v>0</v>
      </c>
      <c r="AJ111">
        <f>X111-X110</f>
        <v>50</v>
      </c>
      <c r="AK111">
        <f>Y111-Y110</f>
        <v>14</v>
      </c>
      <c r="AL111">
        <f>Z111-Z110</f>
        <v>9.3333333333333144</v>
      </c>
      <c r="AM111">
        <f>AA111-AA110</f>
        <v>7</v>
      </c>
      <c r="AN111">
        <f>AB111-AB110</f>
        <v>0</v>
      </c>
    </row>
    <row r="112" spans="1:40" ht="30" customHeight="1" x14ac:dyDescent="0.25">
      <c r="A112" s="26"/>
      <c r="C112" s="18" t="s">
        <v>71</v>
      </c>
      <c r="D112" s="1"/>
      <c r="F112">
        <v>470</v>
      </c>
      <c r="H112" s="6">
        <f t="shared" si="3"/>
        <v>1278</v>
      </c>
      <c r="I112" s="6">
        <v>808</v>
      </c>
      <c r="J112" s="6">
        <f t="shared" si="4"/>
        <v>0</v>
      </c>
      <c r="K112" s="6">
        <v>508</v>
      </c>
      <c r="L112" s="6"/>
      <c r="M112" s="6">
        <f t="shared" si="5"/>
        <v>1035.5999999999999</v>
      </c>
      <c r="N112" s="6">
        <f t="shared" si="6"/>
        <v>565.59999999999991</v>
      </c>
      <c r="O112" s="6">
        <v>0</v>
      </c>
      <c r="P112" s="6">
        <f t="shared" si="7"/>
        <v>355.59999999999997</v>
      </c>
      <c r="Q112" s="6"/>
      <c r="R112" s="5">
        <f t="shared" si="8"/>
        <v>1278</v>
      </c>
      <c r="S112" s="6">
        <f t="shared" si="9"/>
        <v>808</v>
      </c>
      <c r="T112" s="6">
        <f t="shared" si="10"/>
        <v>539</v>
      </c>
      <c r="U112" s="6">
        <f t="shared" si="11"/>
        <v>531</v>
      </c>
      <c r="V112" s="5">
        <f t="shared" si="12"/>
        <v>508</v>
      </c>
      <c r="W112" s="6"/>
      <c r="X112" s="5">
        <f t="shared" si="13"/>
        <v>1035.5999999999999</v>
      </c>
      <c r="Y112" s="5">
        <f t="shared" si="14"/>
        <v>565.59999999999991</v>
      </c>
      <c r="Z112" s="5">
        <f t="shared" si="15"/>
        <v>377.06666666666661</v>
      </c>
      <c r="AA112" s="5">
        <f t="shared" si="16"/>
        <v>371.69999999999993</v>
      </c>
      <c r="AB112" s="5">
        <f t="shared" si="17"/>
        <v>355.59999999999997</v>
      </c>
      <c r="AD112">
        <f>R112-R110</f>
        <v>20</v>
      </c>
      <c r="AE112">
        <f t="shared" ref="AE112" si="454">S112-S110</f>
        <v>20</v>
      </c>
      <c r="AF112">
        <f t="shared" ref="AF112" si="455">T112-T110</f>
        <v>13</v>
      </c>
      <c r="AG112">
        <f t="shared" ref="AG112" si="456">U112-U110</f>
        <v>15</v>
      </c>
      <c r="AH112">
        <f t="shared" ref="AH112" si="457">V112-V110</f>
        <v>20</v>
      </c>
      <c r="AJ112">
        <f t="shared" ref="AJ112" si="458">X112-X110</f>
        <v>14</v>
      </c>
      <c r="AK112">
        <f t="shared" ref="AK112" si="459">Y112-Y110</f>
        <v>14</v>
      </c>
      <c r="AL112">
        <f t="shared" ref="AL112" si="460">Z112-Z110</f>
        <v>9.3333333333333144</v>
      </c>
      <c r="AM112">
        <f t="shared" ref="AM112" si="461">AA112-AA110</f>
        <v>10.5</v>
      </c>
      <c r="AN112">
        <f t="shared" ref="AN112" si="462">AB112-AB110</f>
        <v>14</v>
      </c>
    </row>
    <row r="113" spans="1:40" ht="30" customHeight="1" x14ac:dyDescent="0.25">
      <c r="A113" s="24"/>
      <c r="B113" s="6"/>
      <c r="C113" s="27" t="s">
        <v>417</v>
      </c>
      <c r="D113" s="5"/>
      <c r="E113" s="17"/>
      <c r="H113" s="6">
        <f>H112+50</f>
        <v>1328</v>
      </c>
      <c r="I113" s="6">
        <f>I112+20</f>
        <v>828</v>
      </c>
      <c r="J113" s="6">
        <f>O113*1.25</f>
        <v>0</v>
      </c>
      <c r="K113" s="6">
        <v>508</v>
      </c>
      <c r="L113" s="6"/>
      <c r="M113" s="6">
        <f>M112+50</f>
        <v>1085.5999999999999</v>
      </c>
      <c r="N113" s="6">
        <f>I113*0.7</f>
        <v>579.59999999999991</v>
      </c>
      <c r="O113" s="6">
        <v>0</v>
      </c>
      <c r="P113" s="6">
        <f>K113*0.7</f>
        <v>355.59999999999997</v>
      </c>
      <c r="Q113" s="6"/>
      <c r="R113" s="5">
        <f>H113</f>
        <v>1328</v>
      </c>
      <c r="S113" s="6">
        <f t="shared" ref="S113" si="463">I113</f>
        <v>828</v>
      </c>
      <c r="T113" s="6">
        <f>ROUNDUP((I113*2+J113)/3,0)</f>
        <v>552</v>
      </c>
      <c r="U113" s="6">
        <f>ROUNDUP((I113*2+J113+K113)/4,0)</f>
        <v>541</v>
      </c>
      <c r="V113" s="5">
        <f>K113</f>
        <v>508</v>
      </c>
      <c r="W113" s="6"/>
      <c r="X113" s="5">
        <f>M113</f>
        <v>1085.5999999999999</v>
      </c>
      <c r="Y113" s="5">
        <f>N113</f>
        <v>579.59999999999991</v>
      </c>
      <c r="Z113" s="5">
        <f>(N113*2+O113)/3</f>
        <v>386.39999999999992</v>
      </c>
      <c r="AA113" s="5">
        <f>(N113*2+O113+P113)/4</f>
        <v>378.69999999999993</v>
      </c>
      <c r="AB113" s="5">
        <f>P113</f>
        <v>355.59999999999997</v>
      </c>
      <c r="AD113">
        <f>R113-R110</f>
        <v>70</v>
      </c>
      <c r="AE113">
        <f t="shared" ref="AE113" si="464">S113-S110</f>
        <v>40</v>
      </c>
      <c r="AF113">
        <f t="shared" ref="AF113" si="465">T113-T110</f>
        <v>26</v>
      </c>
      <c r="AG113">
        <f t="shared" ref="AG113" si="466">U113-U110</f>
        <v>25</v>
      </c>
      <c r="AH113">
        <f t="shared" ref="AH113" si="467">V113-V110</f>
        <v>20</v>
      </c>
      <c r="AJ113">
        <f t="shared" ref="AJ113" si="468">X113-X110</f>
        <v>64</v>
      </c>
      <c r="AK113">
        <f t="shared" ref="AK113" si="469">Y113-Y110</f>
        <v>28</v>
      </c>
      <c r="AL113">
        <f t="shared" ref="AL113" si="470">Z113-Z110</f>
        <v>18.666666666666629</v>
      </c>
      <c r="AM113">
        <f t="shared" ref="AM113" si="471">AA113-AA110</f>
        <v>17.5</v>
      </c>
      <c r="AN113">
        <f t="shared" ref="AN113" si="472">AB113-AB110</f>
        <v>14</v>
      </c>
    </row>
    <row r="114" spans="1:40" ht="30" customHeight="1" x14ac:dyDescent="0.25">
      <c r="A114" s="24" t="s">
        <v>36</v>
      </c>
      <c r="B114" t="s">
        <v>419</v>
      </c>
      <c r="C114" s="21" t="s">
        <v>347</v>
      </c>
      <c r="D114" s="1">
        <v>12</v>
      </c>
      <c r="E114" s="17" t="s">
        <v>340</v>
      </c>
      <c r="F114">
        <v>510</v>
      </c>
      <c r="H114" s="6">
        <f t="shared" si="3"/>
        <v>1478</v>
      </c>
      <c r="I114" s="6">
        <v>968</v>
      </c>
      <c r="J114" s="6">
        <f t="shared" si="4"/>
        <v>118.75</v>
      </c>
      <c r="K114" s="6">
        <v>628</v>
      </c>
      <c r="L114" s="6"/>
      <c r="M114" s="6">
        <f t="shared" si="5"/>
        <v>1187.5999999999999</v>
      </c>
      <c r="N114" s="6">
        <f t="shared" si="6"/>
        <v>677.59999999999991</v>
      </c>
      <c r="O114" s="6">
        <v>95</v>
      </c>
      <c r="P114" s="6">
        <f t="shared" si="7"/>
        <v>439.59999999999997</v>
      </c>
      <c r="Q114" s="6"/>
      <c r="R114" s="5">
        <f t="shared" si="8"/>
        <v>1478</v>
      </c>
      <c r="S114" s="6">
        <f t="shared" si="9"/>
        <v>968</v>
      </c>
      <c r="T114" s="6">
        <f t="shared" si="10"/>
        <v>685</v>
      </c>
      <c r="U114" s="6">
        <f t="shared" si="11"/>
        <v>671</v>
      </c>
      <c r="V114" s="5">
        <f t="shared" si="12"/>
        <v>628</v>
      </c>
      <c r="W114" s="6"/>
      <c r="X114" s="5">
        <f t="shared" si="13"/>
        <v>1187.5999999999999</v>
      </c>
      <c r="Y114" s="5">
        <f t="shared" si="14"/>
        <v>677.59999999999991</v>
      </c>
      <c r="Z114" s="5">
        <f t="shared" si="15"/>
        <v>483.39999999999992</v>
      </c>
      <c r="AA114" s="5">
        <f t="shared" si="16"/>
        <v>472.44999999999993</v>
      </c>
      <c r="AB114" s="5">
        <f t="shared" si="17"/>
        <v>439.59999999999997</v>
      </c>
    </row>
    <row r="115" spans="1:40" ht="30" customHeight="1" x14ac:dyDescent="0.25">
      <c r="A115" s="24"/>
      <c r="B115" s="6"/>
      <c r="C115" s="27" t="s">
        <v>416</v>
      </c>
      <c r="D115" s="5"/>
      <c r="E115" s="17"/>
      <c r="H115" s="6">
        <f>H114+50</f>
        <v>1528</v>
      </c>
      <c r="I115" s="6">
        <f>I114+20</f>
        <v>988</v>
      </c>
      <c r="J115" s="6">
        <f>O115*1.25</f>
        <v>118.75</v>
      </c>
      <c r="K115" s="6">
        <v>628</v>
      </c>
      <c r="L115" s="6"/>
      <c r="M115" s="6">
        <f>M114+50</f>
        <v>1237.5999999999999</v>
      </c>
      <c r="N115" s="6">
        <f>I115*0.7</f>
        <v>691.59999999999991</v>
      </c>
      <c r="O115" s="6">
        <v>95</v>
      </c>
      <c r="P115" s="6">
        <f>K115*0.7</f>
        <v>439.59999999999997</v>
      </c>
      <c r="Q115" s="6"/>
      <c r="R115" s="5">
        <f>H115</f>
        <v>1528</v>
      </c>
      <c r="S115" s="6">
        <f t="shared" ref="S115" si="473">I115</f>
        <v>988</v>
      </c>
      <c r="T115" s="6">
        <f>ROUNDUP((I115*2+J115)/3,0)</f>
        <v>699</v>
      </c>
      <c r="U115" s="6">
        <f>ROUNDUP((I115*2+J115+K115)/4,0)</f>
        <v>681</v>
      </c>
      <c r="V115" s="5">
        <f>K115</f>
        <v>628</v>
      </c>
      <c r="W115" s="6"/>
      <c r="X115" s="5">
        <f>M115</f>
        <v>1237.5999999999999</v>
      </c>
      <c r="Y115" s="5">
        <f>N115</f>
        <v>691.59999999999991</v>
      </c>
      <c r="Z115" s="5">
        <f>(N115*2+O115)/3</f>
        <v>492.73333333333329</v>
      </c>
      <c r="AA115" s="5">
        <f>(N115*2+O115+P115)/4</f>
        <v>479.44999999999993</v>
      </c>
      <c r="AB115" s="5">
        <f>P115</f>
        <v>439.59999999999997</v>
      </c>
      <c r="AD115">
        <f>R115-R114</f>
        <v>50</v>
      </c>
      <c r="AE115">
        <f>S115-S114</f>
        <v>20</v>
      </c>
      <c r="AF115">
        <f>T115-T114</f>
        <v>14</v>
      </c>
      <c r="AG115">
        <f>U115-U114</f>
        <v>10</v>
      </c>
      <c r="AH115">
        <f>V115-V114</f>
        <v>0</v>
      </c>
      <c r="AJ115">
        <f>X115-X114</f>
        <v>50</v>
      </c>
      <c r="AK115">
        <f>Y115-Y114</f>
        <v>14</v>
      </c>
      <c r="AL115">
        <f>Z115-Z114</f>
        <v>9.3333333333333712</v>
      </c>
      <c r="AM115">
        <f>AA115-AA114</f>
        <v>7</v>
      </c>
      <c r="AN115">
        <f>AB115-AB114</f>
        <v>0</v>
      </c>
    </row>
    <row r="116" spans="1:40" ht="30" customHeight="1" x14ac:dyDescent="0.25">
      <c r="A116" s="26"/>
      <c r="C116" s="18" t="s">
        <v>71</v>
      </c>
      <c r="D116" s="1"/>
      <c r="F116">
        <v>510</v>
      </c>
      <c r="H116" s="6">
        <f t="shared" si="3"/>
        <v>1518</v>
      </c>
      <c r="I116" s="6">
        <v>1008</v>
      </c>
      <c r="J116" s="6">
        <f t="shared" ref="J116:J188" si="474">O116*1.25</f>
        <v>118.75</v>
      </c>
      <c r="K116" s="6">
        <v>668</v>
      </c>
      <c r="L116" s="6"/>
      <c r="M116" s="6">
        <f t="shared" ref="M116:M188" si="475">N116+F116</f>
        <v>1215.5999999999999</v>
      </c>
      <c r="N116" s="6">
        <f t="shared" ref="N116:N188" si="476">I116*0.7</f>
        <v>705.59999999999991</v>
      </c>
      <c r="O116" s="6">
        <v>95</v>
      </c>
      <c r="P116" s="6">
        <f t="shared" ref="P116:P188" si="477">K116*0.7</f>
        <v>467.59999999999997</v>
      </c>
      <c r="Q116" s="6"/>
      <c r="R116" s="5">
        <f t="shared" ref="R116:R188" si="478">H116</f>
        <v>1518</v>
      </c>
      <c r="S116" s="6">
        <f t="shared" ref="S116:S188" si="479">I116</f>
        <v>1008</v>
      </c>
      <c r="T116" s="6">
        <f t="shared" ref="T116:T188" si="480">ROUNDUP((I116*2+J116)/3,0)</f>
        <v>712</v>
      </c>
      <c r="U116" s="6">
        <f t="shared" ref="U116:U188" si="481">ROUNDUP((I116*2+J116+K116)/4,0)</f>
        <v>701</v>
      </c>
      <c r="V116" s="5">
        <f t="shared" ref="V116:V188" si="482">K116</f>
        <v>668</v>
      </c>
      <c r="W116" s="6"/>
      <c r="X116" s="5">
        <f t="shared" ref="X116:X188" si="483">M116</f>
        <v>1215.5999999999999</v>
      </c>
      <c r="Y116" s="5">
        <f t="shared" ref="Y116:Y188" si="484">N116</f>
        <v>705.59999999999991</v>
      </c>
      <c r="Z116" s="5">
        <f t="shared" ref="Z116:Z188" si="485">(N116*2+O116)/3</f>
        <v>502.06666666666661</v>
      </c>
      <c r="AA116" s="5">
        <f t="shared" ref="AA116:AA188" si="486">(N116*2+O116+P116)/4</f>
        <v>493.44999999999993</v>
      </c>
      <c r="AB116" s="5">
        <f t="shared" ref="AB116:AB188" si="487">P116</f>
        <v>467.59999999999997</v>
      </c>
      <c r="AD116">
        <f>R116-R114</f>
        <v>40</v>
      </c>
      <c r="AE116">
        <f t="shared" ref="AE116" si="488">S116-S114</f>
        <v>40</v>
      </c>
      <c r="AF116">
        <f t="shared" ref="AF116" si="489">T116-T114</f>
        <v>27</v>
      </c>
      <c r="AG116">
        <f t="shared" ref="AG116" si="490">U116-U114</f>
        <v>30</v>
      </c>
      <c r="AH116">
        <f t="shared" ref="AH116" si="491">V116-V114</f>
        <v>40</v>
      </c>
      <c r="AJ116">
        <f t="shared" ref="AJ116" si="492">X116-X114</f>
        <v>28</v>
      </c>
      <c r="AK116">
        <f t="shared" ref="AK116" si="493">Y116-Y114</f>
        <v>28</v>
      </c>
      <c r="AL116">
        <f t="shared" ref="AL116" si="494">Z116-Z114</f>
        <v>18.666666666666686</v>
      </c>
      <c r="AM116">
        <f t="shared" ref="AM116" si="495">AA116-AA114</f>
        <v>21</v>
      </c>
      <c r="AN116">
        <f t="shared" ref="AN116" si="496">AB116-AB114</f>
        <v>28</v>
      </c>
    </row>
    <row r="117" spans="1:40" ht="30" customHeight="1" x14ac:dyDescent="0.25">
      <c r="A117" s="24"/>
      <c r="B117" s="6"/>
      <c r="C117" s="27" t="s">
        <v>417</v>
      </c>
      <c r="D117" s="5"/>
      <c r="E117" s="17"/>
      <c r="H117" s="6">
        <f>H116+50</f>
        <v>1568</v>
      </c>
      <c r="I117" s="6">
        <f>I116+20</f>
        <v>1028</v>
      </c>
      <c r="J117" s="6">
        <f>O117*1.25</f>
        <v>118.75</v>
      </c>
      <c r="K117" s="6">
        <v>668</v>
      </c>
      <c r="L117" s="6"/>
      <c r="M117" s="6">
        <f>M116+50</f>
        <v>1265.5999999999999</v>
      </c>
      <c r="N117" s="6">
        <f>I117*0.7</f>
        <v>719.59999999999991</v>
      </c>
      <c r="O117" s="6">
        <v>95</v>
      </c>
      <c r="P117" s="6">
        <f>K117*0.7</f>
        <v>467.59999999999997</v>
      </c>
      <c r="Q117" s="6"/>
      <c r="R117" s="5">
        <f>H117</f>
        <v>1568</v>
      </c>
      <c r="S117" s="6">
        <f t="shared" si="479"/>
        <v>1028</v>
      </c>
      <c r="T117" s="6">
        <f>ROUNDUP((I117*2+J117)/3,0)</f>
        <v>725</v>
      </c>
      <c r="U117" s="6">
        <f>ROUNDUP((I117*2+J117+K117)/4,0)</f>
        <v>711</v>
      </c>
      <c r="V117" s="5">
        <f>K117</f>
        <v>668</v>
      </c>
      <c r="W117" s="6"/>
      <c r="X117" s="5">
        <f>M117</f>
        <v>1265.5999999999999</v>
      </c>
      <c r="Y117" s="5">
        <f>N117</f>
        <v>719.59999999999991</v>
      </c>
      <c r="Z117" s="5">
        <f>(N117*2+O117)/3</f>
        <v>511.39999999999992</v>
      </c>
      <c r="AA117" s="5">
        <f>(N117*2+O117+P117)/4</f>
        <v>500.44999999999993</v>
      </c>
      <c r="AB117" s="5">
        <f>P117</f>
        <v>467.59999999999997</v>
      </c>
      <c r="AD117">
        <f>R117-R114</f>
        <v>90</v>
      </c>
      <c r="AE117">
        <f t="shared" ref="AE117" si="497">S117-S114</f>
        <v>60</v>
      </c>
      <c r="AF117">
        <f t="shared" ref="AF117" si="498">T117-T114</f>
        <v>40</v>
      </c>
      <c r="AG117">
        <f t="shared" ref="AG117" si="499">U117-U114</f>
        <v>40</v>
      </c>
      <c r="AH117">
        <f t="shared" ref="AH117" si="500">V117-V114</f>
        <v>40</v>
      </c>
      <c r="AJ117">
        <f t="shared" ref="AJ117" si="501">X117-X114</f>
        <v>78</v>
      </c>
      <c r="AK117">
        <f t="shared" ref="AK117" si="502">Y117-Y114</f>
        <v>42</v>
      </c>
      <c r="AL117">
        <f t="shared" ref="AL117" si="503">Z117-Z114</f>
        <v>28</v>
      </c>
      <c r="AM117">
        <f t="shared" ref="AM117" si="504">AA117-AA114</f>
        <v>28</v>
      </c>
      <c r="AN117">
        <f t="shared" ref="AN117" si="505">AB117-AB114</f>
        <v>28</v>
      </c>
    </row>
    <row r="118" spans="1:40" ht="30" customHeight="1" x14ac:dyDescent="0.25">
      <c r="A118" s="24" t="s">
        <v>36</v>
      </c>
      <c r="B118" t="s">
        <v>348</v>
      </c>
      <c r="C118" s="21" t="s">
        <v>349</v>
      </c>
      <c r="D118" s="1">
        <v>9</v>
      </c>
      <c r="E118" s="17" t="s">
        <v>350</v>
      </c>
      <c r="F118">
        <v>390</v>
      </c>
      <c r="H118" s="6">
        <f t="shared" si="3"/>
        <v>1028</v>
      </c>
      <c r="I118" s="6">
        <v>638</v>
      </c>
      <c r="J118" s="6">
        <f t="shared" si="474"/>
        <v>0</v>
      </c>
      <c r="K118" s="6">
        <v>398</v>
      </c>
      <c r="L118" s="6"/>
      <c r="M118" s="6">
        <f t="shared" si="475"/>
        <v>836.59999999999991</v>
      </c>
      <c r="N118" s="6">
        <f t="shared" si="476"/>
        <v>446.59999999999997</v>
      </c>
      <c r="O118" s="6">
        <v>0</v>
      </c>
      <c r="P118" s="6">
        <f t="shared" si="477"/>
        <v>278.59999999999997</v>
      </c>
      <c r="Q118" s="6"/>
      <c r="R118" s="5">
        <f t="shared" si="478"/>
        <v>1028</v>
      </c>
      <c r="S118" s="6">
        <f t="shared" si="479"/>
        <v>638</v>
      </c>
      <c r="T118" s="6">
        <f t="shared" si="480"/>
        <v>426</v>
      </c>
      <c r="U118" s="6">
        <f t="shared" si="481"/>
        <v>419</v>
      </c>
      <c r="V118" s="5">
        <f t="shared" si="482"/>
        <v>398</v>
      </c>
      <c r="W118" s="6"/>
      <c r="X118" s="5">
        <f t="shared" si="483"/>
        <v>836.59999999999991</v>
      </c>
      <c r="Y118" s="5">
        <f t="shared" si="484"/>
        <v>446.59999999999997</v>
      </c>
      <c r="Z118" s="5">
        <f t="shared" si="485"/>
        <v>297.73333333333329</v>
      </c>
      <c r="AA118" s="5">
        <f t="shared" si="486"/>
        <v>292.95</v>
      </c>
      <c r="AB118" s="5">
        <f t="shared" si="487"/>
        <v>278.59999999999997</v>
      </c>
    </row>
    <row r="119" spans="1:40" ht="30" customHeight="1" x14ac:dyDescent="0.25">
      <c r="A119" s="24"/>
      <c r="B119" s="6"/>
      <c r="C119" s="27" t="s">
        <v>416</v>
      </c>
      <c r="D119" s="5"/>
      <c r="E119" s="17"/>
      <c r="H119" s="6">
        <f>H118+50</f>
        <v>1078</v>
      </c>
      <c r="I119" s="6">
        <f>I118+20</f>
        <v>658</v>
      </c>
      <c r="J119" s="6">
        <f>O119*1.25</f>
        <v>0</v>
      </c>
      <c r="K119" s="6">
        <v>398</v>
      </c>
      <c r="L119" s="6"/>
      <c r="M119" s="6">
        <f>M118+50</f>
        <v>886.59999999999991</v>
      </c>
      <c r="N119" s="6">
        <f>I119*0.7</f>
        <v>460.59999999999997</v>
      </c>
      <c r="O119" s="6">
        <v>0</v>
      </c>
      <c r="P119" s="6">
        <f>K119*0.7</f>
        <v>278.59999999999997</v>
      </c>
      <c r="Q119" s="6"/>
      <c r="R119" s="5">
        <f>H119</f>
        <v>1078</v>
      </c>
      <c r="S119" s="6">
        <f t="shared" ref="S119" si="506">I119</f>
        <v>658</v>
      </c>
      <c r="T119" s="6">
        <f>ROUNDUP((I119*2+J119)/3,0)</f>
        <v>439</v>
      </c>
      <c r="U119" s="6">
        <f>ROUNDUP((I119*2+J119+K119)/4,0)</f>
        <v>429</v>
      </c>
      <c r="V119" s="5">
        <f>K119</f>
        <v>398</v>
      </c>
      <c r="W119" s="6"/>
      <c r="X119" s="5">
        <f>M119</f>
        <v>886.59999999999991</v>
      </c>
      <c r="Y119" s="5">
        <f>N119</f>
        <v>460.59999999999997</v>
      </c>
      <c r="Z119" s="5">
        <f>(N119*2+O119)/3</f>
        <v>307.06666666666666</v>
      </c>
      <c r="AA119" s="5">
        <f>(N119*2+O119+P119)/4</f>
        <v>299.95</v>
      </c>
      <c r="AB119" s="5">
        <f>P119</f>
        <v>278.59999999999997</v>
      </c>
      <c r="AD119">
        <f>R119-R118</f>
        <v>50</v>
      </c>
      <c r="AE119">
        <f>S119-S118</f>
        <v>20</v>
      </c>
      <c r="AF119">
        <f>T119-T118</f>
        <v>13</v>
      </c>
      <c r="AG119">
        <f>U119-U118</f>
        <v>10</v>
      </c>
      <c r="AH119">
        <f>V119-V118</f>
        <v>0</v>
      </c>
      <c r="AJ119">
        <f>X119-X118</f>
        <v>50</v>
      </c>
      <c r="AK119">
        <f>Y119-Y118</f>
        <v>14</v>
      </c>
      <c r="AL119">
        <f>Z119-Z118</f>
        <v>9.3333333333333712</v>
      </c>
      <c r="AM119">
        <f>AA119-AA118</f>
        <v>7</v>
      </c>
      <c r="AN119">
        <f>AB119-AB118</f>
        <v>0</v>
      </c>
    </row>
    <row r="120" spans="1:40" ht="30" customHeight="1" x14ac:dyDescent="0.25">
      <c r="A120" s="26"/>
      <c r="C120" s="18" t="s">
        <v>71</v>
      </c>
      <c r="D120" s="1"/>
      <c r="F120">
        <v>390</v>
      </c>
      <c r="H120" s="6">
        <f t="shared" si="3"/>
        <v>1048</v>
      </c>
      <c r="I120" s="6">
        <v>658</v>
      </c>
      <c r="J120" s="6">
        <f t="shared" si="474"/>
        <v>0</v>
      </c>
      <c r="K120" s="6">
        <v>418</v>
      </c>
      <c r="L120" s="6"/>
      <c r="M120" s="6">
        <f t="shared" si="475"/>
        <v>850.59999999999991</v>
      </c>
      <c r="N120" s="6">
        <f t="shared" si="476"/>
        <v>460.59999999999997</v>
      </c>
      <c r="O120" s="6">
        <v>0</v>
      </c>
      <c r="P120" s="6">
        <f t="shared" si="477"/>
        <v>292.59999999999997</v>
      </c>
      <c r="Q120" s="6"/>
      <c r="R120" s="5">
        <f t="shared" si="478"/>
        <v>1048</v>
      </c>
      <c r="S120" s="6">
        <f t="shared" si="479"/>
        <v>658</v>
      </c>
      <c r="T120" s="6">
        <f t="shared" si="480"/>
        <v>439</v>
      </c>
      <c r="U120" s="6">
        <f t="shared" si="481"/>
        <v>434</v>
      </c>
      <c r="V120" s="5">
        <f t="shared" si="482"/>
        <v>418</v>
      </c>
      <c r="W120" s="6"/>
      <c r="X120" s="5">
        <f t="shared" si="483"/>
        <v>850.59999999999991</v>
      </c>
      <c r="Y120" s="5">
        <f t="shared" si="484"/>
        <v>460.59999999999997</v>
      </c>
      <c r="Z120" s="5">
        <f t="shared" si="485"/>
        <v>307.06666666666666</v>
      </c>
      <c r="AA120" s="5">
        <f t="shared" si="486"/>
        <v>303.45</v>
      </c>
      <c r="AB120" s="5">
        <f t="shared" si="487"/>
        <v>292.59999999999997</v>
      </c>
      <c r="AD120">
        <f>R120-R118</f>
        <v>20</v>
      </c>
      <c r="AE120">
        <f t="shared" ref="AE120" si="507">S120-S118</f>
        <v>20</v>
      </c>
      <c r="AF120">
        <f t="shared" ref="AF120" si="508">T120-T118</f>
        <v>13</v>
      </c>
      <c r="AG120">
        <f t="shared" ref="AG120" si="509">U120-U118</f>
        <v>15</v>
      </c>
      <c r="AH120">
        <f t="shared" ref="AH120" si="510">V120-V118</f>
        <v>20</v>
      </c>
      <c r="AJ120">
        <f t="shared" ref="AJ120" si="511">X120-X118</f>
        <v>14</v>
      </c>
      <c r="AK120">
        <f t="shared" ref="AK120" si="512">Y120-Y118</f>
        <v>14</v>
      </c>
      <c r="AL120">
        <f t="shared" ref="AL120" si="513">Z120-Z118</f>
        <v>9.3333333333333712</v>
      </c>
      <c r="AM120">
        <f t="shared" ref="AM120" si="514">AA120-AA118</f>
        <v>10.5</v>
      </c>
      <c r="AN120">
        <f t="shared" ref="AN120" si="515">AB120-AB118</f>
        <v>14</v>
      </c>
    </row>
    <row r="121" spans="1:40" ht="30" customHeight="1" x14ac:dyDescent="0.25">
      <c r="A121" s="24"/>
      <c r="B121" s="6"/>
      <c r="C121" s="27" t="s">
        <v>417</v>
      </c>
      <c r="D121" s="5"/>
      <c r="E121" s="17"/>
      <c r="H121" s="6">
        <f>H120+50</f>
        <v>1098</v>
      </c>
      <c r="I121" s="6">
        <f>I120+20</f>
        <v>678</v>
      </c>
      <c r="J121" s="6">
        <f>O121*1.25</f>
        <v>0</v>
      </c>
      <c r="K121" s="6">
        <v>418</v>
      </c>
      <c r="L121" s="6"/>
      <c r="M121" s="6">
        <f>M120+50</f>
        <v>900.59999999999991</v>
      </c>
      <c r="N121" s="6">
        <f>I121*0.7</f>
        <v>474.59999999999997</v>
      </c>
      <c r="O121" s="6">
        <v>0</v>
      </c>
      <c r="P121" s="6">
        <f>K121*0.7</f>
        <v>292.59999999999997</v>
      </c>
      <c r="Q121" s="6"/>
      <c r="R121" s="5">
        <f>H121</f>
        <v>1098</v>
      </c>
      <c r="S121" s="6">
        <f t="shared" ref="S121" si="516">I121</f>
        <v>678</v>
      </c>
      <c r="T121" s="6">
        <f>ROUNDUP((I121*2+J121)/3,0)</f>
        <v>452</v>
      </c>
      <c r="U121" s="6">
        <f>ROUNDUP((I121*2+J121+K121)/4,0)</f>
        <v>444</v>
      </c>
      <c r="V121" s="5">
        <f>K121</f>
        <v>418</v>
      </c>
      <c r="W121" s="6"/>
      <c r="X121" s="5">
        <f>M121</f>
        <v>900.59999999999991</v>
      </c>
      <c r="Y121" s="5">
        <f>N121</f>
        <v>474.59999999999997</v>
      </c>
      <c r="Z121" s="5">
        <f>(N121*2+O121)/3</f>
        <v>316.39999999999998</v>
      </c>
      <c r="AA121" s="5">
        <f>(N121*2+O121+P121)/4</f>
        <v>310.45</v>
      </c>
      <c r="AB121" s="5">
        <f>P121</f>
        <v>292.59999999999997</v>
      </c>
      <c r="AD121">
        <f>R121-R118</f>
        <v>70</v>
      </c>
      <c r="AE121">
        <f t="shared" ref="AE121" si="517">S121-S118</f>
        <v>40</v>
      </c>
      <c r="AF121">
        <f t="shared" ref="AF121" si="518">T121-T118</f>
        <v>26</v>
      </c>
      <c r="AG121">
        <f t="shared" ref="AG121" si="519">U121-U118</f>
        <v>25</v>
      </c>
      <c r="AH121">
        <f t="shared" ref="AH121" si="520">V121-V118</f>
        <v>20</v>
      </c>
      <c r="AJ121">
        <f t="shared" ref="AJ121" si="521">X121-X118</f>
        <v>64</v>
      </c>
      <c r="AK121">
        <f t="shared" ref="AK121" si="522">Y121-Y118</f>
        <v>28</v>
      </c>
      <c r="AL121">
        <f t="shared" ref="AL121" si="523">Z121-Z118</f>
        <v>18.666666666666686</v>
      </c>
      <c r="AM121">
        <f t="shared" ref="AM121" si="524">AA121-AA118</f>
        <v>17.5</v>
      </c>
      <c r="AN121">
        <f t="shared" ref="AN121" si="525">AB121-AB118</f>
        <v>14</v>
      </c>
    </row>
    <row r="122" spans="1:40" ht="30" customHeight="1" x14ac:dyDescent="0.25">
      <c r="A122" s="24" t="s">
        <v>36</v>
      </c>
      <c r="B122" t="s">
        <v>351</v>
      </c>
      <c r="C122" s="21" t="s">
        <v>352</v>
      </c>
      <c r="D122" s="1">
        <v>10</v>
      </c>
      <c r="E122" s="17" t="s">
        <v>353</v>
      </c>
      <c r="F122">
        <v>430</v>
      </c>
      <c r="H122" s="6">
        <f t="shared" si="3"/>
        <v>1248</v>
      </c>
      <c r="I122" s="6">
        <v>818</v>
      </c>
      <c r="J122" s="6">
        <f t="shared" si="474"/>
        <v>118.75</v>
      </c>
      <c r="K122" s="6">
        <v>538</v>
      </c>
      <c r="L122" s="6"/>
      <c r="M122" s="6">
        <f t="shared" si="475"/>
        <v>1002.5999999999999</v>
      </c>
      <c r="N122" s="6">
        <f t="shared" si="476"/>
        <v>572.59999999999991</v>
      </c>
      <c r="O122" s="6">
        <v>95</v>
      </c>
      <c r="P122" s="6">
        <f t="shared" si="477"/>
        <v>376.59999999999997</v>
      </c>
      <c r="Q122" s="6"/>
      <c r="R122" s="5">
        <f t="shared" si="478"/>
        <v>1248</v>
      </c>
      <c r="S122" s="6">
        <f t="shared" si="479"/>
        <v>818</v>
      </c>
      <c r="T122" s="6">
        <f t="shared" si="480"/>
        <v>585</v>
      </c>
      <c r="U122" s="6">
        <f t="shared" si="481"/>
        <v>574</v>
      </c>
      <c r="V122" s="5">
        <f t="shared" si="482"/>
        <v>538</v>
      </c>
      <c r="W122" s="6"/>
      <c r="X122" s="5">
        <f t="shared" si="483"/>
        <v>1002.5999999999999</v>
      </c>
      <c r="Y122" s="5">
        <f t="shared" si="484"/>
        <v>572.59999999999991</v>
      </c>
      <c r="Z122" s="5">
        <f t="shared" si="485"/>
        <v>413.39999999999992</v>
      </c>
      <c r="AA122" s="5">
        <f t="shared" si="486"/>
        <v>404.19999999999993</v>
      </c>
      <c r="AB122" s="5">
        <f t="shared" si="487"/>
        <v>376.59999999999997</v>
      </c>
    </row>
    <row r="123" spans="1:40" ht="30" customHeight="1" x14ac:dyDescent="0.25">
      <c r="A123" s="24"/>
      <c r="B123" s="6"/>
      <c r="C123" s="27" t="s">
        <v>416</v>
      </c>
      <c r="D123" s="5"/>
      <c r="E123" s="17"/>
      <c r="H123" s="6">
        <f>H122+50</f>
        <v>1298</v>
      </c>
      <c r="I123" s="6">
        <f>I122+20</f>
        <v>838</v>
      </c>
      <c r="J123" s="6">
        <f>O123*1.25</f>
        <v>118.75</v>
      </c>
      <c r="K123" s="6">
        <v>538</v>
      </c>
      <c r="L123" s="6"/>
      <c r="M123" s="6">
        <f>M122+50</f>
        <v>1052.5999999999999</v>
      </c>
      <c r="N123" s="6">
        <f>I123*0.7</f>
        <v>586.59999999999991</v>
      </c>
      <c r="O123" s="6">
        <v>95</v>
      </c>
      <c r="P123" s="6">
        <f>K123*0.7</f>
        <v>376.59999999999997</v>
      </c>
      <c r="Q123" s="6"/>
      <c r="R123" s="5">
        <f>H123</f>
        <v>1298</v>
      </c>
      <c r="S123" s="6">
        <f t="shared" si="479"/>
        <v>838</v>
      </c>
      <c r="T123" s="6">
        <f>ROUNDUP((I123*2+J123)/3,0)</f>
        <v>599</v>
      </c>
      <c r="U123" s="6">
        <f>ROUNDUP((I123*2+J123+K123)/4,0)</f>
        <v>584</v>
      </c>
      <c r="V123" s="5">
        <f>K123</f>
        <v>538</v>
      </c>
      <c r="W123" s="6"/>
      <c r="X123" s="5">
        <f>M123</f>
        <v>1052.5999999999999</v>
      </c>
      <c r="Y123" s="5">
        <f>N123</f>
        <v>586.59999999999991</v>
      </c>
      <c r="Z123" s="5">
        <f>(N123*2+O123)/3</f>
        <v>422.73333333333329</v>
      </c>
      <c r="AA123" s="5">
        <f>(N123*2+O123+P123)/4</f>
        <v>411.19999999999993</v>
      </c>
      <c r="AB123" s="5">
        <f>P123</f>
        <v>376.59999999999997</v>
      </c>
      <c r="AD123">
        <f>R123-R122</f>
        <v>50</v>
      </c>
      <c r="AE123">
        <f>S123-S122</f>
        <v>20</v>
      </c>
      <c r="AF123">
        <f>T123-T122</f>
        <v>14</v>
      </c>
      <c r="AG123">
        <f>U123-U122</f>
        <v>10</v>
      </c>
      <c r="AH123">
        <f>V123-V122</f>
        <v>0</v>
      </c>
      <c r="AJ123">
        <f>X123-X122</f>
        <v>50</v>
      </c>
      <c r="AK123">
        <f>Y123-Y122</f>
        <v>14</v>
      </c>
      <c r="AL123">
        <f>Z123-Z122</f>
        <v>9.3333333333333712</v>
      </c>
      <c r="AM123">
        <f>AA123-AA122</f>
        <v>7</v>
      </c>
      <c r="AN123">
        <f>AB123-AB122</f>
        <v>0</v>
      </c>
    </row>
    <row r="124" spans="1:40" ht="30" customHeight="1" x14ac:dyDescent="0.25">
      <c r="A124" s="26"/>
      <c r="C124" s="18" t="s">
        <v>71</v>
      </c>
      <c r="D124" s="1"/>
      <c r="F124">
        <v>430</v>
      </c>
      <c r="H124" s="6">
        <f t="shared" si="3"/>
        <v>1278</v>
      </c>
      <c r="I124" s="6">
        <v>848</v>
      </c>
      <c r="J124" s="6">
        <f t="shared" si="474"/>
        <v>118.75</v>
      </c>
      <c r="K124" s="6">
        <v>578</v>
      </c>
      <c r="L124" s="6"/>
      <c r="M124" s="6">
        <f t="shared" si="475"/>
        <v>1023.5999999999999</v>
      </c>
      <c r="N124" s="6">
        <f t="shared" si="476"/>
        <v>593.59999999999991</v>
      </c>
      <c r="O124" s="6">
        <v>95</v>
      </c>
      <c r="P124" s="6">
        <f t="shared" si="477"/>
        <v>404.59999999999997</v>
      </c>
      <c r="Q124" s="6"/>
      <c r="R124" s="5">
        <f t="shared" si="478"/>
        <v>1278</v>
      </c>
      <c r="S124" s="6">
        <f t="shared" si="479"/>
        <v>848</v>
      </c>
      <c r="T124" s="6">
        <f t="shared" si="480"/>
        <v>605</v>
      </c>
      <c r="U124" s="6">
        <f t="shared" si="481"/>
        <v>599</v>
      </c>
      <c r="V124" s="5">
        <f t="shared" si="482"/>
        <v>578</v>
      </c>
      <c r="W124" s="6"/>
      <c r="X124" s="5">
        <f t="shared" si="483"/>
        <v>1023.5999999999999</v>
      </c>
      <c r="Y124" s="5">
        <f t="shared" si="484"/>
        <v>593.59999999999991</v>
      </c>
      <c r="Z124" s="5">
        <f t="shared" si="485"/>
        <v>427.39999999999992</v>
      </c>
      <c r="AA124" s="5">
        <f t="shared" si="486"/>
        <v>421.69999999999993</v>
      </c>
      <c r="AB124" s="5">
        <f t="shared" si="487"/>
        <v>404.59999999999997</v>
      </c>
      <c r="AD124">
        <f>R124-R122</f>
        <v>30</v>
      </c>
      <c r="AE124">
        <f t="shared" ref="AE124" si="526">S124-S122</f>
        <v>30</v>
      </c>
      <c r="AF124">
        <f t="shared" ref="AF124" si="527">T124-T122</f>
        <v>20</v>
      </c>
      <c r="AG124">
        <f t="shared" ref="AG124" si="528">U124-U122</f>
        <v>25</v>
      </c>
      <c r="AH124">
        <f t="shared" ref="AH124" si="529">V124-V122</f>
        <v>40</v>
      </c>
      <c r="AJ124">
        <f t="shared" ref="AJ124" si="530">X124-X122</f>
        <v>21</v>
      </c>
      <c r="AK124">
        <f t="shared" ref="AK124" si="531">Y124-Y122</f>
        <v>21</v>
      </c>
      <c r="AL124">
        <f t="shared" ref="AL124" si="532">Z124-Z122</f>
        <v>14</v>
      </c>
      <c r="AM124">
        <f t="shared" ref="AM124" si="533">AA124-AA122</f>
        <v>17.5</v>
      </c>
      <c r="AN124">
        <f t="shared" ref="AN124" si="534">AB124-AB122</f>
        <v>28</v>
      </c>
    </row>
    <row r="125" spans="1:40" ht="30" customHeight="1" x14ac:dyDescent="0.25">
      <c r="A125" s="24"/>
      <c r="B125" s="6"/>
      <c r="C125" s="27" t="s">
        <v>417</v>
      </c>
      <c r="D125" s="5"/>
      <c r="E125" s="17"/>
      <c r="H125" s="6">
        <f>H124+50</f>
        <v>1328</v>
      </c>
      <c r="I125" s="6">
        <f>I124+20</f>
        <v>868</v>
      </c>
      <c r="J125" s="6">
        <f>O125*1.25</f>
        <v>118.75</v>
      </c>
      <c r="K125" s="6">
        <v>578</v>
      </c>
      <c r="L125" s="6"/>
      <c r="M125" s="6">
        <f>M124+50</f>
        <v>1073.5999999999999</v>
      </c>
      <c r="N125" s="6">
        <f>I125*0.7</f>
        <v>607.59999999999991</v>
      </c>
      <c r="O125" s="6">
        <v>95</v>
      </c>
      <c r="P125" s="6">
        <f>K125*0.7</f>
        <v>404.59999999999997</v>
      </c>
      <c r="Q125" s="6"/>
      <c r="R125" s="5">
        <f>H125</f>
        <v>1328</v>
      </c>
      <c r="S125" s="6">
        <f t="shared" si="479"/>
        <v>868</v>
      </c>
      <c r="T125" s="6">
        <f>ROUNDUP((I125*2+J125)/3,0)</f>
        <v>619</v>
      </c>
      <c r="U125" s="6">
        <f>ROUNDUP((I125*2+J125+K125)/4,0)</f>
        <v>609</v>
      </c>
      <c r="V125" s="5">
        <f>K125</f>
        <v>578</v>
      </c>
      <c r="W125" s="6"/>
      <c r="X125" s="5">
        <f>M125</f>
        <v>1073.5999999999999</v>
      </c>
      <c r="Y125" s="5">
        <f>N125</f>
        <v>607.59999999999991</v>
      </c>
      <c r="Z125" s="5">
        <f>(N125*2+O125)/3</f>
        <v>436.73333333333329</v>
      </c>
      <c r="AA125" s="5">
        <f>(N125*2+O125+P125)/4</f>
        <v>428.69999999999993</v>
      </c>
      <c r="AB125" s="5">
        <f>P125</f>
        <v>404.59999999999997</v>
      </c>
      <c r="AD125">
        <f>R125-R122</f>
        <v>80</v>
      </c>
      <c r="AE125">
        <f t="shared" ref="AE125" si="535">S125-S122</f>
        <v>50</v>
      </c>
      <c r="AF125">
        <f t="shared" ref="AF125" si="536">T125-T122</f>
        <v>34</v>
      </c>
      <c r="AG125">
        <f t="shared" ref="AG125" si="537">U125-U122</f>
        <v>35</v>
      </c>
      <c r="AH125">
        <f t="shared" ref="AH125" si="538">V125-V122</f>
        <v>40</v>
      </c>
      <c r="AJ125">
        <f t="shared" ref="AJ125" si="539">X125-X122</f>
        <v>71</v>
      </c>
      <c r="AK125">
        <f t="shared" ref="AK125" si="540">Y125-Y122</f>
        <v>35</v>
      </c>
      <c r="AL125">
        <f t="shared" ref="AL125" si="541">Z125-Z122</f>
        <v>23.333333333333371</v>
      </c>
      <c r="AM125">
        <f t="shared" ref="AM125" si="542">AA125-AA122</f>
        <v>24.5</v>
      </c>
      <c r="AN125">
        <f t="shared" ref="AN125" si="543">AB125-AB122</f>
        <v>28</v>
      </c>
    </row>
    <row r="126" spans="1:40" ht="30" customHeight="1" x14ac:dyDescent="0.25">
      <c r="A126" s="24" t="s">
        <v>36</v>
      </c>
      <c r="B126" t="s">
        <v>354</v>
      </c>
      <c r="C126" s="21" t="s">
        <v>355</v>
      </c>
      <c r="D126" s="1">
        <v>11</v>
      </c>
      <c r="E126" s="17" t="s">
        <v>356</v>
      </c>
      <c r="F126">
        <v>470</v>
      </c>
      <c r="H126" s="6">
        <f t="shared" si="3"/>
        <v>1458</v>
      </c>
      <c r="I126" s="6">
        <v>988</v>
      </c>
      <c r="J126" s="6">
        <f t="shared" si="474"/>
        <v>237.5</v>
      </c>
      <c r="K126" s="6">
        <v>678</v>
      </c>
      <c r="L126" s="6"/>
      <c r="M126" s="6">
        <f t="shared" si="475"/>
        <v>1161.5999999999999</v>
      </c>
      <c r="N126" s="6">
        <f t="shared" si="476"/>
        <v>691.59999999999991</v>
      </c>
      <c r="O126" s="6">
        <v>190</v>
      </c>
      <c r="P126" s="6">
        <f t="shared" si="477"/>
        <v>474.59999999999997</v>
      </c>
      <c r="Q126" s="6"/>
      <c r="R126" s="5">
        <f t="shared" si="478"/>
        <v>1458</v>
      </c>
      <c r="S126" s="6">
        <f t="shared" si="479"/>
        <v>988</v>
      </c>
      <c r="T126" s="6">
        <f t="shared" si="480"/>
        <v>738</v>
      </c>
      <c r="U126" s="6">
        <f t="shared" si="481"/>
        <v>723</v>
      </c>
      <c r="V126" s="5">
        <f t="shared" si="482"/>
        <v>678</v>
      </c>
      <c r="W126" s="6"/>
      <c r="X126" s="5">
        <f t="shared" si="483"/>
        <v>1161.5999999999999</v>
      </c>
      <c r="Y126" s="5">
        <f t="shared" si="484"/>
        <v>691.59999999999991</v>
      </c>
      <c r="Z126" s="5">
        <f t="shared" si="485"/>
        <v>524.4</v>
      </c>
      <c r="AA126" s="5">
        <f t="shared" si="486"/>
        <v>511.94999999999993</v>
      </c>
      <c r="AB126" s="5">
        <f t="shared" si="487"/>
        <v>474.59999999999997</v>
      </c>
    </row>
    <row r="127" spans="1:40" ht="30" customHeight="1" x14ac:dyDescent="0.25">
      <c r="A127" s="24"/>
      <c r="B127" s="6"/>
      <c r="C127" s="27" t="s">
        <v>416</v>
      </c>
      <c r="D127" s="5"/>
      <c r="E127" s="17"/>
      <c r="H127" s="6">
        <f>H126+50</f>
        <v>1508</v>
      </c>
      <c r="I127" s="6">
        <f>I126+20</f>
        <v>1008</v>
      </c>
      <c r="J127" s="6">
        <f>O127*1.25</f>
        <v>237.5</v>
      </c>
      <c r="K127" s="6">
        <v>678</v>
      </c>
      <c r="L127" s="6"/>
      <c r="M127" s="6">
        <f>M126+50</f>
        <v>1211.5999999999999</v>
      </c>
      <c r="N127" s="6">
        <f>I127*0.7</f>
        <v>705.59999999999991</v>
      </c>
      <c r="O127" s="6">
        <v>190</v>
      </c>
      <c r="P127" s="6">
        <f>K127*0.7</f>
        <v>474.59999999999997</v>
      </c>
      <c r="Q127" s="6"/>
      <c r="R127" s="5">
        <f>H127</f>
        <v>1508</v>
      </c>
      <c r="S127" s="6">
        <f t="shared" ref="S127" si="544">I127</f>
        <v>1008</v>
      </c>
      <c r="T127" s="6">
        <f>ROUNDUP((I127*2+J127)/3,0)</f>
        <v>752</v>
      </c>
      <c r="U127" s="6">
        <f>ROUNDUP((I127*2+J127+K127)/4,0)</f>
        <v>733</v>
      </c>
      <c r="V127" s="5">
        <f>K127</f>
        <v>678</v>
      </c>
      <c r="W127" s="6"/>
      <c r="X127" s="5">
        <f>M127</f>
        <v>1211.5999999999999</v>
      </c>
      <c r="Y127" s="5">
        <f>N127</f>
        <v>705.59999999999991</v>
      </c>
      <c r="Z127" s="5">
        <f>(N127*2+O127)/3</f>
        <v>533.73333333333323</v>
      </c>
      <c r="AA127" s="5">
        <f>(N127*2+O127+P127)/4</f>
        <v>518.94999999999993</v>
      </c>
      <c r="AB127" s="5">
        <f>P127</f>
        <v>474.59999999999997</v>
      </c>
      <c r="AD127">
        <f>R127-R126</f>
        <v>50</v>
      </c>
      <c r="AE127">
        <f>S127-S126</f>
        <v>20</v>
      </c>
      <c r="AF127">
        <f>T127-T126</f>
        <v>14</v>
      </c>
      <c r="AG127">
        <f>U127-U126</f>
        <v>10</v>
      </c>
      <c r="AH127">
        <f>V127-V126</f>
        <v>0</v>
      </c>
      <c r="AJ127">
        <f>X127-X126</f>
        <v>50</v>
      </c>
      <c r="AK127">
        <f>Y127-Y126</f>
        <v>14</v>
      </c>
      <c r="AL127">
        <f>Z127-Z126</f>
        <v>9.3333333333332575</v>
      </c>
      <c r="AM127">
        <f>AA127-AA126</f>
        <v>7</v>
      </c>
      <c r="AN127">
        <f>AB127-AB126</f>
        <v>0</v>
      </c>
    </row>
    <row r="128" spans="1:40" ht="30" customHeight="1" x14ac:dyDescent="0.25">
      <c r="A128" s="26"/>
      <c r="C128" s="18" t="s">
        <v>71</v>
      </c>
      <c r="D128" s="1"/>
      <c r="F128">
        <v>470</v>
      </c>
      <c r="H128" s="6">
        <f t="shared" si="3"/>
        <v>1518</v>
      </c>
      <c r="I128" s="6">
        <v>1048</v>
      </c>
      <c r="J128" s="6">
        <f t="shared" si="474"/>
        <v>237.5</v>
      </c>
      <c r="K128" s="6">
        <v>738</v>
      </c>
      <c r="L128" s="6"/>
      <c r="M128" s="6">
        <f t="shared" si="475"/>
        <v>1203.5999999999999</v>
      </c>
      <c r="N128" s="6">
        <f t="shared" si="476"/>
        <v>733.59999999999991</v>
      </c>
      <c r="O128" s="6">
        <v>190</v>
      </c>
      <c r="P128" s="6">
        <f t="shared" si="477"/>
        <v>516.6</v>
      </c>
      <c r="Q128" s="6"/>
      <c r="R128" s="5">
        <f t="shared" si="478"/>
        <v>1518</v>
      </c>
      <c r="S128" s="6">
        <f t="shared" si="479"/>
        <v>1048</v>
      </c>
      <c r="T128" s="6">
        <f t="shared" si="480"/>
        <v>778</v>
      </c>
      <c r="U128" s="6">
        <f t="shared" si="481"/>
        <v>768</v>
      </c>
      <c r="V128" s="5">
        <f t="shared" si="482"/>
        <v>738</v>
      </c>
      <c r="W128" s="6"/>
      <c r="X128" s="5">
        <f t="shared" si="483"/>
        <v>1203.5999999999999</v>
      </c>
      <c r="Y128" s="5">
        <f t="shared" si="484"/>
        <v>733.59999999999991</v>
      </c>
      <c r="Z128" s="5">
        <f t="shared" si="485"/>
        <v>552.4</v>
      </c>
      <c r="AA128" s="5">
        <f t="shared" si="486"/>
        <v>543.44999999999993</v>
      </c>
      <c r="AB128" s="5">
        <f t="shared" si="487"/>
        <v>516.6</v>
      </c>
      <c r="AD128">
        <f>R128-R126</f>
        <v>60</v>
      </c>
      <c r="AE128">
        <f t="shared" ref="AE128" si="545">S128-S126</f>
        <v>60</v>
      </c>
      <c r="AF128">
        <f t="shared" ref="AF128" si="546">T128-T126</f>
        <v>40</v>
      </c>
      <c r="AG128">
        <f t="shared" ref="AG128" si="547">U128-U126</f>
        <v>45</v>
      </c>
      <c r="AH128">
        <f t="shared" ref="AH128" si="548">V128-V126</f>
        <v>60</v>
      </c>
      <c r="AJ128">
        <f t="shared" ref="AJ128" si="549">X128-X126</f>
        <v>42</v>
      </c>
      <c r="AK128">
        <f t="shared" ref="AK128" si="550">Y128-Y126</f>
        <v>42</v>
      </c>
      <c r="AL128">
        <f t="shared" ref="AL128" si="551">Z128-Z126</f>
        <v>28</v>
      </c>
      <c r="AM128">
        <f t="shared" ref="AM128" si="552">AA128-AA126</f>
        <v>31.5</v>
      </c>
      <c r="AN128">
        <f t="shared" ref="AN128" si="553">AB128-AB126</f>
        <v>42.000000000000057</v>
      </c>
    </row>
    <row r="129" spans="1:40" ht="30" customHeight="1" x14ac:dyDescent="0.25">
      <c r="A129" s="24"/>
      <c r="B129" s="6"/>
      <c r="C129" s="27" t="s">
        <v>417</v>
      </c>
      <c r="D129" s="5"/>
      <c r="E129" s="17"/>
      <c r="H129" s="6">
        <f>H128+50</f>
        <v>1568</v>
      </c>
      <c r="I129" s="6">
        <f>I128+20</f>
        <v>1068</v>
      </c>
      <c r="J129" s="6">
        <f>O129*1.25</f>
        <v>237.5</v>
      </c>
      <c r="K129" s="6">
        <v>738</v>
      </c>
      <c r="L129" s="6"/>
      <c r="M129" s="6">
        <f>M128+50</f>
        <v>1253.5999999999999</v>
      </c>
      <c r="N129" s="6">
        <f>I129*0.7</f>
        <v>747.59999999999991</v>
      </c>
      <c r="O129" s="6">
        <v>190</v>
      </c>
      <c r="P129" s="6">
        <f>K129*0.7</f>
        <v>516.6</v>
      </c>
      <c r="Q129" s="6"/>
      <c r="R129" s="5">
        <f>H129</f>
        <v>1568</v>
      </c>
      <c r="S129" s="6">
        <f t="shared" ref="S129" si="554">I129</f>
        <v>1068</v>
      </c>
      <c r="T129" s="6">
        <f>ROUNDUP((I129*2+J129)/3,0)</f>
        <v>792</v>
      </c>
      <c r="U129" s="6">
        <f>ROUNDUP((I129*2+J129+K129)/4,0)</f>
        <v>778</v>
      </c>
      <c r="V129" s="5">
        <f>K129</f>
        <v>738</v>
      </c>
      <c r="W129" s="6"/>
      <c r="X129" s="5">
        <f>M129</f>
        <v>1253.5999999999999</v>
      </c>
      <c r="Y129" s="5">
        <f>N129</f>
        <v>747.59999999999991</v>
      </c>
      <c r="Z129" s="5">
        <f>(N129*2+O129)/3</f>
        <v>561.73333333333323</v>
      </c>
      <c r="AA129" s="5">
        <f>(N129*2+O129+P129)/4</f>
        <v>550.44999999999993</v>
      </c>
      <c r="AB129" s="5">
        <f>P129</f>
        <v>516.6</v>
      </c>
      <c r="AD129">
        <f>R129-R126</f>
        <v>110</v>
      </c>
      <c r="AE129">
        <f t="shared" ref="AE129" si="555">S129-S126</f>
        <v>80</v>
      </c>
      <c r="AF129">
        <f t="shared" ref="AF129" si="556">T129-T126</f>
        <v>54</v>
      </c>
      <c r="AG129">
        <f t="shared" ref="AG129" si="557">U129-U126</f>
        <v>55</v>
      </c>
      <c r="AH129">
        <f t="shared" ref="AH129" si="558">V129-V126</f>
        <v>60</v>
      </c>
      <c r="AJ129">
        <f t="shared" ref="AJ129" si="559">X129-X126</f>
        <v>92</v>
      </c>
      <c r="AK129">
        <f t="shared" ref="AK129" si="560">Y129-Y126</f>
        <v>56</v>
      </c>
      <c r="AL129">
        <f t="shared" ref="AL129" si="561">Z129-Z126</f>
        <v>37.333333333333258</v>
      </c>
      <c r="AM129">
        <f t="shared" ref="AM129" si="562">AA129-AA126</f>
        <v>38.5</v>
      </c>
      <c r="AN129">
        <f t="shared" ref="AN129" si="563">AB129-AB126</f>
        <v>42.000000000000057</v>
      </c>
    </row>
    <row r="130" spans="1:40" ht="30" customHeight="1" x14ac:dyDescent="0.25">
      <c r="A130" s="26" t="s">
        <v>357</v>
      </c>
      <c r="B130" t="s">
        <v>358</v>
      </c>
      <c r="C130" s="21" t="s">
        <v>359</v>
      </c>
      <c r="D130" s="1">
        <v>10</v>
      </c>
      <c r="E130" s="17" t="s">
        <v>356</v>
      </c>
      <c r="F130">
        <v>420</v>
      </c>
      <c r="H130" s="6">
        <f t="shared" si="3"/>
        <v>1208</v>
      </c>
      <c r="I130" s="6">
        <v>788</v>
      </c>
      <c r="J130" s="6">
        <f t="shared" si="474"/>
        <v>0</v>
      </c>
      <c r="K130" s="6">
        <v>458</v>
      </c>
      <c r="L130" s="6"/>
      <c r="M130" s="6">
        <f t="shared" si="475"/>
        <v>971.59999999999991</v>
      </c>
      <c r="N130" s="6">
        <f t="shared" si="476"/>
        <v>551.59999999999991</v>
      </c>
      <c r="O130" s="6">
        <v>0</v>
      </c>
      <c r="P130" s="6">
        <f t="shared" si="477"/>
        <v>320.59999999999997</v>
      </c>
      <c r="Q130" s="6"/>
      <c r="R130" s="5">
        <f t="shared" si="478"/>
        <v>1208</v>
      </c>
      <c r="S130" s="6">
        <f t="shared" si="479"/>
        <v>788</v>
      </c>
      <c r="T130" s="6">
        <f t="shared" si="480"/>
        <v>526</v>
      </c>
      <c r="U130" s="6">
        <f t="shared" si="481"/>
        <v>509</v>
      </c>
      <c r="V130" s="5">
        <f t="shared" si="482"/>
        <v>458</v>
      </c>
      <c r="W130" s="6"/>
      <c r="X130" s="5">
        <f t="shared" si="483"/>
        <v>971.59999999999991</v>
      </c>
      <c r="Y130" s="5">
        <f t="shared" si="484"/>
        <v>551.59999999999991</v>
      </c>
      <c r="Z130" s="5">
        <f t="shared" si="485"/>
        <v>367.73333333333329</v>
      </c>
      <c r="AA130" s="5">
        <f t="shared" si="486"/>
        <v>355.94999999999993</v>
      </c>
      <c r="AB130" s="5">
        <f t="shared" si="487"/>
        <v>320.59999999999997</v>
      </c>
    </row>
    <row r="131" spans="1:40" ht="30" customHeight="1" x14ac:dyDescent="0.25">
      <c r="A131" s="24"/>
      <c r="B131" s="6"/>
      <c r="C131" s="27" t="s">
        <v>416</v>
      </c>
      <c r="D131" s="5"/>
      <c r="E131" s="17"/>
      <c r="H131" s="6">
        <f>H130+50</f>
        <v>1258</v>
      </c>
      <c r="I131" s="6">
        <f>I130+20</f>
        <v>808</v>
      </c>
      <c r="J131" s="6">
        <f>O131*1.25</f>
        <v>0</v>
      </c>
      <c r="K131" s="6">
        <v>458</v>
      </c>
      <c r="L131" s="6"/>
      <c r="M131" s="6">
        <f>M130+50</f>
        <v>1021.5999999999999</v>
      </c>
      <c r="N131" s="6">
        <f>I131*0.7</f>
        <v>565.59999999999991</v>
      </c>
      <c r="O131" s="6">
        <v>0</v>
      </c>
      <c r="P131" s="6">
        <f>K131*0.7</f>
        <v>320.59999999999997</v>
      </c>
      <c r="Q131" s="6"/>
      <c r="R131" s="5">
        <f>H131</f>
        <v>1258</v>
      </c>
      <c r="S131" s="6">
        <f t="shared" si="479"/>
        <v>808</v>
      </c>
      <c r="T131" s="6">
        <f>ROUNDUP((I131*2+J131)/3,0)</f>
        <v>539</v>
      </c>
      <c r="U131" s="6">
        <f>ROUNDUP((I131*2+J131+K131)/4,0)</f>
        <v>519</v>
      </c>
      <c r="V131" s="5">
        <f>K131</f>
        <v>458</v>
      </c>
      <c r="W131" s="6"/>
      <c r="X131" s="5">
        <f>M131</f>
        <v>1021.5999999999999</v>
      </c>
      <c r="Y131" s="5">
        <f>N131</f>
        <v>565.59999999999991</v>
      </c>
      <c r="Z131" s="5">
        <f>(N131*2+O131)/3</f>
        <v>377.06666666666661</v>
      </c>
      <c r="AA131" s="5">
        <f>(N131*2+O131+P131)/4</f>
        <v>362.94999999999993</v>
      </c>
      <c r="AB131" s="5">
        <f>P131</f>
        <v>320.59999999999997</v>
      </c>
      <c r="AD131">
        <f>R131-R130</f>
        <v>50</v>
      </c>
      <c r="AE131">
        <f>S131-S130</f>
        <v>20</v>
      </c>
      <c r="AF131">
        <f>T131-T130</f>
        <v>13</v>
      </c>
      <c r="AG131">
        <f>U131-U130</f>
        <v>10</v>
      </c>
      <c r="AH131">
        <f>V131-V130</f>
        <v>0</v>
      </c>
      <c r="AJ131">
        <f>X131-X130</f>
        <v>50</v>
      </c>
      <c r="AK131">
        <f>Y131-Y130</f>
        <v>14</v>
      </c>
      <c r="AL131">
        <f>Z131-Z130</f>
        <v>9.3333333333333144</v>
      </c>
      <c r="AM131">
        <f>AA131-AA130</f>
        <v>7</v>
      </c>
      <c r="AN131">
        <f>AB131-AB130</f>
        <v>0</v>
      </c>
    </row>
    <row r="132" spans="1:40" ht="30" customHeight="1" x14ac:dyDescent="0.25">
      <c r="A132" s="26"/>
      <c r="C132" s="18" t="s">
        <v>71</v>
      </c>
      <c r="D132" s="1"/>
      <c r="F132">
        <v>420</v>
      </c>
      <c r="H132" s="6">
        <f t="shared" si="3"/>
        <v>1228</v>
      </c>
      <c r="I132" s="6">
        <v>808</v>
      </c>
      <c r="J132" s="6">
        <f t="shared" si="474"/>
        <v>0</v>
      </c>
      <c r="K132" s="6">
        <v>478</v>
      </c>
      <c r="L132" s="6"/>
      <c r="M132" s="6">
        <f t="shared" si="475"/>
        <v>985.59999999999991</v>
      </c>
      <c r="N132" s="6">
        <f t="shared" si="476"/>
        <v>565.59999999999991</v>
      </c>
      <c r="O132" s="6">
        <v>0</v>
      </c>
      <c r="P132" s="6">
        <f t="shared" si="477"/>
        <v>334.59999999999997</v>
      </c>
      <c r="Q132" s="6"/>
      <c r="R132" s="5">
        <f t="shared" si="478"/>
        <v>1228</v>
      </c>
      <c r="S132" s="6">
        <f t="shared" si="479"/>
        <v>808</v>
      </c>
      <c r="T132" s="6">
        <f t="shared" si="480"/>
        <v>539</v>
      </c>
      <c r="U132" s="6">
        <f t="shared" si="481"/>
        <v>524</v>
      </c>
      <c r="V132" s="5">
        <f t="shared" si="482"/>
        <v>478</v>
      </c>
      <c r="W132" s="6"/>
      <c r="X132" s="5">
        <f t="shared" si="483"/>
        <v>985.59999999999991</v>
      </c>
      <c r="Y132" s="5">
        <f t="shared" si="484"/>
        <v>565.59999999999991</v>
      </c>
      <c r="Z132" s="5">
        <f t="shared" si="485"/>
        <v>377.06666666666661</v>
      </c>
      <c r="AA132" s="5">
        <f t="shared" si="486"/>
        <v>366.44999999999993</v>
      </c>
      <c r="AB132" s="5">
        <f t="shared" si="487"/>
        <v>334.59999999999997</v>
      </c>
      <c r="AD132">
        <f>R132-R130</f>
        <v>20</v>
      </c>
      <c r="AE132">
        <f t="shared" ref="AE132" si="564">S132-S130</f>
        <v>20</v>
      </c>
      <c r="AF132">
        <f t="shared" ref="AF132" si="565">T132-T130</f>
        <v>13</v>
      </c>
      <c r="AG132">
        <f t="shared" ref="AG132" si="566">U132-U130</f>
        <v>15</v>
      </c>
      <c r="AH132">
        <f t="shared" ref="AH132" si="567">V132-V130</f>
        <v>20</v>
      </c>
      <c r="AJ132">
        <f t="shared" ref="AJ132" si="568">X132-X130</f>
        <v>14</v>
      </c>
      <c r="AK132">
        <f t="shared" ref="AK132" si="569">Y132-Y130</f>
        <v>14</v>
      </c>
      <c r="AL132">
        <f t="shared" ref="AL132" si="570">Z132-Z130</f>
        <v>9.3333333333333144</v>
      </c>
      <c r="AM132">
        <f t="shared" ref="AM132" si="571">AA132-AA130</f>
        <v>10.5</v>
      </c>
      <c r="AN132">
        <f t="shared" ref="AN132" si="572">AB132-AB130</f>
        <v>14</v>
      </c>
    </row>
    <row r="133" spans="1:40" ht="30" customHeight="1" x14ac:dyDescent="0.25">
      <c r="A133" s="24"/>
      <c r="B133" s="6"/>
      <c r="C133" s="27" t="s">
        <v>417</v>
      </c>
      <c r="D133" s="5"/>
      <c r="E133" s="17"/>
      <c r="H133" s="6">
        <f>H132+50</f>
        <v>1278</v>
      </c>
      <c r="I133" s="6">
        <f>I132+20</f>
        <v>828</v>
      </c>
      <c r="J133" s="6">
        <f>O133*1.25</f>
        <v>0</v>
      </c>
      <c r="K133" s="6">
        <v>478</v>
      </c>
      <c r="L133" s="6"/>
      <c r="M133" s="6">
        <f>M132+50</f>
        <v>1035.5999999999999</v>
      </c>
      <c r="N133" s="6">
        <f>I133*0.7</f>
        <v>579.59999999999991</v>
      </c>
      <c r="O133" s="6">
        <v>0</v>
      </c>
      <c r="P133" s="6">
        <f>K133*0.7</f>
        <v>334.59999999999997</v>
      </c>
      <c r="Q133" s="6"/>
      <c r="R133" s="5">
        <f>H133</f>
        <v>1278</v>
      </c>
      <c r="S133" s="6">
        <f t="shared" si="479"/>
        <v>828</v>
      </c>
      <c r="T133" s="6">
        <f>ROUNDUP((I133*2+J133)/3,0)</f>
        <v>552</v>
      </c>
      <c r="U133" s="6">
        <f>ROUNDUP((I133*2+J133+K133)/4,0)</f>
        <v>534</v>
      </c>
      <c r="V133" s="5">
        <f>K133</f>
        <v>478</v>
      </c>
      <c r="W133" s="6"/>
      <c r="X133" s="5">
        <f>M133</f>
        <v>1035.5999999999999</v>
      </c>
      <c r="Y133" s="5">
        <f>N133</f>
        <v>579.59999999999991</v>
      </c>
      <c r="Z133" s="5">
        <f>(N133*2+O133)/3</f>
        <v>386.39999999999992</v>
      </c>
      <c r="AA133" s="5">
        <f>(N133*2+O133+P133)/4</f>
        <v>373.44999999999993</v>
      </c>
      <c r="AB133" s="5">
        <f>P133</f>
        <v>334.59999999999997</v>
      </c>
      <c r="AD133">
        <f>R133-R130</f>
        <v>70</v>
      </c>
      <c r="AE133">
        <f t="shared" ref="AE133" si="573">S133-S130</f>
        <v>40</v>
      </c>
      <c r="AF133">
        <f t="shared" ref="AF133" si="574">T133-T130</f>
        <v>26</v>
      </c>
      <c r="AG133">
        <f t="shared" ref="AG133" si="575">U133-U130</f>
        <v>25</v>
      </c>
      <c r="AH133">
        <f t="shared" ref="AH133" si="576">V133-V130</f>
        <v>20</v>
      </c>
      <c r="AJ133">
        <f t="shared" ref="AJ133" si="577">X133-X130</f>
        <v>64</v>
      </c>
      <c r="AK133">
        <f t="shared" ref="AK133" si="578">Y133-Y130</f>
        <v>28</v>
      </c>
      <c r="AL133">
        <f t="shared" ref="AL133" si="579">Z133-Z130</f>
        <v>18.666666666666629</v>
      </c>
      <c r="AM133">
        <f t="shared" ref="AM133" si="580">AA133-AA130</f>
        <v>17.5</v>
      </c>
      <c r="AN133">
        <f t="shared" ref="AN133" si="581">AB133-AB130</f>
        <v>14</v>
      </c>
    </row>
    <row r="134" spans="1:40" ht="30" customHeight="1" x14ac:dyDescent="0.25">
      <c r="A134" s="26" t="s">
        <v>360</v>
      </c>
      <c r="B134" t="s">
        <v>361</v>
      </c>
      <c r="C134" s="21" t="s">
        <v>362</v>
      </c>
      <c r="D134" s="1">
        <v>11</v>
      </c>
      <c r="E134" s="17" t="s">
        <v>356</v>
      </c>
      <c r="F134">
        <v>470</v>
      </c>
      <c r="H134" s="6">
        <f t="shared" si="3"/>
        <v>1328</v>
      </c>
      <c r="I134" s="6">
        <v>858</v>
      </c>
      <c r="J134" s="6">
        <f t="shared" si="474"/>
        <v>0</v>
      </c>
      <c r="K134" s="6">
        <v>508</v>
      </c>
      <c r="L134" s="6"/>
      <c r="M134" s="6">
        <f t="shared" si="475"/>
        <v>1070.5999999999999</v>
      </c>
      <c r="N134" s="6">
        <f t="shared" si="476"/>
        <v>600.59999999999991</v>
      </c>
      <c r="O134" s="6">
        <v>0</v>
      </c>
      <c r="P134" s="6">
        <f t="shared" si="477"/>
        <v>355.59999999999997</v>
      </c>
      <c r="Q134" s="6"/>
      <c r="R134" s="5">
        <f t="shared" si="478"/>
        <v>1328</v>
      </c>
      <c r="S134" s="6">
        <f t="shared" si="479"/>
        <v>858</v>
      </c>
      <c r="T134" s="6">
        <f t="shared" si="480"/>
        <v>572</v>
      </c>
      <c r="U134" s="6">
        <f t="shared" si="481"/>
        <v>556</v>
      </c>
      <c r="V134" s="5">
        <f t="shared" si="482"/>
        <v>508</v>
      </c>
      <c r="W134" s="6"/>
      <c r="X134" s="5">
        <f t="shared" si="483"/>
        <v>1070.5999999999999</v>
      </c>
      <c r="Y134" s="5">
        <f t="shared" si="484"/>
        <v>600.59999999999991</v>
      </c>
      <c r="Z134" s="5">
        <f t="shared" si="485"/>
        <v>400.39999999999992</v>
      </c>
      <c r="AA134" s="5">
        <f t="shared" si="486"/>
        <v>389.19999999999993</v>
      </c>
      <c r="AB134" s="5">
        <f t="shared" si="487"/>
        <v>355.59999999999997</v>
      </c>
    </row>
    <row r="135" spans="1:40" ht="30" customHeight="1" x14ac:dyDescent="0.25">
      <c r="A135" s="24"/>
      <c r="B135" s="6"/>
      <c r="C135" s="27" t="s">
        <v>416</v>
      </c>
      <c r="D135" s="5"/>
      <c r="E135" s="17"/>
      <c r="H135" s="6">
        <f>H134+50</f>
        <v>1378</v>
      </c>
      <c r="I135" s="6">
        <f>I134+20</f>
        <v>878</v>
      </c>
      <c r="J135" s="6">
        <f>O135*1.25</f>
        <v>0</v>
      </c>
      <c r="K135" s="6">
        <v>508</v>
      </c>
      <c r="L135" s="6"/>
      <c r="M135" s="6">
        <f>M134+50</f>
        <v>1120.5999999999999</v>
      </c>
      <c r="N135" s="6">
        <f>I135*0.7</f>
        <v>614.59999999999991</v>
      </c>
      <c r="O135" s="6">
        <v>0</v>
      </c>
      <c r="P135" s="6">
        <f>K135*0.7</f>
        <v>355.59999999999997</v>
      </c>
      <c r="Q135" s="6"/>
      <c r="R135" s="5">
        <f>H135</f>
        <v>1378</v>
      </c>
      <c r="S135" s="6">
        <f t="shared" ref="S135" si="582">I135</f>
        <v>878</v>
      </c>
      <c r="T135" s="6">
        <f>ROUNDUP((I135*2+J135)/3,0)</f>
        <v>586</v>
      </c>
      <c r="U135" s="6">
        <f>ROUNDUP((I135*2+J135+K135)/4,0)</f>
        <v>566</v>
      </c>
      <c r="V135" s="5">
        <f>K135</f>
        <v>508</v>
      </c>
      <c r="W135" s="6"/>
      <c r="X135" s="5">
        <f>M135</f>
        <v>1120.5999999999999</v>
      </c>
      <c r="Y135" s="5">
        <f>N135</f>
        <v>614.59999999999991</v>
      </c>
      <c r="Z135" s="5">
        <f>(N135*2+O135)/3</f>
        <v>409.73333333333329</v>
      </c>
      <c r="AA135" s="5">
        <f>(N135*2+O135+P135)/4</f>
        <v>396.19999999999993</v>
      </c>
      <c r="AB135" s="5">
        <f>P135</f>
        <v>355.59999999999997</v>
      </c>
      <c r="AD135">
        <f>R135-R134</f>
        <v>50</v>
      </c>
      <c r="AE135">
        <f>S135-S134</f>
        <v>20</v>
      </c>
      <c r="AF135">
        <f>T135-T134</f>
        <v>14</v>
      </c>
      <c r="AG135">
        <f>U135-U134</f>
        <v>10</v>
      </c>
      <c r="AH135">
        <f>V135-V134</f>
        <v>0</v>
      </c>
      <c r="AJ135">
        <f>X135-X134</f>
        <v>50</v>
      </c>
      <c r="AK135">
        <f>Y135-Y134</f>
        <v>14</v>
      </c>
      <c r="AL135">
        <f>Z135-Z134</f>
        <v>9.3333333333333712</v>
      </c>
      <c r="AM135">
        <f>AA135-AA134</f>
        <v>7</v>
      </c>
      <c r="AN135">
        <f>AB135-AB134</f>
        <v>0</v>
      </c>
    </row>
    <row r="136" spans="1:40" ht="30" customHeight="1" x14ac:dyDescent="0.25">
      <c r="A136" s="26"/>
      <c r="C136" s="18" t="s">
        <v>71</v>
      </c>
      <c r="D136" s="1"/>
      <c r="F136">
        <v>470</v>
      </c>
      <c r="H136" s="6">
        <f t="shared" si="3"/>
        <v>1348</v>
      </c>
      <c r="I136" s="6">
        <v>878</v>
      </c>
      <c r="J136" s="6">
        <f t="shared" si="474"/>
        <v>0</v>
      </c>
      <c r="K136" s="6">
        <v>518</v>
      </c>
      <c r="L136" s="6"/>
      <c r="M136" s="6">
        <f t="shared" si="475"/>
        <v>1084.5999999999999</v>
      </c>
      <c r="N136" s="6">
        <f t="shared" si="476"/>
        <v>614.59999999999991</v>
      </c>
      <c r="O136" s="6">
        <v>0</v>
      </c>
      <c r="P136" s="6">
        <f t="shared" si="477"/>
        <v>362.59999999999997</v>
      </c>
      <c r="Q136" s="6"/>
      <c r="R136" s="5">
        <f t="shared" si="478"/>
        <v>1348</v>
      </c>
      <c r="S136" s="6">
        <f t="shared" si="479"/>
        <v>878</v>
      </c>
      <c r="T136" s="6">
        <f t="shared" si="480"/>
        <v>586</v>
      </c>
      <c r="U136" s="6">
        <f t="shared" si="481"/>
        <v>569</v>
      </c>
      <c r="V136" s="5">
        <f t="shared" si="482"/>
        <v>518</v>
      </c>
      <c r="W136" s="6"/>
      <c r="X136" s="5">
        <f t="shared" si="483"/>
        <v>1084.5999999999999</v>
      </c>
      <c r="Y136" s="5">
        <f t="shared" si="484"/>
        <v>614.59999999999991</v>
      </c>
      <c r="Z136" s="5">
        <f t="shared" si="485"/>
        <v>409.73333333333329</v>
      </c>
      <c r="AA136" s="5">
        <f t="shared" si="486"/>
        <v>397.94999999999993</v>
      </c>
      <c r="AB136" s="5">
        <f t="shared" si="487"/>
        <v>362.59999999999997</v>
      </c>
      <c r="AD136">
        <f>R136-R134</f>
        <v>20</v>
      </c>
      <c r="AE136">
        <f t="shared" ref="AE136" si="583">S136-S134</f>
        <v>20</v>
      </c>
      <c r="AF136">
        <f t="shared" ref="AF136" si="584">T136-T134</f>
        <v>14</v>
      </c>
      <c r="AG136">
        <f t="shared" ref="AG136" si="585">U136-U134</f>
        <v>13</v>
      </c>
      <c r="AH136">
        <f t="shared" ref="AH136" si="586">V136-V134</f>
        <v>10</v>
      </c>
      <c r="AJ136">
        <f t="shared" ref="AJ136" si="587">X136-X134</f>
        <v>14</v>
      </c>
      <c r="AK136">
        <f t="shared" ref="AK136" si="588">Y136-Y134</f>
        <v>14</v>
      </c>
      <c r="AL136">
        <f t="shared" ref="AL136" si="589">Z136-Z134</f>
        <v>9.3333333333333712</v>
      </c>
      <c r="AM136">
        <f t="shared" ref="AM136" si="590">AA136-AA134</f>
        <v>8.75</v>
      </c>
      <c r="AN136">
        <f t="shared" ref="AN136" si="591">AB136-AB134</f>
        <v>7</v>
      </c>
    </row>
    <row r="137" spans="1:40" ht="30" customHeight="1" x14ac:dyDescent="0.25">
      <c r="A137" s="24"/>
      <c r="B137" s="6"/>
      <c r="C137" s="27" t="s">
        <v>417</v>
      </c>
      <c r="D137" s="5"/>
      <c r="E137" s="17"/>
      <c r="H137" s="6">
        <f>H136+50</f>
        <v>1398</v>
      </c>
      <c r="I137" s="6">
        <f>I136+20</f>
        <v>898</v>
      </c>
      <c r="J137" s="6">
        <f>O137*1.25</f>
        <v>0</v>
      </c>
      <c r="K137" s="6">
        <v>518</v>
      </c>
      <c r="L137" s="6"/>
      <c r="M137" s="6">
        <f>M136+50</f>
        <v>1134.5999999999999</v>
      </c>
      <c r="N137" s="6">
        <f>I137*0.7</f>
        <v>628.59999999999991</v>
      </c>
      <c r="O137" s="6">
        <v>0</v>
      </c>
      <c r="P137" s="6">
        <f>K137*0.7</f>
        <v>362.59999999999997</v>
      </c>
      <c r="Q137" s="6"/>
      <c r="R137" s="5">
        <f>H137</f>
        <v>1398</v>
      </c>
      <c r="S137" s="6">
        <f t="shared" ref="S137" si="592">I137</f>
        <v>898</v>
      </c>
      <c r="T137" s="6">
        <f>ROUNDUP((I137*2+J137)/3,0)</f>
        <v>599</v>
      </c>
      <c r="U137" s="6">
        <f>ROUNDUP((I137*2+J137+K137)/4,0)</f>
        <v>579</v>
      </c>
      <c r="V137" s="5">
        <f>K137</f>
        <v>518</v>
      </c>
      <c r="W137" s="6"/>
      <c r="X137" s="5">
        <f>M137</f>
        <v>1134.5999999999999</v>
      </c>
      <c r="Y137" s="5">
        <f>N137</f>
        <v>628.59999999999991</v>
      </c>
      <c r="Z137" s="5">
        <f>(N137*2+O137)/3</f>
        <v>419.06666666666661</v>
      </c>
      <c r="AA137" s="5">
        <f>(N137*2+O137+P137)/4</f>
        <v>404.94999999999993</v>
      </c>
      <c r="AB137" s="5">
        <f>P137</f>
        <v>362.59999999999997</v>
      </c>
      <c r="AD137">
        <f>R137-R134</f>
        <v>70</v>
      </c>
      <c r="AE137">
        <f t="shared" ref="AE137" si="593">S137-S134</f>
        <v>40</v>
      </c>
      <c r="AF137">
        <f t="shared" ref="AF137" si="594">T137-T134</f>
        <v>27</v>
      </c>
      <c r="AG137">
        <f t="shared" ref="AG137" si="595">U137-U134</f>
        <v>23</v>
      </c>
      <c r="AH137">
        <f t="shared" ref="AH137" si="596">V137-V134</f>
        <v>10</v>
      </c>
      <c r="AJ137">
        <f t="shared" ref="AJ137" si="597">X137-X134</f>
        <v>64</v>
      </c>
      <c r="AK137">
        <f t="shared" ref="AK137" si="598">Y137-Y134</f>
        <v>28</v>
      </c>
      <c r="AL137">
        <f t="shared" ref="AL137" si="599">Z137-Z134</f>
        <v>18.666666666666686</v>
      </c>
      <c r="AM137">
        <f t="shared" ref="AM137" si="600">AA137-AA134</f>
        <v>15.75</v>
      </c>
      <c r="AN137">
        <f t="shared" ref="AN137" si="601">AB137-AB134</f>
        <v>7</v>
      </c>
    </row>
    <row r="138" spans="1:40" ht="30" customHeight="1" x14ac:dyDescent="0.25">
      <c r="A138" s="26" t="s">
        <v>363</v>
      </c>
      <c r="B138" t="s">
        <v>364</v>
      </c>
      <c r="C138" s="21" t="s">
        <v>365</v>
      </c>
      <c r="D138" s="1">
        <v>11</v>
      </c>
      <c r="E138" s="17" t="s">
        <v>366</v>
      </c>
      <c r="F138">
        <v>460</v>
      </c>
      <c r="H138" s="6">
        <f t="shared" si="3"/>
        <v>1428</v>
      </c>
      <c r="I138" s="6">
        <v>968</v>
      </c>
      <c r="J138" s="6">
        <f t="shared" si="474"/>
        <v>118.75</v>
      </c>
      <c r="K138" s="6">
        <v>598</v>
      </c>
      <c r="L138" s="6"/>
      <c r="M138" s="6">
        <f t="shared" si="475"/>
        <v>1137.5999999999999</v>
      </c>
      <c r="N138" s="6">
        <f t="shared" si="476"/>
        <v>677.59999999999991</v>
      </c>
      <c r="O138" s="6">
        <v>95</v>
      </c>
      <c r="P138" s="6">
        <f t="shared" si="477"/>
        <v>418.59999999999997</v>
      </c>
      <c r="Q138" s="6"/>
      <c r="R138" s="5">
        <f t="shared" si="478"/>
        <v>1428</v>
      </c>
      <c r="S138" s="6">
        <f t="shared" si="479"/>
        <v>968</v>
      </c>
      <c r="T138" s="6">
        <f t="shared" si="480"/>
        <v>685</v>
      </c>
      <c r="U138" s="6">
        <f t="shared" si="481"/>
        <v>664</v>
      </c>
      <c r="V138" s="5">
        <f t="shared" si="482"/>
        <v>598</v>
      </c>
      <c r="W138" s="6"/>
      <c r="X138" s="5">
        <f t="shared" si="483"/>
        <v>1137.5999999999999</v>
      </c>
      <c r="Y138" s="5">
        <f t="shared" si="484"/>
        <v>677.59999999999991</v>
      </c>
      <c r="Z138" s="5">
        <f t="shared" si="485"/>
        <v>483.39999999999992</v>
      </c>
      <c r="AA138" s="5">
        <f t="shared" si="486"/>
        <v>467.19999999999993</v>
      </c>
      <c r="AB138" s="5">
        <f t="shared" si="487"/>
        <v>418.59999999999997</v>
      </c>
    </row>
    <row r="139" spans="1:40" ht="30" customHeight="1" x14ac:dyDescent="0.25">
      <c r="A139" s="24"/>
      <c r="B139" s="6"/>
      <c r="C139" s="27" t="s">
        <v>416</v>
      </c>
      <c r="D139" s="5"/>
      <c r="E139" s="17"/>
      <c r="H139" s="6">
        <f>H138+50</f>
        <v>1478</v>
      </c>
      <c r="I139" s="6">
        <f>I138+20</f>
        <v>988</v>
      </c>
      <c r="J139" s="6">
        <f>O139*1.25</f>
        <v>118.75</v>
      </c>
      <c r="K139" s="6">
        <v>598</v>
      </c>
      <c r="L139" s="6"/>
      <c r="M139" s="6">
        <f>M138+50</f>
        <v>1187.5999999999999</v>
      </c>
      <c r="N139" s="6">
        <f>I139*0.7</f>
        <v>691.59999999999991</v>
      </c>
      <c r="O139" s="6">
        <v>95</v>
      </c>
      <c r="P139" s="6">
        <f>K139*0.7</f>
        <v>418.59999999999997</v>
      </c>
      <c r="Q139" s="6"/>
      <c r="R139" s="5">
        <f>H139</f>
        <v>1478</v>
      </c>
      <c r="S139" s="6">
        <f t="shared" si="479"/>
        <v>988</v>
      </c>
      <c r="T139" s="6">
        <f>ROUNDUP((I139*2+J139)/3,0)</f>
        <v>699</v>
      </c>
      <c r="U139" s="6">
        <f>ROUNDUP((I139*2+J139+K139)/4,0)</f>
        <v>674</v>
      </c>
      <c r="V139" s="5">
        <f>K139</f>
        <v>598</v>
      </c>
      <c r="W139" s="6"/>
      <c r="X139" s="5">
        <f>M139</f>
        <v>1187.5999999999999</v>
      </c>
      <c r="Y139" s="5">
        <f>N139</f>
        <v>691.59999999999991</v>
      </c>
      <c r="Z139" s="5">
        <f>(N139*2+O139)/3</f>
        <v>492.73333333333329</v>
      </c>
      <c r="AA139" s="5">
        <f>(N139*2+O139+P139)/4</f>
        <v>474.19999999999993</v>
      </c>
      <c r="AB139" s="5">
        <f>P139</f>
        <v>418.59999999999997</v>
      </c>
      <c r="AD139">
        <f>R139-R138</f>
        <v>50</v>
      </c>
      <c r="AE139">
        <f>S139-S138</f>
        <v>20</v>
      </c>
      <c r="AF139">
        <f>T139-T138</f>
        <v>14</v>
      </c>
      <c r="AG139">
        <f>U139-U138</f>
        <v>10</v>
      </c>
      <c r="AH139">
        <f>V139-V138</f>
        <v>0</v>
      </c>
      <c r="AJ139">
        <f>X139-X138</f>
        <v>50</v>
      </c>
      <c r="AK139">
        <f>Y139-Y138</f>
        <v>14</v>
      </c>
      <c r="AL139">
        <f>Z139-Z138</f>
        <v>9.3333333333333712</v>
      </c>
      <c r="AM139">
        <f>AA139-AA138</f>
        <v>7</v>
      </c>
      <c r="AN139">
        <f>AB139-AB138</f>
        <v>0</v>
      </c>
    </row>
    <row r="140" spans="1:40" ht="30" customHeight="1" x14ac:dyDescent="0.25">
      <c r="A140" s="26"/>
      <c r="C140" s="18" t="s">
        <v>71</v>
      </c>
      <c r="D140" s="1"/>
      <c r="F140">
        <v>460</v>
      </c>
      <c r="H140" s="6">
        <f t="shared" si="3"/>
        <v>1458</v>
      </c>
      <c r="I140" s="6">
        <v>998</v>
      </c>
      <c r="J140" s="6">
        <f t="shared" si="474"/>
        <v>118.75</v>
      </c>
      <c r="K140" s="6">
        <v>638</v>
      </c>
      <c r="L140" s="6"/>
      <c r="M140" s="6">
        <f t="shared" si="475"/>
        <v>1158.5999999999999</v>
      </c>
      <c r="N140" s="6">
        <f t="shared" si="476"/>
        <v>698.59999999999991</v>
      </c>
      <c r="O140" s="6">
        <v>95</v>
      </c>
      <c r="P140" s="6">
        <f t="shared" si="477"/>
        <v>446.59999999999997</v>
      </c>
      <c r="Q140" s="6"/>
      <c r="R140" s="5">
        <f t="shared" si="478"/>
        <v>1458</v>
      </c>
      <c r="S140" s="6">
        <f t="shared" si="479"/>
        <v>998</v>
      </c>
      <c r="T140" s="6">
        <f t="shared" si="480"/>
        <v>705</v>
      </c>
      <c r="U140" s="6">
        <f t="shared" si="481"/>
        <v>689</v>
      </c>
      <c r="V140" s="5">
        <f t="shared" si="482"/>
        <v>638</v>
      </c>
      <c r="W140" s="6"/>
      <c r="X140" s="5">
        <f t="shared" si="483"/>
        <v>1158.5999999999999</v>
      </c>
      <c r="Y140" s="5">
        <f t="shared" si="484"/>
        <v>698.59999999999991</v>
      </c>
      <c r="Z140" s="5">
        <f t="shared" si="485"/>
        <v>497.39999999999992</v>
      </c>
      <c r="AA140" s="5">
        <f t="shared" si="486"/>
        <v>484.69999999999993</v>
      </c>
      <c r="AB140" s="5">
        <f t="shared" si="487"/>
        <v>446.59999999999997</v>
      </c>
      <c r="AD140">
        <f>R140-R138</f>
        <v>30</v>
      </c>
      <c r="AE140">
        <f t="shared" ref="AE140" si="602">S140-S138</f>
        <v>30</v>
      </c>
      <c r="AF140">
        <f t="shared" ref="AF140" si="603">T140-T138</f>
        <v>20</v>
      </c>
      <c r="AG140">
        <f t="shared" ref="AG140" si="604">U140-U138</f>
        <v>25</v>
      </c>
      <c r="AH140">
        <f t="shared" ref="AH140" si="605">V140-V138</f>
        <v>40</v>
      </c>
      <c r="AJ140">
        <f t="shared" ref="AJ140" si="606">X140-X138</f>
        <v>21</v>
      </c>
      <c r="AK140">
        <f t="shared" ref="AK140" si="607">Y140-Y138</f>
        <v>21</v>
      </c>
      <c r="AL140">
        <f t="shared" ref="AL140" si="608">Z140-Z138</f>
        <v>14</v>
      </c>
      <c r="AM140">
        <f t="shared" ref="AM140" si="609">AA140-AA138</f>
        <v>17.5</v>
      </c>
      <c r="AN140">
        <f t="shared" ref="AN140" si="610">AB140-AB138</f>
        <v>28</v>
      </c>
    </row>
    <row r="141" spans="1:40" ht="30" customHeight="1" x14ac:dyDescent="0.25">
      <c r="A141" s="24"/>
      <c r="B141" s="6"/>
      <c r="C141" s="27" t="s">
        <v>417</v>
      </c>
      <c r="D141" s="5"/>
      <c r="E141" s="17"/>
      <c r="H141" s="6">
        <f>H140+50</f>
        <v>1508</v>
      </c>
      <c r="I141" s="6">
        <f>I140+20</f>
        <v>1018</v>
      </c>
      <c r="J141" s="6">
        <f>O141*1.25</f>
        <v>118.75</v>
      </c>
      <c r="K141" s="6">
        <v>638</v>
      </c>
      <c r="L141" s="6"/>
      <c r="M141" s="6">
        <f>M140+50</f>
        <v>1208.5999999999999</v>
      </c>
      <c r="N141" s="6">
        <f>I141*0.7</f>
        <v>712.59999999999991</v>
      </c>
      <c r="O141" s="6">
        <v>95</v>
      </c>
      <c r="P141" s="6">
        <f>K141*0.7</f>
        <v>446.59999999999997</v>
      </c>
      <c r="Q141" s="6"/>
      <c r="R141" s="5">
        <f>H141</f>
        <v>1508</v>
      </c>
      <c r="S141" s="6">
        <f t="shared" si="479"/>
        <v>1018</v>
      </c>
      <c r="T141" s="6">
        <f>ROUNDUP((I141*2+J141)/3,0)</f>
        <v>719</v>
      </c>
      <c r="U141" s="6">
        <f>ROUNDUP((I141*2+J141+K141)/4,0)</f>
        <v>699</v>
      </c>
      <c r="V141" s="5">
        <f>K141</f>
        <v>638</v>
      </c>
      <c r="W141" s="6"/>
      <c r="X141" s="5">
        <f>M141</f>
        <v>1208.5999999999999</v>
      </c>
      <c r="Y141" s="5">
        <f>N141</f>
        <v>712.59999999999991</v>
      </c>
      <c r="Z141" s="5">
        <f>(N141*2+O141)/3</f>
        <v>506.73333333333329</v>
      </c>
      <c r="AA141" s="5">
        <f>(N141*2+O141+P141)/4</f>
        <v>491.69999999999993</v>
      </c>
      <c r="AB141" s="5">
        <f>P141</f>
        <v>446.59999999999997</v>
      </c>
      <c r="AD141">
        <f>R141-R138</f>
        <v>80</v>
      </c>
      <c r="AE141">
        <f t="shared" ref="AE141" si="611">S141-S138</f>
        <v>50</v>
      </c>
      <c r="AF141">
        <f t="shared" ref="AF141" si="612">T141-T138</f>
        <v>34</v>
      </c>
      <c r="AG141">
        <f t="shared" ref="AG141" si="613">U141-U138</f>
        <v>35</v>
      </c>
      <c r="AH141">
        <f t="shared" ref="AH141" si="614">V141-V138</f>
        <v>40</v>
      </c>
      <c r="AJ141">
        <f t="shared" ref="AJ141" si="615">X141-X138</f>
        <v>71</v>
      </c>
      <c r="AK141">
        <f t="shared" ref="AK141" si="616">Y141-Y138</f>
        <v>35</v>
      </c>
      <c r="AL141">
        <f t="shared" ref="AL141" si="617">Z141-Z138</f>
        <v>23.333333333333371</v>
      </c>
      <c r="AM141">
        <f t="shared" ref="AM141" si="618">AA141-AA138</f>
        <v>24.5</v>
      </c>
      <c r="AN141">
        <f t="shared" ref="AN141" si="619">AB141-AB138</f>
        <v>28</v>
      </c>
    </row>
    <row r="142" spans="1:40" ht="30" customHeight="1" x14ac:dyDescent="0.25">
      <c r="A142" s="26" t="s">
        <v>367</v>
      </c>
      <c r="B142" t="s">
        <v>368</v>
      </c>
      <c r="C142" s="21" t="s">
        <v>369</v>
      </c>
      <c r="D142" s="1">
        <v>12</v>
      </c>
      <c r="E142" s="17" t="s">
        <v>366</v>
      </c>
      <c r="F142">
        <v>510</v>
      </c>
      <c r="H142" s="6">
        <f t="shared" si="3"/>
        <v>1548</v>
      </c>
      <c r="I142" s="6">
        <v>1038</v>
      </c>
      <c r="J142" s="6">
        <f t="shared" si="474"/>
        <v>118.75</v>
      </c>
      <c r="K142" s="6">
        <v>648</v>
      </c>
      <c r="L142" s="6"/>
      <c r="M142" s="6">
        <f t="shared" si="475"/>
        <v>1236.5999999999999</v>
      </c>
      <c r="N142" s="6">
        <f t="shared" si="476"/>
        <v>726.59999999999991</v>
      </c>
      <c r="O142" s="6">
        <v>95</v>
      </c>
      <c r="P142" s="6">
        <f t="shared" si="477"/>
        <v>453.59999999999997</v>
      </c>
      <c r="Q142" s="6"/>
      <c r="R142" s="5">
        <f t="shared" si="478"/>
        <v>1548</v>
      </c>
      <c r="S142" s="6">
        <f t="shared" si="479"/>
        <v>1038</v>
      </c>
      <c r="T142" s="6">
        <f t="shared" si="480"/>
        <v>732</v>
      </c>
      <c r="U142" s="6">
        <f t="shared" si="481"/>
        <v>711</v>
      </c>
      <c r="V142" s="5">
        <f t="shared" si="482"/>
        <v>648</v>
      </c>
      <c r="W142" s="6"/>
      <c r="X142" s="5">
        <f t="shared" si="483"/>
        <v>1236.5999999999999</v>
      </c>
      <c r="Y142" s="5">
        <f t="shared" si="484"/>
        <v>726.59999999999991</v>
      </c>
      <c r="Z142" s="5">
        <f t="shared" si="485"/>
        <v>516.06666666666661</v>
      </c>
      <c r="AA142" s="5">
        <f t="shared" si="486"/>
        <v>500.44999999999993</v>
      </c>
      <c r="AB142" s="5">
        <f t="shared" si="487"/>
        <v>453.59999999999997</v>
      </c>
    </row>
    <row r="143" spans="1:40" ht="30" customHeight="1" x14ac:dyDescent="0.25">
      <c r="A143" s="24"/>
      <c r="B143" s="6"/>
      <c r="C143" s="27" t="s">
        <v>416</v>
      </c>
      <c r="D143" s="5"/>
      <c r="E143" s="17"/>
      <c r="H143" s="6">
        <f>H142+50</f>
        <v>1598</v>
      </c>
      <c r="I143" s="6">
        <f>I142+20</f>
        <v>1058</v>
      </c>
      <c r="J143" s="6">
        <f>O143*1.25</f>
        <v>118.75</v>
      </c>
      <c r="K143" s="6">
        <v>648</v>
      </c>
      <c r="L143" s="6"/>
      <c r="M143" s="6">
        <f>M142+50</f>
        <v>1286.5999999999999</v>
      </c>
      <c r="N143" s="6">
        <f>I143*0.7</f>
        <v>740.59999999999991</v>
      </c>
      <c r="O143" s="6">
        <v>95</v>
      </c>
      <c r="P143" s="6">
        <f>K143*0.7</f>
        <v>453.59999999999997</v>
      </c>
      <c r="Q143" s="6"/>
      <c r="R143" s="5">
        <f>H143</f>
        <v>1598</v>
      </c>
      <c r="S143" s="6">
        <f t="shared" ref="S143" si="620">I143</f>
        <v>1058</v>
      </c>
      <c r="T143" s="6">
        <f>ROUNDUP((I143*2+J143)/3,0)</f>
        <v>745</v>
      </c>
      <c r="U143" s="6">
        <f>ROUNDUP((I143*2+J143+K143)/4,0)</f>
        <v>721</v>
      </c>
      <c r="V143" s="5">
        <f>K143</f>
        <v>648</v>
      </c>
      <c r="W143" s="6"/>
      <c r="X143" s="5">
        <f>M143</f>
        <v>1286.5999999999999</v>
      </c>
      <c r="Y143" s="5">
        <f>N143</f>
        <v>740.59999999999991</v>
      </c>
      <c r="Z143" s="5">
        <f>(N143*2+O143)/3</f>
        <v>525.4</v>
      </c>
      <c r="AA143" s="5">
        <f>(N143*2+O143+P143)/4</f>
        <v>507.44999999999993</v>
      </c>
      <c r="AB143" s="5">
        <f>P143</f>
        <v>453.59999999999997</v>
      </c>
      <c r="AD143">
        <f>R143-R142</f>
        <v>50</v>
      </c>
      <c r="AE143">
        <f>S143-S142</f>
        <v>20</v>
      </c>
      <c r="AF143">
        <f>T143-T142</f>
        <v>13</v>
      </c>
      <c r="AG143">
        <f>U143-U142</f>
        <v>10</v>
      </c>
      <c r="AH143">
        <f>V143-V142</f>
        <v>0</v>
      </c>
      <c r="AJ143">
        <f>X143-X142</f>
        <v>50</v>
      </c>
      <c r="AK143">
        <f>Y143-Y142</f>
        <v>14</v>
      </c>
      <c r="AL143">
        <f>Z143-Z142</f>
        <v>9.3333333333333712</v>
      </c>
      <c r="AM143">
        <f>AA143-AA142</f>
        <v>7</v>
      </c>
      <c r="AN143">
        <f>AB143-AB142</f>
        <v>0</v>
      </c>
    </row>
    <row r="144" spans="1:40" ht="30" customHeight="1" x14ac:dyDescent="0.25">
      <c r="A144" s="26"/>
      <c r="C144" s="18" t="s">
        <v>71</v>
      </c>
      <c r="D144" s="1"/>
      <c r="F144">
        <v>510</v>
      </c>
      <c r="H144" s="6">
        <f t="shared" si="3"/>
        <v>1578</v>
      </c>
      <c r="I144" s="6">
        <v>1068</v>
      </c>
      <c r="J144" s="6">
        <f t="shared" si="474"/>
        <v>118.75</v>
      </c>
      <c r="K144" s="6">
        <v>678</v>
      </c>
      <c r="L144" s="6"/>
      <c r="M144" s="6">
        <f t="shared" si="475"/>
        <v>1257.5999999999999</v>
      </c>
      <c r="N144" s="6">
        <f t="shared" si="476"/>
        <v>747.59999999999991</v>
      </c>
      <c r="O144" s="6">
        <v>95</v>
      </c>
      <c r="P144" s="6">
        <f t="shared" si="477"/>
        <v>474.59999999999997</v>
      </c>
      <c r="Q144" s="6"/>
      <c r="R144" s="5">
        <f t="shared" si="478"/>
        <v>1578</v>
      </c>
      <c r="S144" s="6">
        <f t="shared" si="479"/>
        <v>1068</v>
      </c>
      <c r="T144" s="6">
        <f t="shared" si="480"/>
        <v>752</v>
      </c>
      <c r="U144" s="6">
        <f t="shared" si="481"/>
        <v>734</v>
      </c>
      <c r="V144" s="5">
        <f t="shared" si="482"/>
        <v>678</v>
      </c>
      <c r="W144" s="6"/>
      <c r="X144" s="5">
        <f t="shared" si="483"/>
        <v>1257.5999999999999</v>
      </c>
      <c r="Y144" s="5">
        <f t="shared" si="484"/>
        <v>747.59999999999991</v>
      </c>
      <c r="Z144" s="5">
        <f t="shared" si="485"/>
        <v>530.06666666666661</v>
      </c>
      <c r="AA144" s="5">
        <f t="shared" si="486"/>
        <v>516.19999999999993</v>
      </c>
      <c r="AB144" s="5">
        <f t="shared" si="487"/>
        <v>474.59999999999997</v>
      </c>
      <c r="AD144">
        <f>R144-R142</f>
        <v>30</v>
      </c>
      <c r="AE144">
        <f t="shared" ref="AE144" si="621">S144-S142</f>
        <v>30</v>
      </c>
      <c r="AF144">
        <f t="shared" ref="AF144" si="622">T144-T142</f>
        <v>20</v>
      </c>
      <c r="AG144">
        <f t="shared" ref="AG144" si="623">U144-U142</f>
        <v>23</v>
      </c>
      <c r="AH144">
        <f t="shared" ref="AH144" si="624">V144-V142</f>
        <v>30</v>
      </c>
      <c r="AJ144">
        <f t="shared" ref="AJ144" si="625">X144-X142</f>
        <v>21</v>
      </c>
      <c r="AK144">
        <f t="shared" ref="AK144" si="626">Y144-Y142</f>
        <v>21</v>
      </c>
      <c r="AL144">
        <f t="shared" ref="AL144" si="627">Z144-Z142</f>
        <v>14</v>
      </c>
      <c r="AM144">
        <f t="shared" ref="AM144" si="628">AA144-AA142</f>
        <v>15.75</v>
      </c>
      <c r="AN144">
        <f t="shared" ref="AN144" si="629">AB144-AB142</f>
        <v>21</v>
      </c>
    </row>
    <row r="145" spans="1:40" ht="30" customHeight="1" x14ac:dyDescent="0.25">
      <c r="A145" s="24"/>
      <c r="B145" s="6"/>
      <c r="C145" s="27" t="s">
        <v>417</v>
      </c>
      <c r="D145" s="5"/>
      <c r="E145" s="17"/>
      <c r="H145" s="6">
        <f>H144+50</f>
        <v>1628</v>
      </c>
      <c r="I145" s="6">
        <f>I144+20</f>
        <v>1088</v>
      </c>
      <c r="J145" s="6">
        <f>O145*1.25</f>
        <v>118.75</v>
      </c>
      <c r="K145" s="6">
        <v>678</v>
      </c>
      <c r="L145" s="6"/>
      <c r="M145" s="6">
        <f>M144+50</f>
        <v>1307.5999999999999</v>
      </c>
      <c r="N145" s="6">
        <f>I145*0.7</f>
        <v>761.59999999999991</v>
      </c>
      <c r="O145" s="6">
        <v>95</v>
      </c>
      <c r="P145" s="6">
        <f>K145*0.7</f>
        <v>474.59999999999997</v>
      </c>
      <c r="Q145" s="6"/>
      <c r="R145" s="5">
        <f>H145</f>
        <v>1628</v>
      </c>
      <c r="S145" s="6">
        <f t="shared" ref="S145" si="630">I145</f>
        <v>1088</v>
      </c>
      <c r="T145" s="6">
        <f>ROUNDUP((I145*2+J145)/3,0)</f>
        <v>765</v>
      </c>
      <c r="U145" s="6">
        <f>ROUNDUP((I145*2+J145+K145)/4,0)</f>
        <v>744</v>
      </c>
      <c r="V145" s="5">
        <f>K145</f>
        <v>678</v>
      </c>
      <c r="W145" s="6"/>
      <c r="X145" s="5">
        <f>M145</f>
        <v>1307.5999999999999</v>
      </c>
      <c r="Y145" s="5">
        <f>N145</f>
        <v>761.59999999999991</v>
      </c>
      <c r="Z145" s="5">
        <f>(N145*2+O145)/3</f>
        <v>539.4</v>
      </c>
      <c r="AA145" s="5">
        <f>(N145*2+O145+P145)/4</f>
        <v>523.19999999999993</v>
      </c>
      <c r="AB145" s="5">
        <f>P145</f>
        <v>474.59999999999997</v>
      </c>
      <c r="AD145">
        <f>R145-R142</f>
        <v>80</v>
      </c>
      <c r="AE145">
        <f t="shared" ref="AE145" si="631">S145-S142</f>
        <v>50</v>
      </c>
      <c r="AF145">
        <f t="shared" ref="AF145" si="632">T145-T142</f>
        <v>33</v>
      </c>
      <c r="AG145">
        <f t="shared" ref="AG145" si="633">U145-U142</f>
        <v>33</v>
      </c>
      <c r="AH145">
        <f t="shared" ref="AH145" si="634">V145-V142</f>
        <v>30</v>
      </c>
      <c r="AJ145">
        <f t="shared" ref="AJ145" si="635">X145-X142</f>
        <v>71</v>
      </c>
      <c r="AK145">
        <f t="shared" ref="AK145" si="636">Y145-Y142</f>
        <v>35</v>
      </c>
      <c r="AL145">
        <f t="shared" ref="AL145" si="637">Z145-Z142</f>
        <v>23.333333333333371</v>
      </c>
      <c r="AM145">
        <f t="shared" ref="AM145" si="638">AA145-AA142</f>
        <v>22.75</v>
      </c>
      <c r="AN145">
        <f t="shared" ref="AN145" si="639">AB145-AB142</f>
        <v>21</v>
      </c>
    </row>
    <row r="146" spans="1:40" ht="30" customHeight="1" x14ac:dyDescent="0.25">
      <c r="A146" s="26" t="s">
        <v>370</v>
      </c>
      <c r="B146" t="s">
        <v>371</v>
      </c>
      <c r="C146" s="21" t="s">
        <v>372</v>
      </c>
      <c r="D146" s="1">
        <v>5</v>
      </c>
      <c r="E146" s="14" t="s">
        <v>373</v>
      </c>
      <c r="F146">
        <v>200</v>
      </c>
      <c r="H146" s="6">
        <f t="shared" si="3"/>
        <v>658</v>
      </c>
      <c r="I146" s="6">
        <v>458</v>
      </c>
      <c r="J146" s="6">
        <f t="shared" si="474"/>
        <v>0</v>
      </c>
      <c r="K146" s="6">
        <v>278</v>
      </c>
      <c r="L146" s="6"/>
      <c r="M146" s="6">
        <f t="shared" si="475"/>
        <v>520.59999999999991</v>
      </c>
      <c r="N146" s="6">
        <f t="shared" si="476"/>
        <v>320.59999999999997</v>
      </c>
      <c r="O146" s="6">
        <v>0</v>
      </c>
      <c r="P146" s="6">
        <f t="shared" si="477"/>
        <v>194.6</v>
      </c>
      <c r="Q146" s="6"/>
      <c r="R146" s="5">
        <f t="shared" si="478"/>
        <v>658</v>
      </c>
      <c r="S146" s="6">
        <f t="shared" si="479"/>
        <v>458</v>
      </c>
      <c r="T146" s="6">
        <f t="shared" si="480"/>
        <v>306</v>
      </c>
      <c r="U146" s="6">
        <f t="shared" si="481"/>
        <v>299</v>
      </c>
      <c r="V146" s="5">
        <f t="shared" si="482"/>
        <v>278</v>
      </c>
      <c r="W146" s="6"/>
      <c r="X146" s="5">
        <f t="shared" si="483"/>
        <v>520.59999999999991</v>
      </c>
      <c r="Y146" s="5">
        <f t="shared" si="484"/>
        <v>320.59999999999997</v>
      </c>
      <c r="Z146" s="5">
        <f t="shared" si="485"/>
        <v>213.73333333333332</v>
      </c>
      <c r="AA146" s="5">
        <f t="shared" si="486"/>
        <v>208.95</v>
      </c>
      <c r="AB146" s="5">
        <f t="shared" si="487"/>
        <v>194.6</v>
      </c>
    </row>
    <row r="147" spans="1:40" ht="30" customHeight="1" x14ac:dyDescent="0.25">
      <c r="A147" s="24"/>
      <c r="B147" s="6"/>
      <c r="C147" s="27" t="s">
        <v>416</v>
      </c>
      <c r="D147" s="5"/>
      <c r="E147" s="17"/>
      <c r="H147" s="6">
        <f>H146+50</f>
        <v>708</v>
      </c>
      <c r="I147" s="6">
        <f>I146+20</f>
        <v>478</v>
      </c>
      <c r="J147" s="6">
        <f>O147*1.25</f>
        <v>0</v>
      </c>
      <c r="K147" s="6">
        <v>278</v>
      </c>
      <c r="L147" s="6"/>
      <c r="M147" s="6">
        <f>M146+50</f>
        <v>570.59999999999991</v>
      </c>
      <c r="N147" s="6">
        <f>I147*0.7</f>
        <v>334.59999999999997</v>
      </c>
      <c r="O147" s="6">
        <v>0</v>
      </c>
      <c r="P147" s="6">
        <f>K147*0.7</f>
        <v>194.6</v>
      </c>
      <c r="Q147" s="6"/>
      <c r="R147" s="5">
        <f>H147</f>
        <v>708</v>
      </c>
      <c r="S147" s="6">
        <f t="shared" si="479"/>
        <v>478</v>
      </c>
      <c r="T147" s="6">
        <f>ROUNDUP((I147*2+J147)/3,0)</f>
        <v>319</v>
      </c>
      <c r="U147" s="6">
        <f>ROUNDUP((I147*2+J147+K147)/4,0)</f>
        <v>309</v>
      </c>
      <c r="V147" s="5">
        <f>K147</f>
        <v>278</v>
      </c>
      <c r="W147" s="6"/>
      <c r="X147" s="5">
        <f>M147</f>
        <v>570.59999999999991</v>
      </c>
      <c r="Y147" s="5">
        <f>N147</f>
        <v>334.59999999999997</v>
      </c>
      <c r="Z147" s="5">
        <f>(N147*2+O147)/3</f>
        <v>223.06666666666663</v>
      </c>
      <c r="AA147" s="5">
        <f>(N147*2+O147+P147)/4</f>
        <v>215.95</v>
      </c>
      <c r="AB147" s="5">
        <f>P147</f>
        <v>194.6</v>
      </c>
      <c r="AD147">
        <f>R147-R146</f>
        <v>50</v>
      </c>
      <c r="AE147">
        <f t="shared" ref="AE147" si="640">S147-S146</f>
        <v>20</v>
      </c>
      <c r="AF147">
        <f t="shared" ref="AF147" si="641">T147-T146</f>
        <v>13</v>
      </c>
      <c r="AG147">
        <f t="shared" ref="AG147" si="642">U147-U146</f>
        <v>10</v>
      </c>
      <c r="AH147">
        <f t="shared" ref="AH147" si="643">V147-V146</f>
        <v>0</v>
      </c>
      <c r="AJ147">
        <f t="shared" ref="AJ147" si="644">X147-X146</f>
        <v>50</v>
      </c>
      <c r="AK147">
        <f t="shared" ref="AK147" si="645">Y147-Y146</f>
        <v>14</v>
      </c>
      <c r="AL147">
        <f t="shared" ref="AL147" si="646">Z147-Z146</f>
        <v>9.3333333333333144</v>
      </c>
      <c r="AM147">
        <f t="shared" ref="AM147" si="647">AA147-AA146</f>
        <v>7</v>
      </c>
      <c r="AN147">
        <f t="shared" ref="AN147" si="648">AB147-AB146</f>
        <v>0</v>
      </c>
    </row>
    <row r="148" spans="1:40" ht="30" customHeight="1" x14ac:dyDescent="0.25">
      <c r="A148" s="26" t="s">
        <v>374</v>
      </c>
      <c r="B148" t="s">
        <v>375</v>
      </c>
      <c r="C148" s="21" t="s">
        <v>376</v>
      </c>
      <c r="D148" s="1">
        <v>7</v>
      </c>
      <c r="E148" s="14" t="s">
        <v>373</v>
      </c>
      <c r="F148">
        <v>300</v>
      </c>
      <c r="H148" s="6">
        <f t="shared" si="3"/>
        <v>808</v>
      </c>
      <c r="I148" s="6">
        <v>508</v>
      </c>
      <c r="J148" s="6">
        <f t="shared" si="474"/>
        <v>0</v>
      </c>
      <c r="K148" s="6">
        <v>318</v>
      </c>
      <c r="L148" s="6"/>
      <c r="M148" s="6">
        <f t="shared" si="475"/>
        <v>655.59999999999991</v>
      </c>
      <c r="N148" s="6">
        <f t="shared" si="476"/>
        <v>355.59999999999997</v>
      </c>
      <c r="O148" s="6">
        <v>0</v>
      </c>
      <c r="P148" s="6">
        <f t="shared" si="477"/>
        <v>222.6</v>
      </c>
      <c r="Q148" s="6"/>
      <c r="R148" s="5">
        <f t="shared" si="478"/>
        <v>808</v>
      </c>
      <c r="S148" s="6">
        <f t="shared" si="479"/>
        <v>508</v>
      </c>
      <c r="T148" s="6">
        <f t="shared" si="480"/>
        <v>339</v>
      </c>
      <c r="U148" s="6">
        <f t="shared" si="481"/>
        <v>334</v>
      </c>
      <c r="V148" s="5">
        <f t="shared" si="482"/>
        <v>318</v>
      </c>
      <c r="W148" s="6"/>
      <c r="X148" s="5">
        <f t="shared" si="483"/>
        <v>655.59999999999991</v>
      </c>
      <c r="Y148" s="5">
        <f t="shared" si="484"/>
        <v>355.59999999999997</v>
      </c>
      <c r="Z148" s="5">
        <f t="shared" si="485"/>
        <v>237.06666666666663</v>
      </c>
      <c r="AA148" s="5">
        <f t="shared" si="486"/>
        <v>233.45</v>
      </c>
      <c r="AB148" s="5">
        <f t="shared" si="487"/>
        <v>222.6</v>
      </c>
    </row>
    <row r="149" spans="1:40" ht="30" customHeight="1" x14ac:dyDescent="0.25">
      <c r="A149" s="24"/>
      <c r="B149" s="6"/>
      <c r="C149" s="27" t="s">
        <v>416</v>
      </c>
      <c r="D149" s="5"/>
      <c r="E149" s="17"/>
      <c r="H149" s="6">
        <f>H148+50</f>
        <v>858</v>
      </c>
      <c r="I149" s="6">
        <f>I148+20</f>
        <v>528</v>
      </c>
      <c r="J149" s="6">
        <f>O149*1.25</f>
        <v>0</v>
      </c>
      <c r="K149" s="6">
        <v>318</v>
      </c>
      <c r="L149" s="6"/>
      <c r="M149" s="6">
        <f>M148+50</f>
        <v>705.59999999999991</v>
      </c>
      <c r="N149" s="6">
        <f>I149*0.7</f>
        <v>369.59999999999997</v>
      </c>
      <c r="O149" s="6">
        <v>0</v>
      </c>
      <c r="P149" s="6">
        <f>K149*0.7</f>
        <v>222.6</v>
      </c>
      <c r="Q149" s="6"/>
      <c r="R149" s="5">
        <f>H149</f>
        <v>858</v>
      </c>
      <c r="S149" s="6">
        <f t="shared" ref="S149" si="649">I149</f>
        <v>528</v>
      </c>
      <c r="T149" s="6">
        <f>ROUNDUP((I149*2+J149)/3,0)</f>
        <v>352</v>
      </c>
      <c r="U149" s="6">
        <f>ROUNDUP((I149*2+J149+K149)/4,0)</f>
        <v>344</v>
      </c>
      <c r="V149" s="5">
        <f>K149</f>
        <v>318</v>
      </c>
      <c r="W149" s="6"/>
      <c r="X149" s="5">
        <f>M149</f>
        <v>705.59999999999991</v>
      </c>
      <c r="Y149" s="5">
        <f>N149</f>
        <v>369.59999999999997</v>
      </c>
      <c r="Z149" s="5">
        <f>(N149*2+O149)/3</f>
        <v>246.39999999999998</v>
      </c>
      <c r="AA149" s="5">
        <f>(N149*2+O149+P149)/4</f>
        <v>240.45</v>
      </c>
      <c r="AB149" s="5">
        <f>P149</f>
        <v>222.6</v>
      </c>
      <c r="AD149">
        <f>R149-R148</f>
        <v>50</v>
      </c>
      <c r="AE149">
        <f t="shared" ref="AE149" si="650">S149-S148</f>
        <v>20</v>
      </c>
      <c r="AF149">
        <f t="shared" ref="AF149" si="651">T149-T148</f>
        <v>13</v>
      </c>
      <c r="AG149">
        <f t="shared" ref="AG149" si="652">U149-U148</f>
        <v>10</v>
      </c>
      <c r="AH149">
        <f t="shared" ref="AH149" si="653">V149-V148</f>
        <v>0</v>
      </c>
      <c r="AJ149">
        <f t="shared" ref="AJ149" si="654">X149-X148</f>
        <v>50</v>
      </c>
      <c r="AK149">
        <f t="shared" ref="AK149" si="655">Y149-Y148</f>
        <v>14</v>
      </c>
      <c r="AL149">
        <f t="shared" ref="AL149" si="656">Z149-Z148</f>
        <v>9.3333333333333428</v>
      </c>
      <c r="AM149">
        <f t="shared" ref="AM149" si="657">AA149-AA148</f>
        <v>7</v>
      </c>
      <c r="AN149">
        <f t="shared" ref="AN149" si="658">AB149-AB148</f>
        <v>0</v>
      </c>
    </row>
    <row r="150" spans="1:40" ht="30" customHeight="1" x14ac:dyDescent="0.25">
      <c r="A150" s="26" t="s">
        <v>377</v>
      </c>
      <c r="B150" t="s">
        <v>378</v>
      </c>
      <c r="C150" s="21" t="s">
        <v>379</v>
      </c>
      <c r="D150" s="1">
        <v>10</v>
      </c>
      <c r="E150" s="14" t="s">
        <v>373</v>
      </c>
      <c r="F150">
        <v>420</v>
      </c>
      <c r="H150" s="6">
        <f t="shared" si="3"/>
        <v>1138</v>
      </c>
      <c r="I150" s="6">
        <v>718</v>
      </c>
      <c r="J150" s="6">
        <f t="shared" si="474"/>
        <v>0</v>
      </c>
      <c r="K150" s="6">
        <v>438</v>
      </c>
      <c r="L150" s="6"/>
      <c r="M150" s="6">
        <f t="shared" si="475"/>
        <v>922.59999999999991</v>
      </c>
      <c r="N150" s="6">
        <f t="shared" si="476"/>
        <v>502.59999999999997</v>
      </c>
      <c r="O150" s="6">
        <v>0</v>
      </c>
      <c r="P150" s="6">
        <f t="shared" si="477"/>
        <v>306.59999999999997</v>
      </c>
      <c r="Q150" s="6"/>
      <c r="R150" s="5">
        <f t="shared" si="478"/>
        <v>1138</v>
      </c>
      <c r="S150" s="6">
        <f t="shared" si="479"/>
        <v>718</v>
      </c>
      <c r="T150" s="6">
        <f t="shared" si="480"/>
        <v>479</v>
      </c>
      <c r="U150" s="6">
        <f t="shared" si="481"/>
        <v>469</v>
      </c>
      <c r="V150" s="5">
        <f t="shared" si="482"/>
        <v>438</v>
      </c>
      <c r="W150" s="6"/>
      <c r="X150" s="5">
        <f t="shared" si="483"/>
        <v>922.59999999999991</v>
      </c>
      <c r="Y150" s="5">
        <f t="shared" si="484"/>
        <v>502.59999999999997</v>
      </c>
      <c r="Z150" s="5">
        <f t="shared" si="485"/>
        <v>335.06666666666666</v>
      </c>
      <c r="AA150" s="5">
        <f t="shared" si="486"/>
        <v>327.95</v>
      </c>
      <c r="AB150" s="5">
        <f t="shared" si="487"/>
        <v>306.59999999999997</v>
      </c>
    </row>
    <row r="151" spans="1:40" ht="30" customHeight="1" x14ac:dyDescent="0.25">
      <c r="A151" s="24"/>
      <c r="B151" s="6"/>
      <c r="C151" s="27" t="s">
        <v>416</v>
      </c>
      <c r="D151" s="5"/>
      <c r="E151" s="17"/>
      <c r="H151" s="6">
        <f>H150+50</f>
        <v>1188</v>
      </c>
      <c r="I151" s="6">
        <f>I150+20</f>
        <v>738</v>
      </c>
      <c r="J151" s="6">
        <f>O151*1.25</f>
        <v>0</v>
      </c>
      <c r="K151" s="6">
        <v>438</v>
      </c>
      <c r="L151" s="6"/>
      <c r="M151" s="6">
        <f>M150+50</f>
        <v>972.59999999999991</v>
      </c>
      <c r="N151" s="6">
        <f>I151*0.7</f>
        <v>516.6</v>
      </c>
      <c r="O151" s="6">
        <v>0</v>
      </c>
      <c r="P151" s="6">
        <f>K151*0.7</f>
        <v>306.59999999999997</v>
      </c>
      <c r="Q151" s="6"/>
      <c r="R151" s="5">
        <f>H151</f>
        <v>1188</v>
      </c>
      <c r="S151" s="6">
        <f t="shared" si="479"/>
        <v>738</v>
      </c>
      <c r="T151" s="6">
        <f>ROUNDUP((I151*2+J151)/3,0)</f>
        <v>492</v>
      </c>
      <c r="U151" s="6">
        <f>ROUNDUP((I151*2+J151+K151)/4,0)</f>
        <v>479</v>
      </c>
      <c r="V151" s="5">
        <f>K151</f>
        <v>438</v>
      </c>
      <c r="W151" s="6"/>
      <c r="X151" s="5">
        <f>M151</f>
        <v>972.59999999999991</v>
      </c>
      <c r="Y151" s="5">
        <f>N151</f>
        <v>516.6</v>
      </c>
      <c r="Z151" s="5">
        <f>(N151*2+O151)/3</f>
        <v>344.40000000000003</v>
      </c>
      <c r="AA151" s="5">
        <f>(N151*2+O151+P151)/4</f>
        <v>334.95</v>
      </c>
      <c r="AB151" s="5">
        <f>P151</f>
        <v>306.59999999999997</v>
      </c>
      <c r="AD151">
        <f>R151-R150</f>
        <v>50</v>
      </c>
      <c r="AE151">
        <f>S151-S150</f>
        <v>20</v>
      </c>
      <c r="AF151">
        <f>T151-T150</f>
        <v>13</v>
      </c>
      <c r="AG151">
        <f>U151-U150</f>
        <v>10</v>
      </c>
      <c r="AH151">
        <f>V151-V150</f>
        <v>0</v>
      </c>
      <c r="AJ151">
        <f>X151-X150</f>
        <v>50</v>
      </c>
      <c r="AK151">
        <f>Y151-Y150</f>
        <v>14.000000000000057</v>
      </c>
      <c r="AL151">
        <f>Z151-Z150</f>
        <v>9.3333333333333712</v>
      </c>
      <c r="AM151">
        <f>AA151-AA150</f>
        <v>7</v>
      </c>
      <c r="AN151">
        <f>AB151-AB150</f>
        <v>0</v>
      </c>
    </row>
    <row r="152" spans="1:40" ht="30" customHeight="1" x14ac:dyDescent="0.25">
      <c r="A152" s="26"/>
      <c r="C152" s="18" t="s">
        <v>71</v>
      </c>
      <c r="D152" s="1"/>
      <c r="E152" s="14"/>
      <c r="F152">
        <v>420</v>
      </c>
      <c r="H152" s="6">
        <f t="shared" si="3"/>
        <v>1158</v>
      </c>
      <c r="I152" s="6">
        <v>738</v>
      </c>
      <c r="J152" s="6">
        <f t="shared" si="474"/>
        <v>0</v>
      </c>
      <c r="K152" s="6">
        <v>458</v>
      </c>
      <c r="L152" s="6"/>
      <c r="M152" s="6">
        <f t="shared" si="475"/>
        <v>936.6</v>
      </c>
      <c r="N152" s="6">
        <f t="shared" si="476"/>
        <v>516.6</v>
      </c>
      <c r="O152" s="6">
        <v>0</v>
      </c>
      <c r="P152" s="6">
        <f t="shared" si="477"/>
        <v>320.59999999999997</v>
      </c>
      <c r="Q152" s="6"/>
      <c r="R152" s="5">
        <f t="shared" si="478"/>
        <v>1158</v>
      </c>
      <c r="S152" s="6">
        <f t="shared" si="479"/>
        <v>738</v>
      </c>
      <c r="T152" s="6">
        <f t="shared" si="480"/>
        <v>492</v>
      </c>
      <c r="U152" s="6">
        <f t="shared" si="481"/>
        <v>484</v>
      </c>
      <c r="V152" s="5">
        <f t="shared" si="482"/>
        <v>458</v>
      </c>
      <c r="W152" s="6"/>
      <c r="X152" s="5">
        <f t="shared" si="483"/>
        <v>936.6</v>
      </c>
      <c r="Y152" s="5">
        <f t="shared" si="484"/>
        <v>516.6</v>
      </c>
      <c r="Z152" s="5">
        <f t="shared" si="485"/>
        <v>344.40000000000003</v>
      </c>
      <c r="AA152" s="5">
        <f t="shared" si="486"/>
        <v>338.45</v>
      </c>
      <c r="AB152" s="5">
        <f t="shared" si="487"/>
        <v>320.59999999999997</v>
      </c>
      <c r="AD152">
        <f>R152-R150</f>
        <v>20</v>
      </c>
      <c r="AE152">
        <f t="shared" ref="AE152" si="659">S152-S150</f>
        <v>20</v>
      </c>
      <c r="AF152">
        <f t="shared" ref="AF152" si="660">T152-T150</f>
        <v>13</v>
      </c>
      <c r="AG152">
        <f t="shared" ref="AG152" si="661">U152-U150</f>
        <v>15</v>
      </c>
      <c r="AH152">
        <f t="shared" ref="AH152" si="662">V152-V150</f>
        <v>20</v>
      </c>
      <c r="AJ152">
        <f t="shared" ref="AJ152" si="663">X152-X150</f>
        <v>14.000000000000114</v>
      </c>
      <c r="AK152">
        <f t="shared" ref="AK152" si="664">Y152-Y150</f>
        <v>14.000000000000057</v>
      </c>
      <c r="AL152">
        <f t="shared" ref="AL152" si="665">Z152-Z150</f>
        <v>9.3333333333333712</v>
      </c>
      <c r="AM152">
        <f t="shared" ref="AM152" si="666">AA152-AA150</f>
        <v>10.5</v>
      </c>
      <c r="AN152">
        <f t="shared" ref="AN152" si="667">AB152-AB150</f>
        <v>14</v>
      </c>
    </row>
    <row r="153" spans="1:40" ht="30" customHeight="1" x14ac:dyDescent="0.25">
      <c r="A153" s="24"/>
      <c r="B153" s="6"/>
      <c r="C153" s="27" t="s">
        <v>417</v>
      </c>
      <c r="D153" s="5"/>
      <c r="E153" s="17"/>
      <c r="H153" s="6">
        <f>H152+50</f>
        <v>1208</v>
      </c>
      <c r="I153" s="6">
        <f>I152+20</f>
        <v>758</v>
      </c>
      <c r="J153" s="6">
        <f>O153*1.25</f>
        <v>0</v>
      </c>
      <c r="K153" s="6">
        <v>458</v>
      </c>
      <c r="L153" s="6"/>
      <c r="M153" s="6">
        <f>M152+50</f>
        <v>986.6</v>
      </c>
      <c r="N153" s="6">
        <f>I153*0.7</f>
        <v>530.6</v>
      </c>
      <c r="O153" s="6">
        <v>0</v>
      </c>
      <c r="P153" s="6">
        <f>K153*0.7</f>
        <v>320.59999999999997</v>
      </c>
      <c r="Q153" s="6"/>
      <c r="R153" s="5">
        <f>H153</f>
        <v>1208</v>
      </c>
      <c r="S153" s="6">
        <f t="shared" si="479"/>
        <v>758</v>
      </c>
      <c r="T153" s="6">
        <f>ROUNDUP((I153*2+J153)/3,0)</f>
        <v>506</v>
      </c>
      <c r="U153" s="6">
        <f>ROUNDUP((I153*2+J153+K153)/4,0)</f>
        <v>494</v>
      </c>
      <c r="V153" s="5">
        <f>K153</f>
        <v>458</v>
      </c>
      <c r="W153" s="6"/>
      <c r="X153" s="5">
        <f>M153</f>
        <v>986.6</v>
      </c>
      <c r="Y153" s="5">
        <f>N153</f>
        <v>530.6</v>
      </c>
      <c r="Z153" s="5">
        <f>(N153*2+O153)/3</f>
        <v>353.73333333333335</v>
      </c>
      <c r="AA153" s="5">
        <f>(N153*2+O153+P153)/4</f>
        <v>345.45</v>
      </c>
      <c r="AB153" s="5">
        <f>P153</f>
        <v>320.59999999999997</v>
      </c>
      <c r="AD153">
        <f>R153-R150</f>
        <v>70</v>
      </c>
      <c r="AE153">
        <f t="shared" ref="AE153" si="668">S153-S150</f>
        <v>40</v>
      </c>
      <c r="AF153">
        <f t="shared" ref="AF153" si="669">T153-T150</f>
        <v>27</v>
      </c>
      <c r="AG153">
        <f t="shared" ref="AG153" si="670">U153-U150</f>
        <v>25</v>
      </c>
      <c r="AH153">
        <f t="shared" ref="AH153" si="671">V153-V150</f>
        <v>20</v>
      </c>
      <c r="AJ153">
        <f t="shared" ref="AJ153" si="672">X153-X150</f>
        <v>64.000000000000114</v>
      </c>
      <c r="AK153">
        <f t="shared" ref="AK153" si="673">Y153-Y150</f>
        <v>28.000000000000057</v>
      </c>
      <c r="AL153">
        <f t="shared" ref="AL153" si="674">Z153-Z150</f>
        <v>18.666666666666686</v>
      </c>
      <c r="AM153">
        <f t="shared" ref="AM153" si="675">AA153-AA150</f>
        <v>17.5</v>
      </c>
      <c r="AN153">
        <f t="shared" ref="AN153" si="676">AB153-AB150</f>
        <v>14</v>
      </c>
    </row>
    <row r="154" spans="1:40" ht="30" customHeight="1" x14ac:dyDescent="0.25">
      <c r="A154" s="24" t="s">
        <v>36</v>
      </c>
      <c r="B154" t="s">
        <v>380</v>
      </c>
      <c r="C154" s="21" t="s">
        <v>381</v>
      </c>
      <c r="D154" s="1">
        <v>11</v>
      </c>
      <c r="E154" s="14" t="s">
        <v>373</v>
      </c>
      <c r="F154">
        <v>460</v>
      </c>
      <c r="H154" s="6">
        <f t="shared" si="3"/>
        <v>1358</v>
      </c>
      <c r="I154" s="6">
        <v>898</v>
      </c>
      <c r="J154" s="6">
        <f t="shared" si="474"/>
        <v>118.75</v>
      </c>
      <c r="K154" s="6">
        <v>578</v>
      </c>
      <c r="L154" s="6"/>
      <c r="M154" s="6">
        <f t="shared" si="475"/>
        <v>1088.5999999999999</v>
      </c>
      <c r="N154" s="6">
        <f t="shared" si="476"/>
        <v>628.59999999999991</v>
      </c>
      <c r="O154" s="6">
        <v>95</v>
      </c>
      <c r="P154" s="6">
        <f t="shared" si="477"/>
        <v>404.59999999999997</v>
      </c>
      <c r="Q154" s="6"/>
      <c r="R154" s="5">
        <f t="shared" si="478"/>
        <v>1358</v>
      </c>
      <c r="S154" s="6">
        <f t="shared" si="479"/>
        <v>898</v>
      </c>
      <c r="T154" s="6">
        <f t="shared" si="480"/>
        <v>639</v>
      </c>
      <c r="U154" s="6">
        <f t="shared" si="481"/>
        <v>624</v>
      </c>
      <c r="V154" s="5">
        <f t="shared" si="482"/>
        <v>578</v>
      </c>
      <c r="W154" s="6"/>
      <c r="X154" s="5">
        <f t="shared" si="483"/>
        <v>1088.5999999999999</v>
      </c>
      <c r="Y154" s="5">
        <f t="shared" si="484"/>
        <v>628.59999999999991</v>
      </c>
      <c r="Z154" s="5">
        <f t="shared" si="485"/>
        <v>450.73333333333329</v>
      </c>
      <c r="AA154" s="5">
        <f t="shared" si="486"/>
        <v>439.19999999999993</v>
      </c>
      <c r="AB154" s="5">
        <f t="shared" si="487"/>
        <v>404.59999999999997</v>
      </c>
    </row>
    <row r="155" spans="1:40" ht="30" customHeight="1" x14ac:dyDescent="0.25">
      <c r="A155" s="24"/>
      <c r="B155" s="6"/>
      <c r="C155" s="27" t="s">
        <v>416</v>
      </c>
      <c r="D155" s="5"/>
      <c r="E155" s="17"/>
      <c r="H155" s="6">
        <f>H154+50</f>
        <v>1408</v>
      </c>
      <c r="I155" s="6">
        <f>I154+20</f>
        <v>918</v>
      </c>
      <c r="J155" s="6">
        <f>O155*1.25</f>
        <v>118.75</v>
      </c>
      <c r="K155" s="6">
        <v>578</v>
      </c>
      <c r="L155" s="6"/>
      <c r="M155" s="6">
        <f>M154+50</f>
        <v>1138.5999999999999</v>
      </c>
      <c r="N155" s="6">
        <f>I155*0.7</f>
        <v>642.59999999999991</v>
      </c>
      <c r="O155" s="6">
        <v>95</v>
      </c>
      <c r="P155" s="6">
        <f>K155*0.7</f>
        <v>404.59999999999997</v>
      </c>
      <c r="Q155" s="6"/>
      <c r="R155" s="5">
        <f>H155</f>
        <v>1408</v>
      </c>
      <c r="S155" s="6">
        <f t="shared" ref="S155" si="677">I155</f>
        <v>918</v>
      </c>
      <c r="T155" s="6">
        <f>ROUNDUP((I155*2+J155)/3,0)</f>
        <v>652</v>
      </c>
      <c r="U155" s="6">
        <f>ROUNDUP((I155*2+J155+K155)/4,0)</f>
        <v>634</v>
      </c>
      <c r="V155" s="5">
        <f>K155</f>
        <v>578</v>
      </c>
      <c r="W155" s="6"/>
      <c r="X155" s="5">
        <f>M155</f>
        <v>1138.5999999999999</v>
      </c>
      <c r="Y155" s="5">
        <f>N155</f>
        <v>642.59999999999991</v>
      </c>
      <c r="Z155" s="5">
        <f>(N155*2+O155)/3</f>
        <v>460.06666666666661</v>
      </c>
      <c r="AA155" s="5">
        <f>(N155*2+O155+P155)/4</f>
        <v>446.19999999999993</v>
      </c>
      <c r="AB155" s="5">
        <f>P155</f>
        <v>404.59999999999997</v>
      </c>
      <c r="AD155">
        <f>R155-R154</f>
        <v>50</v>
      </c>
      <c r="AE155">
        <f>S155-S154</f>
        <v>20</v>
      </c>
      <c r="AF155">
        <f>T155-T154</f>
        <v>13</v>
      </c>
      <c r="AG155">
        <f>U155-U154</f>
        <v>10</v>
      </c>
      <c r="AH155">
        <f>V155-V154</f>
        <v>0</v>
      </c>
      <c r="AJ155">
        <f>X155-X154</f>
        <v>50</v>
      </c>
      <c r="AK155">
        <f>Y155-Y154</f>
        <v>14</v>
      </c>
      <c r="AL155">
        <f>Z155-Z154</f>
        <v>9.3333333333333144</v>
      </c>
      <c r="AM155">
        <f>AA155-AA154</f>
        <v>7</v>
      </c>
      <c r="AN155">
        <f>AB155-AB154</f>
        <v>0</v>
      </c>
    </row>
    <row r="156" spans="1:40" ht="30" customHeight="1" x14ac:dyDescent="0.25">
      <c r="A156" s="26"/>
      <c r="C156" s="18" t="s">
        <v>71</v>
      </c>
      <c r="D156" s="1"/>
      <c r="F156">
        <v>460</v>
      </c>
      <c r="H156" s="6">
        <f t="shared" si="3"/>
        <v>1398</v>
      </c>
      <c r="I156" s="6">
        <v>938</v>
      </c>
      <c r="J156" s="6">
        <f t="shared" si="474"/>
        <v>118.75</v>
      </c>
      <c r="K156" s="6">
        <v>618</v>
      </c>
      <c r="L156" s="6"/>
      <c r="M156" s="6">
        <f t="shared" si="475"/>
        <v>1116.5999999999999</v>
      </c>
      <c r="N156" s="6">
        <f t="shared" si="476"/>
        <v>656.59999999999991</v>
      </c>
      <c r="O156" s="6">
        <v>95</v>
      </c>
      <c r="P156" s="6">
        <f t="shared" si="477"/>
        <v>432.59999999999997</v>
      </c>
      <c r="Q156" s="6"/>
      <c r="R156" s="5">
        <f t="shared" si="478"/>
        <v>1398</v>
      </c>
      <c r="S156" s="6">
        <f t="shared" si="479"/>
        <v>938</v>
      </c>
      <c r="T156" s="6">
        <f t="shared" si="480"/>
        <v>665</v>
      </c>
      <c r="U156" s="6">
        <f t="shared" si="481"/>
        <v>654</v>
      </c>
      <c r="V156" s="5">
        <f t="shared" si="482"/>
        <v>618</v>
      </c>
      <c r="W156" s="6"/>
      <c r="X156" s="5">
        <f t="shared" si="483"/>
        <v>1116.5999999999999</v>
      </c>
      <c r="Y156" s="5">
        <f t="shared" si="484"/>
        <v>656.59999999999991</v>
      </c>
      <c r="Z156" s="5">
        <f t="shared" si="485"/>
        <v>469.39999999999992</v>
      </c>
      <c r="AA156" s="5">
        <f t="shared" si="486"/>
        <v>460.19999999999993</v>
      </c>
      <c r="AB156" s="5">
        <f t="shared" si="487"/>
        <v>432.59999999999997</v>
      </c>
      <c r="AD156">
        <f>R156-R154</f>
        <v>40</v>
      </c>
      <c r="AE156">
        <f t="shared" ref="AE156" si="678">S156-S154</f>
        <v>40</v>
      </c>
      <c r="AF156">
        <f t="shared" ref="AF156" si="679">T156-T154</f>
        <v>26</v>
      </c>
      <c r="AG156">
        <f t="shared" ref="AG156" si="680">U156-U154</f>
        <v>30</v>
      </c>
      <c r="AH156">
        <f t="shared" ref="AH156" si="681">V156-V154</f>
        <v>40</v>
      </c>
      <c r="AJ156">
        <f t="shared" ref="AJ156" si="682">X156-X154</f>
        <v>28</v>
      </c>
      <c r="AK156">
        <f t="shared" ref="AK156" si="683">Y156-Y154</f>
        <v>28</v>
      </c>
      <c r="AL156">
        <f t="shared" ref="AL156" si="684">Z156-Z154</f>
        <v>18.666666666666629</v>
      </c>
      <c r="AM156">
        <f t="shared" ref="AM156" si="685">AA156-AA154</f>
        <v>21</v>
      </c>
      <c r="AN156">
        <f t="shared" ref="AN156" si="686">AB156-AB154</f>
        <v>28</v>
      </c>
    </row>
    <row r="157" spans="1:40" ht="30" customHeight="1" x14ac:dyDescent="0.25">
      <c r="A157" s="24"/>
      <c r="B157" s="6"/>
      <c r="C157" s="27" t="s">
        <v>417</v>
      </c>
      <c r="D157" s="5"/>
      <c r="E157" s="17"/>
      <c r="H157" s="6">
        <f>H156+50</f>
        <v>1448</v>
      </c>
      <c r="I157" s="6">
        <f>I156+20</f>
        <v>958</v>
      </c>
      <c r="J157" s="6">
        <f>O157*1.25</f>
        <v>118.75</v>
      </c>
      <c r="K157" s="6">
        <v>618</v>
      </c>
      <c r="L157" s="6"/>
      <c r="M157" s="6">
        <f>M156+50</f>
        <v>1166.5999999999999</v>
      </c>
      <c r="N157" s="6">
        <f>I157*0.7</f>
        <v>670.59999999999991</v>
      </c>
      <c r="O157" s="6">
        <v>95</v>
      </c>
      <c r="P157" s="6">
        <f>K157*0.7</f>
        <v>432.59999999999997</v>
      </c>
      <c r="Q157" s="6"/>
      <c r="R157" s="5">
        <f>H157</f>
        <v>1448</v>
      </c>
      <c r="S157" s="6">
        <f t="shared" ref="S157" si="687">I157</f>
        <v>958</v>
      </c>
      <c r="T157" s="6">
        <f>ROUNDUP((I157*2+J157)/3,0)</f>
        <v>679</v>
      </c>
      <c r="U157" s="6">
        <f>ROUNDUP((I157*2+J157+K157)/4,0)</f>
        <v>664</v>
      </c>
      <c r="V157" s="5">
        <f>K157</f>
        <v>618</v>
      </c>
      <c r="W157" s="6"/>
      <c r="X157" s="5">
        <f>M157</f>
        <v>1166.5999999999999</v>
      </c>
      <c r="Y157" s="5">
        <f>N157</f>
        <v>670.59999999999991</v>
      </c>
      <c r="Z157" s="5">
        <f>(N157*2+O157)/3</f>
        <v>478.73333333333329</v>
      </c>
      <c r="AA157" s="5">
        <f>(N157*2+O157+P157)/4</f>
        <v>467.19999999999993</v>
      </c>
      <c r="AB157" s="5">
        <f>P157</f>
        <v>432.59999999999997</v>
      </c>
      <c r="AD157">
        <f>R157-R154</f>
        <v>90</v>
      </c>
      <c r="AE157">
        <f t="shared" ref="AE157" si="688">S157-S154</f>
        <v>60</v>
      </c>
      <c r="AF157">
        <f t="shared" ref="AF157" si="689">T157-T154</f>
        <v>40</v>
      </c>
      <c r="AG157">
        <f t="shared" ref="AG157" si="690">U157-U154</f>
        <v>40</v>
      </c>
      <c r="AH157">
        <f t="shared" ref="AH157" si="691">V157-V154</f>
        <v>40</v>
      </c>
      <c r="AJ157">
        <f t="shared" ref="AJ157" si="692">X157-X154</f>
        <v>78</v>
      </c>
      <c r="AK157">
        <f t="shared" ref="AK157" si="693">Y157-Y154</f>
        <v>42</v>
      </c>
      <c r="AL157">
        <f t="shared" ref="AL157" si="694">Z157-Z154</f>
        <v>28</v>
      </c>
      <c r="AM157">
        <f t="shared" ref="AM157" si="695">AA157-AA154</f>
        <v>28</v>
      </c>
      <c r="AN157">
        <f t="shared" ref="AN157" si="696">AB157-AB154</f>
        <v>28</v>
      </c>
    </row>
    <row r="158" spans="1:40" ht="30" customHeight="1" x14ac:dyDescent="0.25">
      <c r="A158" s="24" t="s">
        <v>36</v>
      </c>
      <c r="B158" t="s">
        <v>382</v>
      </c>
      <c r="C158" s="21" t="s">
        <v>383</v>
      </c>
      <c r="D158" s="1">
        <v>12</v>
      </c>
      <c r="E158" s="14" t="s">
        <v>373</v>
      </c>
      <c r="F158">
        <v>500</v>
      </c>
      <c r="H158" s="6">
        <f t="shared" si="3"/>
        <v>1578</v>
      </c>
      <c r="I158" s="6">
        <v>1078</v>
      </c>
      <c r="J158" s="6">
        <f t="shared" si="474"/>
        <v>237.5</v>
      </c>
      <c r="K158" s="6">
        <v>728</v>
      </c>
      <c r="L158" s="6"/>
      <c r="M158" s="6">
        <f t="shared" si="475"/>
        <v>1254.5999999999999</v>
      </c>
      <c r="N158" s="6">
        <f t="shared" si="476"/>
        <v>754.59999999999991</v>
      </c>
      <c r="O158" s="6">
        <v>190</v>
      </c>
      <c r="P158" s="6">
        <f t="shared" si="477"/>
        <v>509.59999999999997</v>
      </c>
      <c r="Q158" s="6"/>
      <c r="R158" s="5">
        <f t="shared" si="478"/>
        <v>1578</v>
      </c>
      <c r="S158" s="6">
        <f t="shared" si="479"/>
        <v>1078</v>
      </c>
      <c r="T158" s="6">
        <f t="shared" si="480"/>
        <v>798</v>
      </c>
      <c r="U158" s="6">
        <f t="shared" si="481"/>
        <v>781</v>
      </c>
      <c r="V158" s="5">
        <f t="shared" si="482"/>
        <v>728</v>
      </c>
      <c r="W158" s="6"/>
      <c r="X158" s="5">
        <f t="shared" si="483"/>
        <v>1254.5999999999999</v>
      </c>
      <c r="Y158" s="5">
        <f t="shared" si="484"/>
        <v>754.59999999999991</v>
      </c>
      <c r="Z158" s="5">
        <f t="shared" si="485"/>
        <v>566.4</v>
      </c>
      <c r="AA158" s="5">
        <f t="shared" si="486"/>
        <v>552.19999999999993</v>
      </c>
      <c r="AB158" s="5">
        <f t="shared" si="487"/>
        <v>509.59999999999997</v>
      </c>
    </row>
    <row r="159" spans="1:40" ht="30" customHeight="1" x14ac:dyDescent="0.25">
      <c r="A159" s="24"/>
      <c r="B159" s="6"/>
      <c r="C159" s="27" t="s">
        <v>416</v>
      </c>
      <c r="D159" s="5"/>
      <c r="E159" s="17"/>
      <c r="H159" s="6">
        <f>H158+50</f>
        <v>1628</v>
      </c>
      <c r="I159" s="6">
        <f>I158+20</f>
        <v>1098</v>
      </c>
      <c r="J159" s="6">
        <f>O159*1.25</f>
        <v>237.5</v>
      </c>
      <c r="K159" s="6">
        <v>728</v>
      </c>
      <c r="L159" s="6"/>
      <c r="M159" s="6">
        <f>M158+50</f>
        <v>1304.5999999999999</v>
      </c>
      <c r="N159" s="6">
        <f>I159*0.7</f>
        <v>768.59999999999991</v>
      </c>
      <c r="O159" s="6">
        <v>190</v>
      </c>
      <c r="P159" s="6">
        <f>K159*0.7</f>
        <v>509.59999999999997</v>
      </c>
      <c r="Q159" s="6"/>
      <c r="R159" s="5">
        <f>H159</f>
        <v>1628</v>
      </c>
      <c r="S159" s="6">
        <f t="shared" si="479"/>
        <v>1098</v>
      </c>
      <c r="T159" s="6">
        <f>ROUNDUP((I159*2+J159)/3,0)</f>
        <v>812</v>
      </c>
      <c r="U159" s="6">
        <f>ROUNDUP((I159*2+J159+K159)/4,0)</f>
        <v>791</v>
      </c>
      <c r="V159" s="5">
        <f>K159</f>
        <v>728</v>
      </c>
      <c r="W159" s="6"/>
      <c r="X159" s="5">
        <f>M159</f>
        <v>1304.5999999999999</v>
      </c>
      <c r="Y159" s="5">
        <f>N159</f>
        <v>768.59999999999991</v>
      </c>
      <c r="Z159" s="5">
        <f>(N159*2+O159)/3</f>
        <v>575.73333333333323</v>
      </c>
      <c r="AA159" s="5">
        <f>(N159*2+O159+P159)/4</f>
        <v>559.19999999999993</v>
      </c>
      <c r="AB159" s="5">
        <f>P159</f>
        <v>509.59999999999997</v>
      </c>
      <c r="AD159">
        <f>R159-R158</f>
        <v>50</v>
      </c>
      <c r="AE159">
        <f>S159-S158</f>
        <v>20</v>
      </c>
      <c r="AF159">
        <f>T159-T158</f>
        <v>14</v>
      </c>
      <c r="AG159">
        <f>U159-U158</f>
        <v>10</v>
      </c>
      <c r="AH159">
        <f>V159-V158</f>
        <v>0</v>
      </c>
      <c r="AJ159">
        <f>X159-X158</f>
        <v>50</v>
      </c>
      <c r="AK159">
        <f>Y159-Y158</f>
        <v>14</v>
      </c>
      <c r="AL159">
        <f>Z159-Z158</f>
        <v>9.3333333333332575</v>
      </c>
      <c r="AM159">
        <f>AA159-AA158</f>
        <v>7</v>
      </c>
      <c r="AN159">
        <f>AB159-AB158</f>
        <v>0</v>
      </c>
    </row>
    <row r="160" spans="1:40" ht="30" customHeight="1" x14ac:dyDescent="0.25">
      <c r="A160" s="26"/>
      <c r="C160" s="18" t="s">
        <v>71</v>
      </c>
      <c r="D160" s="1"/>
      <c r="F160">
        <v>500</v>
      </c>
      <c r="H160" s="6">
        <f t="shared" si="3"/>
        <v>1638</v>
      </c>
      <c r="I160" s="6">
        <v>1138</v>
      </c>
      <c r="J160" s="6">
        <f t="shared" si="474"/>
        <v>237.5</v>
      </c>
      <c r="K160" s="6">
        <v>778</v>
      </c>
      <c r="L160" s="6"/>
      <c r="M160" s="6">
        <f t="shared" si="475"/>
        <v>1296.5999999999999</v>
      </c>
      <c r="N160" s="6">
        <f t="shared" si="476"/>
        <v>796.59999999999991</v>
      </c>
      <c r="O160" s="6">
        <v>190</v>
      </c>
      <c r="P160" s="6">
        <f t="shared" si="477"/>
        <v>544.59999999999991</v>
      </c>
      <c r="Q160" s="6"/>
      <c r="R160" s="5">
        <f t="shared" si="478"/>
        <v>1638</v>
      </c>
      <c r="S160" s="6">
        <f t="shared" si="479"/>
        <v>1138</v>
      </c>
      <c r="T160" s="6">
        <f t="shared" si="480"/>
        <v>838</v>
      </c>
      <c r="U160" s="6">
        <f t="shared" si="481"/>
        <v>823</v>
      </c>
      <c r="V160" s="5">
        <f t="shared" si="482"/>
        <v>778</v>
      </c>
      <c r="W160" s="6"/>
      <c r="X160" s="5">
        <f t="shared" si="483"/>
        <v>1296.5999999999999</v>
      </c>
      <c r="Y160" s="5">
        <f t="shared" si="484"/>
        <v>796.59999999999991</v>
      </c>
      <c r="Z160" s="5">
        <f t="shared" si="485"/>
        <v>594.4</v>
      </c>
      <c r="AA160" s="5">
        <f t="shared" si="486"/>
        <v>581.94999999999993</v>
      </c>
      <c r="AB160" s="5">
        <f t="shared" si="487"/>
        <v>544.59999999999991</v>
      </c>
      <c r="AD160">
        <f>R160-R158</f>
        <v>60</v>
      </c>
      <c r="AE160">
        <f t="shared" ref="AE160" si="697">S160-S158</f>
        <v>60</v>
      </c>
      <c r="AF160">
        <f t="shared" ref="AF160" si="698">T160-T158</f>
        <v>40</v>
      </c>
      <c r="AG160">
        <f t="shared" ref="AG160" si="699">U160-U158</f>
        <v>42</v>
      </c>
      <c r="AH160">
        <f t="shared" ref="AH160" si="700">V160-V158</f>
        <v>50</v>
      </c>
      <c r="AJ160">
        <f t="shared" ref="AJ160" si="701">X160-X158</f>
        <v>42</v>
      </c>
      <c r="AK160">
        <f t="shared" ref="AK160" si="702">Y160-Y158</f>
        <v>42</v>
      </c>
      <c r="AL160">
        <f t="shared" ref="AL160" si="703">Z160-Z158</f>
        <v>28</v>
      </c>
      <c r="AM160">
        <f t="shared" ref="AM160" si="704">AA160-AA158</f>
        <v>29.75</v>
      </c>
      <c r="AN160">
        <f t="shared" ref="AN160" si="705">AB160-AB158</f>
        <v>34.999999999999943</v>
      </c>
    </row>
    <row r="161" spans="1:40" ht="30" customHeight="1" x14ac:dyDescent="0.25">
      <c r="A161" s="24"/>
      <c r="B161" s="6"/>
      <c r="C161" s="27" t="s">
        <v>417</v>
      </c>
      <c r="D161" s="5"/>
      <c r="E161" s="17"/>
      <c r="H161" s="6">
        <f>H160+50</f>
        <v>1688</v>
      </c>
      <c r="I161" s="6">
        <f>I160+20</f>
        <v>1158</v>
      </c>
      <c r="J161" s="6">
        <f>O161*1.25</f>
        <v>237.5</v>
      </c>
      <c r="K161" s="6">
        <v>778</v>
      </c>
      <c r="L161" s="6"/>
      <c r="M161" s="6">
        <f>M160+50</f>
        <v>1346.6</v>
      </c>
      <c r="N161" s="6">
        <f>I161*0.7</f>
        <v>810.59999999999991</v>
      </c>
      <c r="O161" s="6">
        <v>190</v>
      </c>
      <c r="P161" s="6">
        <f>K161*0.7</f>
        <v>544.59999999999991</v>
      </c>
      <c r="Q161" s="6"/>
      <c r="R161" s="5">
        <f>H161</f>
        <v>1688</v>
      </c>
      <c r="S161" s="6">
        <f t="shared" si="479"/>
        <v>1158</v>
      </c>
      <c r="T161" s="6">
        <f>ROUNDUP((I161*2+J161)/3,0)</f>
        <v>852</v>
      </c>
      <c r="U161" s="6">
        <f>ROUNDUP((I161*2+J161+K161)/4,0)</f>
        <v>833</v>
      </c>
      <c r="V161" s="5">
        <f>K161</f>
        <v>778</v>
      </c>
      <c r="W161" s="6"/>
      <c r="X161" s="5">
        <f>M161</f>
        <v>1346.6</v>
      </c>
      <c r="Y161" s="5">
        <f>N161</f>
        <v>810.59999999999991</v>
      </c>
      <c r="Z161" s="5">
        <f>(N161*2+O161)/3</f>
        <v>603.73333333333323</v>
      </c>
      <c r="AA161" s="5">
        <f>(N161*2+O161+P161)/4</f>
        <v>588.94999999999993</v>
      </c>
      <c r="AB161" s="5">
        <f>P161</f>
        <v>544.59999999999991</v>
      </c>
      <c r="AD161">
        <f>R161-R158</f>
        <v>110</v>
      </c>
      <c r="AE161">
        <f t="shared" ref="AE161" si="706">S161-S158</f>
        <v>80</v>
      </c>
      <c r="AF161">
        <f t="shared" ref="AF161" si="707">T161-T158</f>
        <v>54</v>
      </c>
      <c r="AG161">
        <f t="shared" ref="AG161" si="708">U161-U158</f>
        <v>52</v>
      </c>
      <c r="AH161">
        <f t="shared" ref="AH161" si="709">V161-V158</f>
        <v>50</v>
      </c>
      <c r="AJ161">
        <f t="shared" ref="AJ161" si="710">X161-X158</f>
        <v>92</v>
      </c>
      <c r="AK161">
        <f t="shared" ref="AK161" si="711">Y161-Y158</f>
        <v>56</v>
      </c>
      <c r="AL161">
        <f t="shared" ref="AL161" si="712">Z161-Z158</f>
        <v>37.333333333333258</v>
      </c>
      <c r="AM161">
        <f t="shared" ref="AM161" si="713">AA161-AA158</f>
        <v>36.75</v>
      </c>
      <c r="AN161">
        <f t="shared" ref="AN161" si="714">AB161-AB158</f>
        <v>34.999999999999943</v>
      </c>
    </row>
    <row r="162" spans="1:40" ht="30" customHeight="1" x14ac:dyDescent="0.25">
      <c r="A162" s="24" t="s">
        <v>36</v>
      </c>
      <c r="B162" t="s">
        <v>384</v>
      </c>
      <c r="C162" s="21" t="s">
        <v>385</v>
      </c>
      <c r="D162" s="1">
        <v>8</v>
      </c>
      <c r="E162" s="14" t="s">
        <v>386</v>
      </c>
      <c r="F162">
        <v>340</v>
      </c>
      <c r="H162" s="6">
        <f t="shared" si="3"/>
        <v>908</v>
      </c>
      <c r="I162" s="6">
        <v>568</v>
      </c>
      <c r="J162" s="6">
        <f t="shared" si="474"/>
        <v>0</v>
      </c>
      <c r="K162" s="6">
        <v>348</v>
      </c>
      <c r="L162" s="6"/>
      <c r="M162" s="6">
        <f t="shared" si="475"/>
        <v>737.59999999999991</v>
      </c>
      <c r="N162" s="6">
        <f t="shared" si="476"/>
        <v>397.59999999999997</v>
      </c>
      <c r="O162" s="6">
        <v>0</v>
      </c>
      <c r="P162" s="6">
        <f t="shared" si="477"/>
        <v>243.6</v>
      </c>
      <c r="Q162" s="6"/>
      <c r="R162" s="5">
        <f t="shared" si="478"/>
        <v>908</v>
      </c>
      <c r="S162" s="6">
        <f t="shared" si="479"/>
        <v>568</v>
      </c>
      <c r="T162" s="6">
        <f t="shared" si="480"/>
        <v>379</v>
      </c>
      <c r="U162" s="6">
        <f t="shared" si="481"/>
        <v>371</v>
      </c>
      <c r="V162" s="5">
        <f t="shared" si="482"/>
        <v>348</v>
      </c>
      <c r="W162" s="6"/>
      <c r="X162" s="5">
        <f t="shared" si="483"/>
        <v>737.59999999999991</v>
      </c>
      <c r="Y162" s="5">
        <f t="shared" si="484"/>
        <v>397.59999999999997</v>
      </c>
      <c r="Z162" s="5">
        <f t="shared" si="485"/>
        <v>265.06666666666666</v>
      </c>
      <c r="AA162" s="5">
        <f t="shared" si="486"/>
        <v>259.7</v>
      </c>
      <c r="AB162" s="5">
        <f t="shared" si="487"/>
        <v>243.6</v>
      </c>
    </row>
    <row r="163" spans="1:40" ht="30" customHeight="1" x14ac:dyDescent="0.25">
      <c r="A163" s="24"/>
      <c r="B163" s="6"/>
      <c r="C163" s="27" t="s">
        <v>416</v>
      </c>
      <c r="D163" s="5"/>
      <c r="E163" s="17"/>
      <c r="H163" s="6">
        <f>H162+50</f>
        <v>958</v>
      </c>
      <c r="I163" s="6">
        <f>I162+20</f>
        <v>588</v>
      </c>
      <c r="J163" s="6">
        <f>O163*1.25</f>
        <v>0</v>
      </c>
      <c r="K163" s="6">
        <v>348</v>
      </c>
      <c r="L163" s="6"/>
      <c r="M163" s="6">
        <f>M162+50</f>
        <v>787.59999999999991</v>
      </c>
      <c r="N163" s="6">
        <f>I163*0.7</f>
        <v>411.59999999999997</v>
      </c>
      <c r="O163" s="6">
        <v>0</v>
      </c>
      <c r="P163" s="6">
        <f>K163*0.7</f>
        <v>243.6</v>
      </c>
      <c r="Q163" s="6"/>
      <c r="R163" s="5">
        <f>H163</f>
        <v>958</v>
      </c>
      <c r="S163" s="6">
        <f t="shared" ref="S163" si="715">I163</f>
        <v>588</v>
      </c>
      <c r="T163" s="6">
        <f>ROUNDUP((I163*2+J163)/3,0)</f>
        <v>392</v>
      </c>
      <c r="U163" s="6">
        <f>ROUNDUP((I163*2+J163+K163)/4,0)</f>
        <v>381</v>
      </c>
      <c r="V163" s="5">
        <f>K163</f>
        <v>348</v>
      </c>
      <c r="W163" s="6"/>
      <c r="X163" s="5">
        <f>M163</f>
        <v>787.59999999999991</v>
      </c>
      <c r="Y163" s="5">
        <f>N163</f>
        <v>411.59999999999997</v>
      </c>
      <c r="Z163" s="5">
        <f>(N163*2+O163)/3</f>
        <v>274.39999999999998</v>
      </c>
      <c r="AA163" s="5">
        <f>(N163*2+O163+P163)/4</f>
        <v>266.7</v>
      </c>
      <c r="AB163" s="5">
        <f>P163</f>
        <v>243.6</v>
      </c>
      <c r="AD163">
        <f>R163-R162</f>
        <v>50</v>
      </c>
      <c r="AE163">
        <f>S163-S162</f>
        <v>20</v>
      </c>
      <c r="AF163">
        <f>T163-T162</f>
        <v>13</v>
      </c>
      <c r="AG163">
        <f>U163-U162</f>
        <v>10</v>
      </c>
      <c r="AH163">
        <f>V163-V162</f>
        <v>0</v>
      </c>
      <c r="AJ163">
        <f>X163-X162</f>
        <v>50</v>
      </c>
      <c r="AK163">
        <f>Y163-Y162</f>
        <v>14</v>
      </c>
      <c r="AL163">
        <f>Z163-Z162</f>
        <v>9.3333333333333144</v>
      </c>
      <c r="AM163">
        <f>AA163-AA162</f>
        <v>7</v>
      </c>
      <c r="AN163">
        <f>AB163-AB162</f>
        <v>0</v>
      </c>
    </row>
    <row r="164" spans="1:40" ht="30" customHeight="1" x14ac:dyDescent="0.25">
      <c r="A164" s="24"/>
      <c r="C164" s="18" t="s">
        <v>71</v>
      </c>
      <c r="D164" s="1"/>
      <c r="E164" s="14"/>
      <c r="F164">
        <v>340</v>
      </c>
      <c r="H164" s="6">
        <f t="shared" si="3"/>
        <v>928</v>
      </c>
      <c r="I164" s="6">
        <v>588</v>
      </c>
      <c r="J164" s="6">
        <f t="shared" si="474"/>
        <v>0</v>
      </c>
      <c r="K164" s="6">
        <v>368</v>
      </c>
      <c r="L164" s="6"/>
      <c r="M164" s="6">
        <f t="shared" si="475"/>
        <v>751.59999999999991</v>
      </c>
      <c r="N164" s="6">
        <f t="shared" si="476"/>
        <v>411.59999999999997</v>
      </c>
      <c r="O164" s="6">
        <v>0</v>
      </c>
      <c r="P164" s="6">
        <f t="shared" si="477"/>
        <v>257.59999999999997</v>
      </c>
      <c r="Q164" s="6"/>
      <c r="R164" s="5">
        <f t="shared" si="478"/>
        <v>928</v>
      </c>
      <c r="S164" s="6">
        <f t="shared" si="479"/>
        <v>588</v>
      </c>
      <c r="T164" s="6">
        <f t="shared" si="480"/>
        <v>392</v>
      </c>
      <c r="U164" s="6">
        <f t="shared" si="481"/>
        <v>386</v>
      </c>
      <c r="V164" s="5">
        <f t="shared" si="482"/>
        <v>368</v>
      </c>
      <c r="W164" s="6"/>
      <c r="X164" s="5">
        <f t="shared" si="483"/>
        <v>751.59999999999991</v>
      </c>
      <c r="Y164" s="5">
        <f t="shared" si="484"/>
        <v>411.59999999999997</v>
      </c>
      <c r="Z164" s="5">
        <f t="shared" si="485"/>
        <v>274.39999999999998</v>
      </c>
      <c r="AA164" s="5">
        <f t="shared" si="486"/>
        <v>270.2</v>
      </c>
      <c r="AB164" s="5">
        <f t="shared" si="487"/>
        <v>257.59999999999997</v>
      </c>
      <c r="AD164">
        <f>R164-R162</f>
        <v>20</v>
      </c>
      <c r="AE164">
        <f t="shared" ref="AE164" si="716">S164-S162</f>
        <v>20</v>
      </c>
      <c r="AF164">
        <f t="shared" ref="AF164" si="717">T164-T162</f>
        <v>13</v>
      </c>
      <c r="AG164">
        <f t="shared" ref="AG164" si="718">U164-U162</f>
        <v>15</v>
      </c>
      <c r="AH164">
        <f t="shared" ref="AH164" si="719">V164-V162</f>
        <v>20</v>
      </c>
      <c r="AJ164">
        <f t="shared" ref="AJ164" si="720">X164-X162</f>
        <v>14</v>
      </c>
      <c r="AK164">
        <f t="shared" ref="AK164" si="721">Y164-Y162</f>
        <v>14</v>
      </c>
      <c r="AL164">
        <f t="shared" ref="AL164" si="722">Z164-Z162</f>
        <v>9.3333333333333144</v>
      </c>
      <c r="AM164">
        <f t="shared" ref="AM164" si="723">AA164-AA162</f>
        <v>10.5</v>
      </c>
      <c r="AN164">
        <f t="shared" ref="AN164" si="724">AB164-AB162</f>
        <v>13.999999999999972</v>
      </c>
    </row>
    <row r="165" spans="1:40" ht="30" customHeight="1" x14ac:dyDescent="0.25">
      <c r="A165" s="24"/>
      <c r="B165" s="6"/>
      <c r="C165" s="27" t="s">
        <v>417</v>
      </c>
      <c r="D165" s="5"/>
      <c r="E165" s="17"/>
      <c r="H165" s="6">
        <f>H164+50</f>
        <v>978</v>
      </c>
      <c r="I165" s="6">
        <f>I164+20</f>
        <v>608</v>
      </c>
      <c r="J165" s="6">
        <f>O165*1.25</f>
        <v>0</v>
      </c>
      <c r="K165" s="6">
        <v>368</v>
      </c>
      <c r="L165" s="6"/>
      <c r="M165" s="6">
        <f>M164+50</f>
        <v>801.59999999999991</v>
      </c>
      <c r="N165" s="6">
        <f>I165*0.7</f>
        <v>425.59999999999997</v>
      </c>
      <c r="O165" s="6">
        <v>0</v>
      </c>
      <c r="P165" s="6">
        <f>K165*0.7</f>
        <v>257.59999999999997</v>
      </c>
      <c r="Q165" s="6"/>
      <c r="R165" s="5">
        <f>H165</f>
        <v>978</v>
      </c>
      <c r="S165" s="6">
        <f t="shared" ref="S165" si="725">I165</f>
        <v>608</v>
      </c>
      <c r="T165" s="6">
        <f>ROUNDUP((I165*2+J165)/3,0)</f>
        <v>406</v>
      </c>
      <c r="U165" s="6">
        <f>ROUNDUP((I165*2+J165+K165)/4,0)</f>
        <v>396</v>
      </c>
      <c r="V165" s="5">
        <f>K165</f>
        <v>368</v>
      </c>
      <c r="W165" s="6"/>
      <c r="X165" s="5">
        <f>M165</f>
        <v>801.59999999999991</v>
      </c>
      <c r="Y165" s="5">
        <f>N165</f>
        <v>425.59999999999997</v>
      </c>
      <c r="Z165" s="5">
        <f>(N165*2+O165)/3</f>
        <v>283.73333333333329</v>
      </c>
      <c r="AA165" s="5">
        <f>(N165*2+O165+P165)/4</f>
        <v>277.2</v>
      </c>
      <c r="AB165" s="5">
        <f>P165</f>
        <v>257.59999999999997</v>
      </c>
      <c r="AD165">
        <f>R165-R162</f>
        <v>70</v>
      </c>
      <c r="AE165">
        <f t="shared" ref="AE165" si="726">S165-S162</f>
        <v>40</v>
      </c>
      <c r="AF165">
        <f t="shared" ref="AF165" si="727">T165-T162</f>
        <v>27</v>
      </c>
      <c r="AG165">
        <f t="shared" ref="AG165" si="728">U165-U162</f>
        <v>25</v>
      </c>
      <c r="AH165">
        <f t="shared" ref="AH165" si="729">V165-V162</f>
        <v>20</v>
      </c>
      <c r="AJ165">
        <f t="shared" ref="AJ165" si="730">X165-X162</f>
        <v>64</v>
      </c>
      <c r="AK165">
        <f t="shared" ref="AK165" si="731">Y165-Y162</f>
        <v>28</v>
      </c>
      <c r="AL165">
        <f t="shared" ref="AL165" si="732">Z165-Z162</f>
        <v>18.666666666666629</v>
      </c>
      <c r="AM165">
        <f t="shared" ref="AM165" si="733">AA165-AA162</f>
        <v>17.5</v>
      </c>
      <c r="AN165">
        <f t="shared" ref="AN165" si="734">AB165-AB162</f>
        <v>13.999999999999972</v>
      </c>
    </row>
    <row r="166" spans="1:40" ht="30" customHeight="1" x14ac:dyDescent="0.25">
      <c r="A166" s="24" t="s">
        <v>36</v>
      </c>
      <c r="B166" t="s">
        <v>387</v>
      </c>
      <c r="C166" s="21" t="s">
        <v>388</v>
      </c>
      <c r="D166" s="1">
        <v>9</v>
      </c>
      <c r="E166" s="14" t="s">
        <v>389</v>
      </c>
      <c r="F166">
        <v>380</v>
      </c>
      <c r="H166" s="6">
        <f t="shared" si="3"/>
        <v>1128</v>
      </c>
      <c r="I166" s="6">
        <v>748</v>
      </c>
      <c r="J166" s="6">
        <f t="shared" si="474"/>
        <v>118.75</v>
      </c>
      <c r="K166" s="6">
        <v>488</v>
      </c>
      <c r="L166" s="6"/>
      <c r="M166" s="6">
        <f t="shared" si="475"/>
        <v>903.6</v>
      </c>
      <c r="N166" s="6">
        <f t="shared" si="476"/>
        <v>523.6</v>
      </c>
      <c r="O166" s="6">
        <v>95</v>
      </c>
      <c r="P166" s="6">
        <f t="shared" si="477"/>
        <v>341.59999999999997</v>
      </c>
      <c r="Q166" s="6"/>
      <c r="R166" s="5">
        <f t="shared" si="478"/>
        <v>1128</v>
      </c>
      <c r="S166" s="6">
        <f t="shared" si="479"/>
        <v>748</v>
      </c>
      <c r="T166" s="6">
        <f t="shared" si="480"/>
        <v>539</v>
      </c>
      <c r="U166" s="6">
        <f t="shared" si="481"/>
        <v>526</v>
      </c>
      <c r="V166" s="5">
        <f t="shared" si="482"/>
        <v>488</v>
      </c>
      <c r="W166" s="6"/>
      <c r="X166" s="5">
        <f t="shared" si="483"/>
        <v>903.6</v>
      </c>
      <c r="Y166" s="5">
        <f t="shared" si="484"/>
        <v>523.6</v>
      </c>
      <c r="Z166" s="5">
        <f t="shared" si="485"/>
        <v>380.73333333333335</v>
      </c>
      <c r="AA166" s="5">
        <f t="shared" si="486"/>
        <v>370.95</v>
      </c>
      <c r="AB166" s="5">
        <f t="shared" si="487"/>
        <v>341.59999999999997</v>
      </c>
    </row>
    <row r="167" spans="1:40" ht="30" customHeight="1" x14ac:dyDescent="0.25">
      <c r="A167" s="24"/>
      <c r="B167" s="6"/>
      <c r="C167" s="27" t="s">
        <v>416</v>
      </c>
      <c r="D167" s="5"/>
      <c r="E167" s="17"/>
      <c r="H167" s="6">
        <f>H166+50</f>
        <v>1178</v>
      </c>
      <c r="I167" s="6">
        <f>I166+20</f>
        <v>768</v>
      </c>
      <c r="J167" s="6">
        <f>O167*1.25</f>
        <v>118.75</v>
      </c>
      <c r="K167" s="6">
        <v>488</v>
      </c>
      <c r="L167" s="6"/>
      <c r="M167" s="6">
        <f>M166+50</f>
        <v>953.6</v>
      </c>
      <c r="N167" s="6">
        <f>I167*0.7</f>
        <v>537.59999999999991</v>
      </c>
      <c r="O167" s="6">
        <v>95</v>
      </c>
      <c r="P167" s="6">
        <f>K167*0.7</f>
        <v>341.59999999999997</v>
      </c>
      <c r="Q167" s="6"/>
      <c r="R167" s="5">
        <f>H167</f>
        <v>1178</v>
      </c>
      <c r="S167" s="6">
        <f t="shared" si="479"/>
        <v>768</v>
      </c>
      <c r="T167" s="6">
        <f>ROUNDUP((I167*2+J167)/3,0)</f>
        <v>552</v>
      </c>
      <c r="U167" s="6">
        <f>ROUNDUP((I167*2+J167+K167)/4,0)</f>
        <v>536</v>
      </c>
      <c r="V167" s="5">
        <f>K167</f>
        <v>488</v>
      </c>
      <c r="W167" s="6"/>
      <c r="X167" s="5">
        <f>M167</f>
        <v>953.6</v>
      </c>
      <c r="Y167" s="5">
        <f>N167</f>
        <v>537.59999999999991</v>
      </c>
      <c r="Z167" s="5">
        <f>(N167*2+O167)/3</f>
        <v>390.06666666666661</v>
      </c>
      <c r="AA167" s="5">
        <f>(N167*2+O167+P167)/4</f>
        <v>377.94999999999993</v>
      </c>
      <c r="AB167" s="5">
        <f>P167</f>
        <v>341.59999999999997</v>
      </c>
      <c r="AD167">
        <f>R167-R166</f>
        <v>50</v>
      </c>
      <c r="AE167">
        <f>S167-S166</f>
        <v>20</v>
      </c>
      <c r="AF167">
        <f>T167-T166</f>
        <v>13</v>
      </c>
      <c r="AG167">
        <f>U167-U166</f>
        <v>10</v>
      </c>
      <c r="AH167">
        <f>V167-V166</f>
        <v>0</v>
      </c>
      <c r="AJ167">
        <f>X167-X166</f>
        <v>50</v>
      </c>
      <c r="AK167">
        <f>Y167-Y166</f>
        <v>13.999999999999886</v>
      </c>
      <c r="AL167">
        <f>Z167-Z166</f>
        <v>9.3333333333332575</v>
      </c>
      <c r="AM167">
        <f>AA167-AA166</f>
        <v>6.9999999999999432</v>
      </c>
      <c r="AN167">
        <f>AB167-AB166</f>
        <v>0</v>
      </c>
    </row>
    <row r="168" spans="1:40" ht="30" customHeight="1" x14ac:dyDescent="0.25">
      <c r="A168" s="26"/>
      <c r="C168" s="18" t="s">
        <v>71</v>
      </c>
      <c r="D168" s="1"/>
      <c r="F168">
        <v>380</v>
      </c>
      <c r="H168" s="6">
        <f t="shared" si="3"/>
        <v>1158</v>
      </c>
      <c r="I168" s="6">
        <v>778</v>
      </c>
      <c r="J168" s="6">
        <f t="shared" si="474"/>
        <v>118.75</v>
      </c>
      <c r="K168" s="6">
        <v>528</v>
      </c>
      <c r="L168" s="6"/>
      <c r="M168" s="6">
        <f t="shared" si="475"/>
        <v>924.59999999999991</v>
      </c>
      <c r="N168" s="6">
        <f t="shared" si="476"/>
        <v>544.59999999999991</v>
      </c>
      <c r="O168" s="6">
        <v>95</v>
      </c>
      <c r="P168" s="6">
        <f t="shared" si="477"/>
        <v>369.59999999999997</v>
      </c>
      <c r="Q168" s="6"/>
      <c r="R168" s="5">
        <f t="shared" si="478"/>
        <v>1158</v>
      </c>
      <c r="S168" s="6">
        <f t="shared" si="479"/>
        <v>778</v>
      </c>
      <c r="T168" s="6">
        <f t="shared" si="480"/>
        <v>559</v>
      </c>
      <c r="U168" s="6">
        <f t="shared" si="481"/>
        <v>551</v>
      </c>
      <c r="V168" s="5">
        <f t="shared" si="482"/>
        <v>528</v>
      </c>
      <c r="W168" s="6"/>
      <c r="X168" s="5">
        <f t="shared" si="483"/>
        <v>924.59999999999991</v>
      </c>
      <c r="Y168" s="5">
        <f t="shared" si="484"/>
        <v>544.59999999999991</v>
      </c>
      <c r="Z168" s="5">
        <f t="shared" si="485"/>
        <v>394.73333333333329</v>
      </c>
      <c r="AA168" s="5">
        <f t="shared" si="486"/>
        <v>388.44999999999993</v>
      </c>
      <c r="AB168" s="5">
        <f t="shared" si="487"/>
        <v>369.59999999999997</v>
      </c>
      <c r="AD168">
        <f>R168-R166</f>
        <v>30</v>
      </c>
      <c r="AE168">
        <f t="shared" ref="AE168" si="735">S168-S166</f>
        <v>30</v>
      </c>
      <c r="AF168">
        <f t="shared" ref="AF168" si="736">T168-T166</f>
        <v>20</v>
      </c>
      <c r="AG168">
        <f t="shared" ref="AG168" si="737">U168-U166</f>
        <v>25</v>
      </c>
      <c r="AH168">
        <f t="shared" ref="AH168" si="738">V168-V166</f>
        <v>40</v>
      </c>
      <c r="AJ168">
        <f t="shared" ref="AJ168" si="739">X168-X166</f>
        <v>20.999999999999886</v>
      </c>
      <c r="AK168">
        <f t="shared" ref="AK168" si="740">Y168-Y166</f>
        <v>20.999999999999886</v>
      </c>
      <c r="AL168">
        <f t="shared" ref="AL168" si="741">Z168-Z166</f>
        <v>13.999999999999943</v>
      </c>
      <c r="AM168">
        <f t="shared" ref="AM168" si="742">AA168-AA166</f>
        <v>17.499999999999943</v>
      </c>
      <c r="AN168">
        <f t="shared" ref="AN168" si="743">AB168-AB166</f>
        <v>28</v>
      </c>
    </row>
    <row r="169" spans="1:40" ht="30" customHeight="1" x14ac:dyDescent="0.25">
      <c r="A169" s="24"/>
      <c r="B169" s="6"/>
      <c r="C169" s="27" t="s">
        <v>417</v>
      </c>
      <c r="D169" s="5"/>
      <c r="E169" s="17"/>
      <c r="H169" s="6">
        <f>H168+50</f>
        <v>1208</v>
      </c>
      <c r="I169" s="6">
        <f>I168+20</f>
        <v>798</v>
      </c>
      <c r="J169" s="6">
        <f>O169*1.25</f>
        <v>118.75</v>
      </c>
      <c r="K169" s="6">
        <v>528</v>
      </c>
      <c r="L169" s="6"/>
      <c r="M169" s="6">
        <f>M168+50</f>
        <v>974.59999999999991</v>
      </c>
      <c r="N169" s="6">
        <f>I169*0.7</f>
        <v>558.59999999999991</v>
      </c>
      <c r="O169" s="6">
        <v>95</v>
      </c>
      <c r="P169" s="6">
        <f>K169*0.7</f>
        <v>369.59999999999997</v>
      </c>
      <c r="Q169" s="6"/>
      <c r="R169" s="5">
        <f>H169</f>
        <v>1208</v>
      </c>
      <c r="S169" s="6">
        <f t="shared" si="479"/>
        <v>798</v>
      </c>
      <c r="T169" s="6">
        <f>ROUNDUP((I169*2+J169)/3,0)</f>
        <v>572</v>
      </c>
      <c r="U169" s="6">
        <f>ROUNDUP((I169*2+J169+K169)/4,0)</f>
        <v>561</v>
      </c>
      <c r="V169" s="5">
        <f>K169</f>
        <v>528</v>
      </c>
      <c r="W169" s="6"/>
      <c r="X169" s="5">
        <f>M169</f>
        <v>974.59999999999991</v>
      </c>
      <c r="Y169" s="5">
        <f>N169</f>
        <v>558.59999999999991</v>
      </c>
      <c r="Z169" s="5">
        <f>(N169*2+O169)/3</f>
        <v>404.06666666666661</v>
      </c>
      <c r="AA169" s="5">
        <f>(N169*2+O169+P169)/4</f>
        <v>395.44999999999993</v>
      </c>
      <c r="AB169" s="5">
        <f>P169</f>
        <v>369.59999999999997</v>
      </c>
      <c r="AD169">
        <f>R169-R166</f>
        <v>80</v>
      </c>
      <c r="AE169">
        <f t="shared" ref="AE169" si="744">S169-S166</f>
        <v>50</v>
      </c>
      <c r="AF169">
        <f t="shared" ref="AF169" si="745">T169-T166</f>
        <v>33</v>
      </c>
      <c r="AG169">
        <f t="shared" ref="AG169" si="746">U169-U166</f>
        <v>35</v>
      </c>
      <c r="AH169">
        <f t="shared" ref="AH169" si="747">V169-V166</f>
        <v>40</v>
      </c>
      <c r="AJ169">
        <f t="shared" ref="AJ169" si="748">X169-X166</f>
        <v>70.999999999999886</v>
      </c>
      <c r="AK169">
        <f t="shared" ref="AK169" si="749">Y169-Y166</f>
        <v>34.999999999999886</v>
      </c>
      <c r="AL169">
        <f t="shared" ref="AL169" si="750">Z169-Z166</f>
        <v>23.333333333333258</v>
      </c>
      <c r="AM169">
        <f t="shared" ref="AM169" si="751">AA169-AA166</f>
        <v>24.499999999999943</v>
      </c>
      <c r="AN169">
        <f t="shared" ref="AN169" si="752">AB169-AB166</f>
        <v>28</v>
      </c>
    </row>
    <row r="170" spans="1:40" ht="30" customHeight="1" x14ac:dyDescent="0.25">
      <c r="A170" s="24" t="s">
        <v>36</v>
      </c>
      <c r="B170" t="s">
        <v>390</v>
      </c>
      <c r="C170" s="21" t="s">
        <v>391</v>
      </c>
      <c r="D170" s="1">
        <v>10</v>
      </c>
      <c r="E170" s="14" t="s">
        <v>392</v>
      </c>
      <c r="F170">
        <v>420</v>
      </c>
      <c r="H170" s="6">
        <f t="shared" si="3"/>
        <v>1338</v>
      </c>
      <c r="I170" s="6">
        <v>918</v>
      </c>
      <c r="J170" s="6">
        <f t="shared" si="474"/>
        <v>237.5</v>
      </c>
      <c r="K170" s="6">
        <v>628</v>
      </c>
      <c r="L170" s="6"/>
      <c r="M170" s="6">
        <f t="shared" si="475"/>
        <v>1062.5999999999999</v>
      </c>
      <c r="N170" s="6">
        <f t="shared" si="476"/>
        <v>642.59999999999991</v>
      </c>
      <c r="O170" s="6">
        <v>190</v>
      </c>
      <c r="P170" s="6">
        <f t="shared" si="477"/>
        <v>439.59999999999997</v>
      </c>
      <c r="Q170" s="6"/>
      <c r="R170" s="5">
        <f t="shared" si="478"/>
        <v>1338</v>
      </c>
      <c r="S170" s="6">
        <f t="shared" si="479"/>
        <v>918</v>
      </c>
      <c r="T170" s="6">
        <f t="shared" si="480"/>
        <v>692</v>
      </c>
      <c r="U170" s="6">
        <f t="shared" si="481"/>
        <v>676</v>
      </c>
      <c r="V170" s="5">
        <f t="shared" si="482"/>
        <v>628</v>
      </c>
      <c r="W170" s="6"/>
      <c r="X170" s="5">
        <f t="shared" si="483"/>
        <v>1062.5999999999999</v>
      </c>
      <c r="Y170" s="5">
        <f t="shared" si="484"/>
        <v>642.59999999999991</v>
      </c>
      <c r="Z170" s="5">
        <f t="shared" si="485"/>
        <v>491.73333333333329</v>
      </c>
      <c r="AA170" s="5">
        <f t="shared" si="486"/>
        <v>478.69999999999993</v>
      </c>
      <c r="AB170" s="5">
        <f t="shared" si="487"/>
        <v>439.59999999999997</v>
      </c>
    </row>
    <row r="171" spans="1:40" ht="30" customHeight="1" x14ac:dyDescent="0.25">
      <c r="A171" s="24"/>
      <c r="B171" s="6"/>
      <c r="C171" s="27" t="s">
        <v>416</v>
      </c>
      <c r="D171" s="5"/>
      <c r="E171" s="17"/>
      <c r="H171" s="6">
        <f>H170+50</f>
        <v>1388</v>
      </c>
      <c r="I171" s="6">
        <f>I170+20</f>
        <v>938</v>
      </c>
      <c r="J171" s="6">
        <f>O171*1.25</f>
        <v>237.5</v>
      </c>
      <c r="K171" s="6">
        <v>628</v>
      </c>
      <c r="L171" s="6"/>
      <c r="M171" s="6">
        <f>M170+50</f>
        <v>1112.5999999999999</v>
      </c>
      <c r="N171" s="6">
        <f>I171*0.7</f>
        <v>656.59999999999991</v>
      </c>
      <c r="O171" s="6">
        <v>190</v>
      </c>
      <c r="P171" s="6">
        <f>K171*0.7</f>
        <v>439.59999999999997</v>
      </c>
      <c r="Q171" s="6"/>
      <c r="R171" s="5">
        <f>H171</f>
        <v>1388</v>
      </c>
      <c r="S171" s="6">
        <f t="shared" ref="S171" si="753">I171</f>
        <v>938</v>
      </c>
      <c r="T171" s="6">
        <f>ROUNDUP((I171*2+J171)/3,0)</f>
        <v>705</v>
      </c>
      <c r="U171" s="6">
        <f>ROUNDUP((I171*2+J171+K171)/4,0)</f>
        <v>686</v>
      </c>
      <c r="V171" s="5">
        <f>K171</f>
        <v>628</v>
      </c>
      <c r="W171" s="6"/>
      <c r="X171" s="5">
        <f>M171</f>
        <v>1112.5999999999999</v>
      </c>
      <c r="Y171" s="5">
        <f>N171</f>
        <v>656.59999999999991</v>
      </c>
      <c r="Z171" s="5">
        <f>(N171*2+O171)/3</f>
        <v>501.06666666666661</v>
      </c>
      <c r="AA171" s="5">
        <f>(N171*2+O171+P171)/4</f>
        <v>485.69999999999993</v>
      </c>
      <c r="AB171" s="5">
        <f>P171</f>
        <v>439.59999999999997</v>
      </c>
      <c r="AD171">
        <f>R171-R170</f>
        <v>50</v>
      </c>
      <c r="AE171">
        <f>S171-S170</f>
        <v>20</v>
      </c>
      <c r="AF171">
        <f>T171-T170</f>
        <v>13</v>
      </c>
      <c r="AG171">
        <f>U171-U170</f>
        <v>10</v>
      </c>
      <c r="AH171">
        <f>V171-V170</f>
        <v>0</v>
      </c>
      <c r="AJ171">
        <f>X171-X170</f>
        <v>50</v>
      </c>
      <c r="AK171">
        <f>Y171-Y170</f>
        <v>14</v>
      </c>
      <c r="AL171">
        <f>Z171-Z170</f>
        <v>9.3333333333333144</v>
      </c>
      <c r="AM171">
        <f>AA171-AA170</f>
        <v>7</v>
      </c>
      <c r="AN171">
        <f>AB171-AB170</f>
        <v>0</v>
      </c>
    </row>
    <row r="172" spans="1:40" ht="30" customHeight="1" x14ac:dyDescent="0.25">
      <c r="A172" s="26"/>
      <c r="C172" s="18" t="s">
        <v>71</v>
      </c>
      <c r="D172" s="1"/>
      <c r="F172">
        <v>420</v>
      </c>
      <c r="H172" s="6">
        <f t="shared" si="3"/>
        <v>1398</v>
      </c>
      <c r="I172" s="6">
        <v>978</v>
      </c>
      <c r="J172" s="6">
        <f t="shared" si="474"/>
        <v>237.5</v>
      </c>
      <c r="K172" s="6">
        <v>688</v>
      </c>
      <c r="L172" s="6"/>
      <c r="M172" s="6">
        <f t="shared" si="475"/>
        <v>1104.5999999999999</v>
      </c>
      <c r="N172" s="6">
        <f t="shared" si="476"/>
        <v>684.59999999999991</v>
      </c>
      <c r="O172" s="6">
        <v>190</v>
      </c>
      <c r="P172" s="6">
        <f t="shared" si="477"/>
        <v>481.59999999999997</v>
      </c>
      <c r="Q172" s="6"/>
      <c r="R172" s="5">
        <f t="shared" si="478"/>
        <v>1398</v>
      </c>
      <c r="S172" s="6">
        <f t="shared" si="479"/>
        <v>978</v>
      </c>
      <c r="T172" s="6">
        <f t="shared" si="480"/>
        <v>732</v>
      </c>
      <c r="U172" s="6">
        <f t="shared" si="481"/>
        <v>721</v>
      </c>
      <c r="V172" s="5">
        <f t="shared" si="482"/>
        <v>688</v>
      </c>
      <c r="W172" s="6"/>
      <c r="X172" s="5">
        <f t="shared" si="483"/>
        <v>1104.5999999999999</v>
      </c>
      <c r="Y172" s="5">
        <f t="shared" si="484"/>
        <v>684.59999999999991</v>
      </c>
      <c r="Z172" s="5">
        <f t="shared" si="485"/>
        <v>519.73333333333323</v>
      </c>
      <c r="AA172" s="5">
        <f t="shared" si="486"/>
        <v>510.19999999999993</v>
      </c>
      <c r="AB172" s="5">
        <f t="shared" si="487"/>
        <v>481.59999999999997</v>
      </c>
      <c r="AD172">
        <f>R172-R170</f>
        <v>60</v>
      </c>
      <c r="AE172">
        <f t="shared" ref="AE172" si="754">S172-S170</f>
        <v>60</v>
      </c>
      <c r="AF172">
        <f t="shared" ref="AF172" si="755">T172-T170</f>
        <v>40</v>
      </c>
      <c r="AG172">
        <f t="shared" ref="AG172" si="756">U172-U170</f>
        <v>45</v>
      </c>
      <c r="AH172">
        <f t="shared" ref="AH172" si="757">V172-V170</f>
        <v>60</v>
      </c>
      <c r="AJ172">
        <f t="shared" ref="AJ172" si="758">X172-X170</f>
        <v>42</v>
      </c>
      <c r="AK172">
        <f t="shared" ref="AK172" si="759">Y172-Y170</f>
        <v>42</v>
      </c>
      <c r="AL172">
        <f t="shared" ref="AL172" si="760">Z172-Z170</f>
        <v>27.999999999999943</v>
      </c>
      <c r="AM172">
        <f t="shared" ref="AM172" si="761">AA172-AA170</f>
        <v>31.5</v>
      </c>
      <c r="AN172">
        <f t="shared" ref="AN172" si="762">AB172-AB170</f>
        <v>42</v>
      </c>
    </row>
    <row r="173" spans="1:40" ht="30" customHeight="1" x14ac:dyDescent="0.25">
      <c r="A173" s="24"/>
      <c r="B173" s="6"/>
      <c r="C173" s="27" t="s">
        <v>417</v>
      </c>
      <c r="D173" s="5"/>
      <c r="E173" s="17"/>
      <c r="H173" s="6">
        <f>H172+50</f>
        <v>1448</v>
      </c>
      <c r="I173" s="6">
        <f>I172+20</f>
        <v>998</v>
      </c>
      <c r="J173" s="6">
        <f>O173*1.25</f>
        <v>237.5</v>
      </c>
      <c r="K173" s="6">
        <v>688</v>
      </c>
      <c r="L173" s="6"/>
      <c r="M173" s="6">
        <f>M172+50</f>
        <v>1154.5999999999999</v>
      </c>
      <c r="N173" s="6">
        <f>I173*0.7</f>
        <v>698.59999999999991</v>
      </c>
      <c r="O173" s="6">
        <v>190</v>
      </c>
      <c r="P173" s="6">
        <f>K173*0.7</f>
        <v>481.59999999999997</v>
      </c>
      <c r="Q173" s="6"/>
      <c r="R173" s="5">
        <f>H173</f>
        <v>1448</v>
      </c>
      <c r="S173" s="6">
        <f t="shared" ref="S173" si="763">I173</f>
        <v>998</v>
      </c>
      <c r="T173" s="6">
        <f>ROUNDUP((I173*2+J173)/3,0)</f>
        <v>745</v>
      </c>
      <c r="U173" s="6">
        <f>ROUNDUP((I173*2+J173+K173)/4,0)</f>
        <v>731</v>
      </c>
      <c r="V173" s="5">
        <f>K173</f>
        <v>688</v>
      </c>
      <c r="W173" s="6"/>
      <c r="X173" s="5">
        <f>M173</f>
        <v>1154.5999999999999</v>
      </c>
      <c r="Y173" s="5">
        <f>N173</f>
        <v>698.59999999999991</v>
      </c>
      <c r="Z173" s="5">
        <f>(N173*2+O173)/3</f>
        <v>529.06666666666661</v>
      </c>
      <c r="AA173" s="5">
        <f>(N173*2+O173+P173)/4</f>
        <v>517.19999999999993</v>
      </c>
      <c r="AB173" s="5">
        <f>P173</f>
        <v>481.59999999999997</v>
      </c>
      <c r="AD173">
        <f>R173-R170</f>
        <v>110</v>
      </c>
      <c r="AE173">
        <f t="shared" ref="AE173" si="764">S173-S170</f>
        <v>80</v>
      </c>
      <c r="AF173">
        <f t="shared" ref="AF173" si="765">T173-T170</f>
        <v>53</v>
      </c>
      <c r="AG173">
        <f t="shared" ref="AG173" si="766">U173-U170</f>
        <v>55</v>
      </c>
      <c r="AH173">
        <f t="shared" ref="AH173" si="767">V173-V170</f>
        <v>60</v>
      </c>
      <c r="AJ173">
        <f t="shared" ref="AJ173" si="768">X173-X170</f>
        <v>92</v>
      </c>
      <c r="AK173">
        <f t="shared" ref="AK173" si="769">Y173-Y170</f>
        <v>56</v>
      </c>
      <c r="AL173">
        <f t="shared" ref="AL173" si="770">Z173-Z170</f>
        <v>37.333333333333314</v>
      </c>
      <c r="AM173">
        <f t="shared" ref="AM173" si="771">AA173-AA170</f>
        <v>38.5</v>
      </c>
      <c r="AN173">
        <f t="shared" ref="AN173" si="772">AB173-AB170</f>
        <v>42</v>
      </c>
    </row>
    <row r="174" spans="1:40" ht="30" customHeight="1" x14ac:dyDescent="0.25">
      <c r="A174" s="26" t="s">
        <v>393</v>
      </c>
      <c r="B174" t="s">
        <v>394</v>
      </c>
      <c r="C174" s="21" t="s">
        <v>395</v>
      </c>
      <c r="D174" s="1">
        <v>10</v>
      </c>
      <c r="E174" s="14" t="s">
        <v>396</v>
      </c>
      <c r="F174">
        <v>420</v>
      </c>
      <c r="H174" s="6">
        <f t="shared" si="3"/>
        <v>1208</v>
      </c>
      <c r="I174" s="6">
        <v>788</v>
      </c>
      <c r="J174" s="6">
        <f t="shared" si="474"/>
        <v>0</v>
      </c>
      <c r="K174" s="6">
        <v>448</v>
      </c>
      <c r="L174" s="6"/>
      <c r="M174" s="6">
        <f t="shared" si="475"/>
        <v>971.59999999999991</v>
      </c>
      <c r="N174" s="6">
        <f t="shared" si="476"/>
        <v>551.59999999999991</v>
      </c>
      <c r="O174" s="6">
        <v>0</v>
      </c>
      <c r="P174" s="6">
        <f t="shared" si="477"/>
        <v>313.59999999999997</v>
      </c>
      <c r="Q174" s="6"/>
      <c r="R174" s="5">
        <f t="shared" si="478"/>
        <v>1208</v>
      </c>
      <c r="S174" s="6">
        <f t="shared" si="479"/>
        <v>788</v>
      </c>
      <c r="T174" s="6">
        <f t="shared" si="480"/>
        <v>526</v>
      </c>
      <c r="U174" s="6">
        <f t="shared" si="481"/>
        <v>506</v>
      </c>
      <c r="V174" s="5">
        <f t="shared" si="482"/>
        <v>448</v>
      </c>
      <c r="W174" s="6"/>
      <c r="X174" s="5">
        <f t="shared" si="483"/>
        <v>971.59999999999991</v>
      </c>
      <c r="Y174" s="5">
        <f t="shared" si="484"/>
        <v>551.59999999999991</v>
      </c>
      <c r="Z174" s="5">
        <f t="shared" si="485"/>
        <v>367.73333333333329</v>
      </c>
      <c r="AA174" s="5">
        <f t="shared" si="486"/>
        <v>354.19999999999993</v>
      </c>
      <c r="AB174" s="5">
        <f t="shared" si="487"/>
        <v>313.59999999999997</v>
      </c>
    </row>
    <row r="175" spans="1:40" ht="30" customHeight="1" x14ac:dyDescent="0.25">
      <c r="A175" s="24"/>
      <c r="B175" s="6"/>
      <c r="C175" s="27" t="s">
        <v>416</v>
      </c>
      <c r="D175" s="5"/>
      <c r="E175" s="17"/>
      <c r="H175" s="6">
        <f>H174+50</f>
        <v>1258</v>
      </c>
      <c r="I175" s="6">
        <f>I174+20</f>
        <v>808</v>
      </c>
      <c r="J175" s="6">
        <f>O175*1.25</f>
        <v>0</v>
      </c>
      <c r="K175" s="6">
        <v>448</v>
      </c>
      <c r="L175" s="6"/>
      <c r="M175" s="6">
        <f>M174+50</f>
        <v>1021.5999999999999</v>
      </c>
      <c r="N175" s="6">
        <f>I175*0.7</f>
        <v>565.59999999999991</v>
      </c>
      <c r="O175" s="6">
        <v>0</v>
      </c>
      <c r="P175" s="6">
        <f>K175*0.7</f>
        <v>313.59999999999997</v>
      </c>
      <c r="Q175" s="6"/>
      <c r="R175" s="5">
        <f>H175</f>
        <v>1258</v>
      </c>
      <c r="S175" s="6">
        <f t="shared" si="479"/>
        <v>808</v>
      </c>
      <c r="T175" s="6">
        <f>ROUNDUP((I175*2+J175)/3,0)</f>
        <v>539</v>
      </c>
      <c r="U175" s="6">
        <f>ROUNDUP((I175*2+J175+K175)/4,0)</f>
        <v>516</v>
      </c>
      <c r="V175" s="5">
        <f>K175</f>
        <v>448</v>
      </c>
      <c r="W175" s="6"/>
      <c r="X175" s="5">
        <f>M175</f>
        <v>1021.5999999999999</v>
      </c>
      <c r="Y175" s="5">
        <f>N175</f>
        <v>565.59999999999991</v>
      </c>
      <c r="Z175" s="5">
        <f>(N175*2+O175)/3</f>
        <v>377.06666666666661</v>
      </c>
      <c r="AA175" s="5">
        <f>(N175*2+O175+P175)/4</f>
        <v>361.19999999999993</v>
      </c>
      <c r="AB175" s="5">
        <f>P175</f>
        <v>313.59999999999997</v>
      </c>
      <c r="AD175">
        <f>R175-R174</f>
        <v>50</v>
      </c>
      <c r="AE175">
        <f>S175-S174</f>
        <v>20</v>
      </c>
      <c r="AF175">
        <f>T175-T174</f>
        <v>13</v>
      </c>
      <c r="AG175">
        <f>U175-U174</f>
        <v>10</v>
      </c>
      <c r="AH175">
        <f>V175-V174</f>
        <v>0</v>
      </c>
      <c r="AJ175">
        <f>X175-X174</f>
        <v>50</v>
      </c>
      <c r="AK175">
        <f>Y175-Y174</f>
        <v>14</v>
      </c>
      <c r="AL175">
        <f>Z175-Z174</f>
        <v>9.3333333333333144</v>
      </c>
      <c r="AM175">
        <f>AA175-AA174</f>
        <v>7</v>
      </c>
      <c r="AN175">
        <f>AB175-AB174</f>
        <v>0</v>
      </c>
    </row>
    <row r="176" spans="1:40" ht="30" customHeight="1" x14ac:dyDescent="0.25">
      <c r="A176" s="26"/>
      <c r="C176" s="18" t="s">
        <v>71</v>
      </c>
      <c r="D176" s="1"/>
      <c r="F176">
        <v>420</v>
      </c>
      <c r="H176" s="6">
        <f t="shared" si="3"/>
        <v>1228</v>
      </c>
      <c r="I176" s="6">
        <v>808</v>
      </c>
      <c r="J176" s="6">
        <f t="shared" si="474"/>
        <v>0</v>
      </c>
      <c r="K176" s="6">
        <v>468</v>
      </c>
      <c r="L176" s="6"/>
      <c r="M176" s="6">
        <f t="shared" si="475"/>
        <v>985.59999999999991</v>
      </c>
      <c r="N176" s="6">
        <f t="shared" si="476"/>
        <v>565.59999999999991</v>
      </c>
      <c r="O176" s="6">
        <v>0</v>
      </c>
      <c r="P176" s="6">
        <f t="shared" si="477"/>
        <v>327.59999999999997</v>
      </c>
      <c r="Q176" s="6"/>
      <c r="R176" s="5">
        <f t="shared" si="478"/>
        <v>1228</v>
      </c>
      <c r="S176" s="6">
        <f t="shared" si="479"/>
        <v>808</v>
      </c>
      <c r="T176" s="6">
        <f t="shared" si="480"/>
        <v>539</v>
      </c>
      <c r="U176" s="6">
        <f t="shared" si="481"/>
        <v>521</v>
      </c>
      <c r="V176" s="5">
        <f t="shared" si="482"/>
        <v>468</v>
      </c>
      <c r="W176" s="6"/>
      <c r="X176" s="5">
        <f t="shared" si="483"/>
        <v>985.59999999999991</v>
      </c>
      <c r="Y176" s="5">
        <f t="shared" si="484"/>
        <v>565.59999999999991</v>
      </c>
      <c r="Z176" s="5">
        <f t="shared" si="485"/>
        <v>377.06666666666661</v>
      </c>
      <c r="AA176" s="5">
        <f t="shared" si="486"/>
        <v>364.69999999999993</v>
      </c>
      <c r="AB176" s="5">
        <f t="shared" si="487"/>
        <v>327.59999999999997</v>
      </c>
      <c r="AD176">
        <f>R176-R174</f>
        <v>20</v>
      </c>
      <c r="AE176">
        <f t="shared" ref="AE176" si="773">S176-S174</f>
        <v>20</v>
      </c>
      <c r="AF176">
        <f t="shared" ref="AF176" si="774">T176-T174</f>
        <v>13</v>
      </c>
      <c r="AG176">
        <f t="shared" ref="AG176" si="775">U176-U174</f>
        <v>15</v>
      </c>
      <c r="AH176">
        <f t="shared" ref="AH176" si="776">V176-V174</f>
        <v>20</v>
      </c>
      <c r="AJ176">
        <f t="shared" ref="AJ176" si="777">X176-X174</f>
        <v>14</v>
      </c>
      <c r="AK176">
        <f t="shared" ref="AK176" si="778">Y176-Y174</f>
        <v>14</v>
      </c>
      <c r="AL176">
        <f t="shared" ref="AL176" si="779">Z176-Z174</f>
        <v>9.3333333333333144</v>
      </c>
      <c r="AM176">
        <f t="shared" ref="AM176" si="780">AA176-AA174</f>
        <v>10.5</v>
      </c>
      <c r="AN176">
        <f t="shared" ref="AN176" si="781">AB176-AB174</f>
        <v>14</v>
      </c>
    </row>
    <row r="177" spans="1:40" ht="30" customHeight="1" x14ac:dyDescent="0.25">
      <c r="A177" s="24"/>
      <c r="B177" s="6"/>
      <c r="C177" s="27" t="s">
        <v>417</v>
      </c>
      <c r="D177" s="5"/>
      <c r="E177" s="17"/>
      <c r="H177" s="6">
        <f>H176+50</f>
        <v>1278</v>
      </c>
      <c r="I177" s="6">
        <f>I176+20</f>
        <v>828</v>
      </c>
      <c r="J177" s="6">
        <f>O177*1.25</f>
        <v>0</v>
      </c>
      <c r="K177" s="6">
        <v>468</v>
      </c>
      <c r="L177" s="6"/>
      <c r="M177" s="6">
        <f>M176+50</f>
        <v>1035.5999999999999</v>
      </c>
      <c r="N177" s="6">
        <f>I177*0.7</f>
        <v>579.59999999999991</v>
      </c>
      <c r="O177" s="6">
        <v>0</v>
      </c>
      <c r="P177" s="6">
        <f>K177*0.7</f>
        <v>327.59999999999997</v>
      </c>
      <c r="Q177" s="6"/>
      <c r="R177" s="5">
        <f>H177</f>
        <v>1278</v>
      </c>
      <c r="S177" s="6">
        <f t="shared" si="479"/>
        <v>828</v>
      </c>
      <c r="T177" s="6">
        <f>ROUNDUP((I177*2+J177)/3,0)</f>
        <v>552</v>
      </c>
      <c r="U177" s="6">
        <f>ROUNDUP((I177*2+J177+K177)/4,0)</f>
        <v>531</v>
      </c>
      <c r="V177" s="5">
        <f>K177</f>
        <v>468</v>
      </c>
      <c r="W177" s="6"/>
      <c r="X177" s="5">
        <f>M177</f>
        <v>1035.5999999999999</v>
      </c>
      <c r="Y177" s="5">
        <f>N177</f>
        <v>579.59999999999991</v>
      </c>
      <c r="Z177" s="5">
        <f>(N177*2+O177)/3</f>
        <v>386.39999999999992</v>
      </c>
      <c r="AA177" s="5">
        <f>(N177*2+O177+P177)/4</f>
        <v>371.69999999999993</v>
      </c>
      <c r="AB177" s="5">
        <f>P177</f>
        <v>327.59999999999997</v>
      </c>
      <c r="AD177">
        <f>R177-R174</f>
        <v>70</v>
      </c>
      <c r="AE177">
        <f t="shared" ref="AE177" si="782">S177-S174</f>
        <v>40</v>
      </c>
      <c r="AF177">
        <f t="shared" ref="AF177" si="783">T177-T174</f>
        <v>26</v>
      </c>
      <c r="AG177">
        <f t="shared" ref="AG177" si="784">U177-U174</f>
        <v>25</v>
      </c>
      <c r="AH177">
        <f t="shared" ref="AH177" si="785">V177-V174</f>
        <v>20</v>
      </c>
      <c r="AJ177">
        <f t="shared" ref="AJ177" si="786">X177-X174</f>
        <v>64</v>
      </c>
      <c r="AK177">
        <f t="shared" ref="AK177" si="787">Y177-Y174</f>
        <v>28</v>
      </c>
      <c r="AL177">
        <f t="shared" ref="AL177" si="788">Z177-Z174</f>
        <v>18.666666666666629</v>
      </c>
      <c r="AM177">
        <f t="shared" ref="AM177" si="789">AA177-AA174</f>
        <v>17.5</v>
      </c>
      <c r="AN177">
        <f t="shared" ref="AN177" si="790">AB177-AB174</f>
        <v>14</v>
      </c>
    </row>
    <row r="178" spans="1:40" ht="30" customHeight="1" x14ac:dyDescent="0.25">
      <c r="A178" s="26" t="s">
        <v>397</v>
      </c>
      <c r="B178" t="s">
        <v>398</v>
      </c>
      <c r="C178" s="21" t="s">
        <v>399</v>
      </c>
      <c r="D178" s="1">
        <v>11</v>
      </c>
      <c r="E178" s="14" t="s">
        <v>400</v>
      </c>
      <c r="F178">
        <v>460</v>
      </c>
      <c r="H178" s="6">
        <f t="shared" si="3"/>
        <v>1428</v>
      </c>
      <c r="I178" s="6">
        <v>968</v>
      </c>
      <c r="J178" s="6">
        <f t="shared" si="474"/>
        <v>118.75</v>
      </c>
      <c r="K178" s="6">
        <v>598</v>
      </c>
      <c r="L178" s="6"/>
      <c r="M178" s="6">
        <f t="shared" si="475"/>
        <v>1137.5999999999999</v>
      </c>
      <c r="N178" s="6">
        <f t="shared" si="476"/>
        <v>677.59999999999991</v>
      </c>
      <c r="O178" s="6">
        <v>95</v>
      </c>
      <c r="P178" s="6">
        <f t="shared" si="477"/>
        <v>418.59999999999997</v>
      </c>
      <c r="Q178" s="6"/>
      <c r="R178" s="5">
        <f t="shared" si="478"/>
        <v>1428</v>
      </c>
      <c r="S178" s="6">
        <f t="shared" si="479"/>
        <v>968</v>
      </c>
      <c r="T178" s="6">
        <f t="shared" si="480"/>
        <v>685</v>
      </c>
      <c r="U178" s="6">
        <f t="shared" si="481"/>
        <v>664</v>
      </c>
      <c r="V178" s="5">
        <f t="shared" si="482"/>
        <v>598</v>
      </c>
      <c r="W178" s="6"/>
      <c r="X178" s="5">
        <f t="shared" si="483"/>
        <v>1137.5999999999999</v>
      </c>
      <c r="Y178" s="5">
        <f t="shared" si="484"/>
        <v>677.59999999999991</v>
      </c>
      <c r="Z178" s="5">
        <f t="shared" si="485"/>
        <v>483.39999999999992</v>
      </c>
      <c r="AA178" s="5">
        <f t="shared" si="486"/>
        <v>467.19999999999993</v>
      </c>
      <c r="AB178" s="5">
        <f t="shared" si="487"/>
        <v>418.59999999999997</v>
      </c>
    </row>
    <row r="179" spans="1:40" ht="30" customHeight="1" x14ac:dyDescent="0.25">
      <c r="A179" s="24"/>
      <c r="B179" s="6"/>
      <c r="C179" s="27" t="s">
        <v>416</v>
      </c>
      <c r="D179" s="5"/>
      <c r="E179" s="17"/>
      <c r="H179" s="6">
        <f>H178+50</f>
        <v>1478</v>
      </c>
      <c r="I179" s="6">
        <f>I178+20</f>
        <v>988</v>
      </c>
      <c r="J179" s="6">
        <f>O179*1.25</f>
        <v>118.75</v>
      </c>
      <c r="K179" s="6">
        <v>598</v>
      </c>
      <c r="L179" s="6"/>
      <c r="M179" s="6">
        <f>M178+50</f>
        <v>1187.5999999999999</v>
      </c>
      <c r="N179" s="6">
        <f>I179*0.7</f>
        <v>691.59999999999991</v>
      </c>
      <c r="O179" s="6">
        <v>95</v>
      </c>
      <c r="P179" s="6">
        <f>K179*0.7</f>
        <v>418.59999999999997</v>
      </c>
      <c r="Q179" s="6"/>
      <c r="R179" s="5">
        <f>H179</f>
        <v>1478</v>
      </c>
      <c r="S179" s="6">
        <f t="shared" ref="S179" si="791">I179</f>
        <v>988</v>
      </c>
      <c r="T179" s="6">
        <f>ROUNDUP((I179*2+J179)/3,0)</f>
        <v>699</v>
      </c>
      <c r="U179" s="6">
        <f>ROUNDUP((I179*2+J179+K179)/4,0)</f>
        <v>674</v>
      </c>
      <c r="V179" s="5">
        <f>K179</f>
        <v>598</v>
      </c>
      <c r="W179" s="6"/>
      <c r="X179" s="5">
        <f>M179</f>
        <v>1187.5999999999999</v>
      </c>
      <c r="Y179" s="5">
        <f>N179</f>
        <v>691.59999999999991</v>
      </c>
      <c r="Z179" s="5">
        <f>(N179*2+O179)/3</f>
        <v>492.73333333333329</v>
      </c>
      <c r="AA179" s="5">
        <f>(N179*2+O179+P179)/4</f>
        <v>474.19999999999993</v>
      </c>
      <c r="AB179" s="5">
        <f>P179</f>
        <v>418.59999999999997</v>
      </c>
      <c r="AD179">
        <f>R179-R178</f>
        <v>50</v>
      </c>
      <c r="AE179">
        <f>S179-S178</f>
        <v>20</v>
      </c>
      <c r="AF179">
        <f>T179-T178</f>
        <v>14</v>
      </c>
      <c r="AG179">
        <f>U179-U178</f>
        <v>10</v>
      </c>
      <c r="AH179">
        <f>V179-V178</f>
        <v>0</v>
      </c>
      <c r="AJ179">
        <f>X179-X178</f>
        <v>50</v>
      </c>
      <c r="AK179">
        <f>Y179-Y178</f>
        <v>14</v>
      </c>
      <c r="AL179">
        <f>Z179-Z178</f>
        <v>9.3333333333333712</v>
      </c>
      <c r="AM179">
        <f>AA179-AA178</f>
        <v>7</v>
      </c>
      <c r="AN179">
        <f>AB179-AB178</f>
        <v>0</v>
      </c>
    </row>
    <row r="180" spans="1:40" ht="30" customHeight="1" x14ac:dyDescent="0.25">
      <c r="A180" s="26"/>
      <c r="C180" s="18" t="s">
        <v>71</v>
      </c>
      <c r="D180" s="1"/>
      <c r="F180">
        <v>460</v>
      </c>
      <c r="H180" s="6">
        <f t="shared" si="3"/>
        <v>1458</v>
      </c>
      <c r="I180" s="6">
        <v>998</v>
      </c>
      <c r="J180" s="6">
        <f t="shared" si="474"/>
        <v>118.75</v>
      </c>
      <c r="K180" s="6">
        <v>628</v>
      </c>
      <c r="L180" s="6"/>
      <c r="M180" s="6">
        <f t="shared" si="475"/>
        <v>1158.5999999999999</v>
      </c>
      <c r="N180" s="6">
        <f t="shared" si="476"/>
        <v>698.59999999999991</v>
      </c>
      <c r="O180" s="6">
        <v>95</v>
      </c>
      <c r="P180" s="6">
        <f t="shared" si="477"/>
        <v>439.59999999999997</v>
      </c>
      <c r="Q180" s="6"/>
      <c r="R180" s="5">
        <f t="shared" si="478"/>
        <v>1458</v>
      </c>
      <c r="S180" s="6">
        <f>I180</f>
        <v>998</v>
      </c>
      <c r="T180" s="6">
        <f>ROUNDUP((I180*2+J180)/3,0)</f>
        <v>705</v>
      </c>
      <c r="U180" s="6">
        <f t="shared" si="481"/>
        <v>686</v>
      </c>
      <c r="V180" s="5">
        <f t="shared" si="482"/>
        <v>628</v>
      </c>
      <c r="W180" s="6"/>
      <c r="X180" s="5">
        <f t="shared" si="483"/>
        <v>1158.5999999999999</v>
      </c>
      <c r="Y180" s="5">
        <f t="shared" si="484"/>
        <v>698.59999999999991</v>
      </c>
      <c r="Z180" s="5">
        <f t="shared" si="485"/>
        <v>497.39999999999992</v>
      </c>
      <c r="AA180" s="5">
        <f t="shared" si="486"/>
        <v>482.94999999999993</v>
      </c>
      <c r="AB180" s="5">
        <f t="shared" si="487"/>
        <v>439.59999999999997</v>
      </c>
      <c r="AD180">
        <f>R180-R178</f>
        <v>30</v>
      </c>
      <c r="AE180">
        <f t="shared" ref="AE180" si="792">S180-S178</f>
        <v>30</v>
      </c>
      <c r="AF180">
        <f t="shared" ref="AF180" si="793">T180-T178</f>
        <v>20</v>
      </c>
      <c r="AG180">
        <f t="shared" ref="AG180" si="794">U180-U178</f>
        <v>22</v>
      </c>
      <c r="AH180">
        <f t="shared" ref="AH180" si="795">V180-V178</f>
        <v>30</v>
      </c>
      <c r="AJ180">
        <f t="shared" ref="AJ180" si="796">X180-X178</f>
        <v>21</v>
      </c>
      <c r="AK180">
        <f t="shared" ref="AK180" si="797">Y180-Y178</f>
        <v>21</v>
      </c>
      <c r="AL180">
        <f t="shared" ref="AL180" si="798">Z180-Z178</f>
        <v>14</v>
      </c>
      <c r="AM180">
        <f t="shared" ref="AM180" si="799">AA180-AA178</f>
        <v>15.75</v>
      </c>
      <c r="AN180">
        <f t="shared" ref="AN180" si="800">AB180-AB178</f>
        <v>21</v>
      </c>
    </row>
    <row r="181" spans="1:40" ht="30" customHeight="1" x14ac:dyDescent="0.25">
      <c r="A181" s="24"/>
      <c r="B181" s="6"/>
      <c r="C181" s="27" t="s">
        <v>417</v>
      </c>
      <c r="D181" s="5"/>
      <c r="E181" s="17"/>
      <c r="H181" s="6">
        <f>H180+50</f>
        <v>1508</v>
      </c>
      <c r="I181" s="6">
        <f>I180+20</f>
        <v>1018</v>
      </c>
      <c r="J181" s="6">
        <f>O181*1.25</f>
        <v>118.75</v>
      </c>
      <c r="K181" s="6">
        <v>628</v>
      </c>
      <c r="L181" s="6"/>
      <c r="M181" s="6">
        <f>M180+50</f>
        <v>1208.5999999999999</v>
      </c>
      <c r="N181" s="6">
        <f>I181*0.7</f>
        <v>712.59999999999991</v>
      </c>
      <c r="O181" s="6">
        <v>95</v>
      </c>
      <c r="P181" s="6">
        <f>K181*0.7</f>
        <v>439.59999999999997</v>
      </c>
      <c r="Q181" s="6"/>
      <c r="R181" s="5">
        <f>H181</f>
        <v>1508</v>
      </c>
      <c r="S181" s="6">
        <f t="shared" ref="S181" si="801">I181</f>
        <v>1018</v>
      </c>
      <c r="T181" s="6">
        <f>ROUNDUP((I181*2+J181)/3,0)</f>
        <v>719</v>
      </c>
      <c r="U181" s="6">
        <f>ROUNDUP((I181*2+J181+K181)/4,0)</f>
        <v>696</v>
      </c>
      <c r="V181" s="5">
        <f>K181</f>
        <v>628</v>
      </c>
      <c r="W181" s="6"/>
      <c r="X181" s="5">
        <f>M181</f>
        <v>1208.5999999999999</v>
      </c>
      <c r="Y181" s="5">
        <f>N181</f>
        <v>712.59999999999991</v>
      </c>
      <c r="Z181" s="5">
        <f>(N181*2+O181)/3</f>
        <v>506.73333333333329</v>
      </c>
      <c r="AA181" s="5">
        <f>(N181*2+O181+P181)/4</f>
        <v>489.94999999999993</v>
      </c>
      <c r="AB181" s="5">
        <f>P181</f>
        <v>439.59999999999997</v>
      </c>
      <c r="AD181">
        <f>R181-R178</f>
        <v>80</v>
      </c>
      <c r="AE181">
        <f t="shared" ref="AE181" si="802">S181-S178</f>
        <v>50</v>
      </c>
      <c r="AF181">
        <f t="shared" ref="AF181" si="803">T181-T178</f>
        <v>34</v>
      </c>
      <c r="AG181">
        <f t="shared" ref="AG181" si="804">U181-U178</f>
        <v>32</v>
      </c>
      <c r="AH181">
        <f t="shared" ref="AH181" si="805">V181-V178</f>
        <v>30</v>
      </c>
      <c r="AJ181">
        <f t="shared" ref="AJ181" si="806">X181-X178</f>
        <v>71</v>
      </c>
      <c r="AK181">
        <f t="shared" ref="AK181" si="807">Y181-Y178</f>
        <v>35</v>
      </c>
      <c r="AL181">
        <f t="shared" ref="AL181" si="808">Z181-Z178</f>
        <v>23.333333333333371</v>
      </c>
      <c r="AM181">
        <f t="shared" ref="AM181" si="809">AA181-AA178</f>
        <v>22.75</v>
      </c>
      <c r="AN181">
        <f t="shared" ref="AN181" si="810">AB181-AB178</f>
        <v>21</v>
      </c>
    </row>
    <row r="182" spans="1:40" ht="30" customHeight="1" x14ac:dyDescent="0.25">
      <c r="A182" s="24" t="s">
        <v>36</v>
      </c>
      <c r="B182" t="s">
        <v>401</v>
      </c>
      <c r="C182" s="21" t="s">
        <v>402</v>
      </c>
      <c r="D182" s="1">
        <v>12</v>
      </c>
      <c r="E182" s="14" t="s">
        <v>403</v>
      </c>
      <c r="F182">
        <v>500</v>
      </c>
      <c r="H182" s="6">
        <f t="shared" si="3"/>
        <v>1648</v>
      </c>
      <c r="I182" s="6">
        <v>1148</v>
      </c>
      <c r="J182" s="6">
        <f t="shared" si="474"/>
        <v>237.5</v>
      </c>
      <c r="K182" s="6">
        <v>738</v>
      </c>
      <c r="L182" s="6"/>
      <c r="M182" s="6">
        <f t="shared" si="475"/>
        <v>1303.5999999999999</v>
      </c>
      <c r="N182" s="6">
        <f t="shared" si="476"/>
        <v>803.59999999999991</v>
      </c>
      <c r="O182" s="6">
        <v>190</v>
      </c>
      <c r="P182" s="6">
        <f t="shared" si="477"/>
        <v>516.6</v>
      </c>
      <c r="Q182" s="6"/>
      <c r="R182" s="5">
        <f t="shared" si="478"/>
        <v>1648</v>
      </c>
      <c r="S182" s="6">
        <f t="shared" si="479"/>
        <v>1148</v>
      </c>
      <c r="T182" s="6">
        <f t="shared" si="480"/>
        <v>845</v>
      </c>
      <c r="U182" s="6">
        <f t="shared" si="481"/>
        <v>818</v>
      </c>
      <c r="V182" s="5">
        <f t="shared" si="482"/>
        <v>738</v>
      </c>
      <c r="W182" s="6"/>
      <c r="X182" s="5">
        <f t="shared" si="483"/>
        <v>1303.5999999999999</v>
      </c>
      <c r="Y182" s="5">
        <f t="shared" si="484"/>
        <v>803.59999999999991</v>
      </c>
      <c r="Z182" s="5">
        <f t="shared" si="485"/>
        <v>599.06666666666661</v>
      </c>
      <c r="AA182" s="5">
        <f t="shared" si="486"/>
        <v>578.44999999999993</v>
      </c>
      <c r="AB182" s="5">
        <f t="shared" si="487"/>
        <v>516.6</v>
      </c>
    </row>
    <row r="183" spans="1:40" ht="30" customHeight="1" x14ac:dyDescent="0.25">
      <c r="A183" s="24"/>
      <c r="B183" s="6"/>
      <c r="C183" s="27" t="s">
        <v>416</v>
      </c>
      <c r="D183" s="5"/>
      <c r="E183" s="17"/>
      <c r="H183" s="6">
        <f>H182+50</f>
        <v>1698</v>
      </c>
      <c r="I183" s="6">
        <f>I182+20</f>
        <v>1168</v>
      </c>
      <c r="J183" s="6">
        <f>O183*1.25</f>
        <v>237.5</v>
      </c>
      <c r="K183" s="6">
        <v>738</v>
      </c>
      <c r="L183" s="6"/>
      <c r="M183" s="6">
        <f>M182+50</f>
        <v>1353.6</v>
      </c>
      <c r="N183" s="6">
        <f>I183*0.7</f>
        <v>817.59999999999991</v>
      </c>
      <c r="O183" s="6">
        <v>190</v>
      </c>
      <c r="P183" s="6">
        <f>K183*0.7</f>
        <v>516.6</v>
      </c>
      <c r="Q183" s="6"/>
      <c r="R183" s="5">
        <f>H183</f>
        <v>1698</v>
      </c>
      <c r="S183" s="6">
        <f t="shared" si="479"/>
        <v>1168</v>
      </c>
      <c r="T183" s="6">
        <f>ROUNDUP((I183*2+J183)/3,0)</f>
        <v>858</v>
      </c>
      <c r="U183" s="6">
        <f>ROUNDUP((I183*2+J183+K183)/4,0)</f>
        <v>828</v>
      </c>
      <c r="V183" s="5">
        <f>K183</f>
        <v>738</v>
      </c>
      <c r="W183" s="6"/>
      <c r="X183" s="5">
        <f>M183</f>
        <v>1353.6</v>
      </c>
      <c r="Y183" s="5">
        <f>N183</f>
        <v>817.59999999999991</v>
      </c>
      <c r="Z183" s="5">
        <f>(N183*2+O183)/3</f>
        <v>608.4</v>
      </c>
      <c r="AA183" s="5">
        <f>(N183*2+O183+P183)/4</f>
        <v>585.44999999999993</v>
      </c>
      <c r="AB183" s="5">
        <f>P183</f>
        <v>516.6</v>
      </c>
      <c r="AD183">
        <f>R183-R182</f>
        <v>50</v>
      </c>
      <c r="AE183">
        <f>S183-S182</f>
        <v>20</v>
      </c>
      <c r="AF183">
        <f>T183-T182</f>
        <v>13</v>
      </c>
      <c r="AG183">
        <f>U183-U182</f>
        <v>10</v>
      </c>
      <c r="AH183">
        <f>V183-V182</f>
        <v>0</v>
      </c>
      <c r="AJ183">
        <f>X183-X182</f>
        <v>50</v>
      </c>
      <c r="AK183">
        <f>Y183-Y182</f>
        <v>14</v>
      </c>
      <c r="AL183">
        <f>Z183-Z182</f>
        <v>9.3333333333333712</v>
      </c>
      <c r="AM183">
        <f>AA183-AA182</f>
        <v>7</v>
      </c>
      <c r="AN183">
        <f>AB183-AB182</f>
        <v>0</v>
      </c>
    </row>
    <row r="184" spans="1:40" ht="30" customHeight="1" x14ac:dyDescent="0.25">
      <c r="A184" s="26"/>
      <c r="C184" s="18" t="s">
        <v>71</v>
      </c>
      <c r="D184" s="1"/>
      <c r="F184">
        <v>500</v>
      </c>
      <c r="H184" s="6">
        <f t="shared" si="3"/>
        <v>1698</v>
      </c>
      <c r="I184" s="6">
        <v>1198</v>
      </c>
      <c r="J184" s="6">
        <f t="shared" si="474"/>
        <v>237.5</v>
      </c>
      <c r="K184" s="6">
        <v>788</v>
      </c>
      <c r="L184" s="6"/>
      <c r="M184" s="6">
        <f t="shared" si="475"/>
        <v>1338.6</v>
      </c>
      <c r="N184" s="6">
        <f t="shared" si="476"/>
        <v>838.59999999999991</v>
      </c>
      <c r="O184" s="6">
        <v>190</v>
      </c>
      <c r="P184" s="6">
        <f t="shared" si="477"/>
        <v>551.59999999999991</v>
      </c>
      <c r="Q184" s="6"/>
      <c r="R184" s="5">
        <f t="shared" si="478"/>
        <v>1698</v>
      </c>
      <c r="S184" s="6">
        <f t="shared" si="479"/>
        <v>1198</v>
      </c>
      <c r="T184" s="6">
        <f t="shared" si="480"/>
        <v>878</v>
      </c>
      <c r="U184" s="6">
        <f t="shared" si="481"/>
        <v>856</v>
      </c>
      <c r="V184" s="5">
        <f t="shared" si="482"/>
        <v>788</v>
      </c>
      <c r="W184" s="6"/>
      <c r="X184" s="5">
        <f t="shared" si="483"/>
        <v>1338.6</v>
      </c>
      <c r="Y184" s="5">
        <f t="shared" si="484"/>
        <v>838.59999999999991</v>
      </c>
      <c r="Z184" s="5">
        <f t="shared" si="485"/>
        <v>622.4</v>
      </c>
      <c r="AA184" s="5">
        <f t="shared" si="486"/>
        <v>604.69999999999993</v>
      </c>
      <c r="AB184" s="5">
        <f t="shared" si="487"/>
        <v>551.59999999999991</v>
      </c>
      <c r="AD184">
        <f>R184-R182</f>
        <v>50</v>
      </c>
      <c r="AE184">
        <f t="shared" ref="AE184" si="811">S184-S182</f>
        <v>50</v>
      </c>
      <c r="AF184">
        <f t="shared" ref="AF184" si="812">T184-T182</f>
        <v>33</v>
      </c>
      <c r="AG184">
        <f t="shared" ref="AG184" si="813">U184-U182</f>
        <v>38</v>
      </c>
      <c r="AH184">
        <f t="shared" ref="AH184" si="814">V184-V182</f>
        <v>50</v>
      </c>
      <c r="AJ184">
        <f t="shared" ref="AJ184" si="815">X184-X182</f>
        <v>35</v>
      </c>
      <c r="AK184">
        <f t="shared" ref="AK184" si="816">Y184-Y182</f>
        <v>35</v>
      </c>
      <c r="AL184">
        <f t="shared" ref="AL184" si="817">Z184-Z182</f>
        <v>23.333333333333371</v>
      </c>
      <c r="AM184">
        <f t="shared" ref="AM184" si="818">AA184-AA182</f>
        <v>26.25</v>
      </c>
      <c r="AN184">
        <f t="shared" ref="AN184" si="819">AB184-AB182</f>
        <v>34.999999999999886</v>
      </c>
    </row>
    <row r="185" spans="1:40" ht="30" customHeight="1" x14ac:dyDescent="0.25">
      <c r="A185" s="24"/>
      <c r="B185" s="6"/>
      <c r="C185" s="27" t="s">
        <v>417</v>
      </c>
      <c r="D185" s="5"/>
      <c r="E185" s="17"/>
      <c r="H185" s="6">
        <f>H184+50</f>
        <v>1748</v>
      </c>
      <c r="I185" s="6">
        <f>I184+20</f>
        <v>1218</v>
      </c>
      <c r="J185" s="6">
        <f>O185*1.25</f>
        <v>237.5</v>
      </c>
      <c r="K185" s="6">
        <v>788</v>
      </c>
      <c r="L185" s="6"/>
      <c r="M185" s="6">
        <f>M184+50</f>
        <v>1388.6</v>
      </c>
      <c r="N185" s="6">
        <f>I185*0.7</f>
        <v>852.59999999999991</v>
      </c>
      <c r="O185" s="6">
        <v>190</v>
      </c>
      <c r="P185" s="6">
        <f>K185*0.7</f>
        <v>551.59999999999991</v>
      </c>
      <c r="Q185" s="6"/>
      <c r="R185" s="5">
        <f>H185</f>
        <v>1748</v>
      </c>
      <c r="S185" s="6">
        <f t="shared" si="479"/>
        <v>1218</v>
      </c>
      <c r="T185" s="6">
        <f>ROUNDUP((I185*2+J185)/3,0)</f>
        <v>892</v>
      </c>
      <c r="U185" s="6">
        <f>ROUNDUP((I185*2+J185+K185)/4,0)</f>
        <v>866</v>
      </c>
      <c r="V185" s="5">
        <f>K185</f>
        <v>788</v>
      </c>
      <c r="W185" s="6"/>
      <c r="X185" s="5">
        <f>M185</f>
        <v>1388.6</v>
      </c>
      <c r="Y185" s="5">
        <f>N185</f>
        <v>852.59999999999991</v>
      </c>
      <c r="Z185" s="5">
        <f>(N185*2+O185)/3</f>
        <v>631.73333333333323</v>
      </c>
      <c r="AA185" s="5">
        <f>(N185*2+O185+P185)/4</f>
        <v>611.69999999999993</v>
      </c>
      <c r="AB185" s="5">
        <f>P185</f>
        <v>551.59999999999991</v>
      </c>
      <c r="AD185">
        <f>R185-R182</f>
        <v>100</v>
      </c>
      <c r="AE185">
        <f t="shared" ref="AE185" si="820">S185-S182</f>
        <v>70</v>
      </c>
      <c r="AF185">
        <f t="shared" ref="AF185" si="821">T185-T182</f>
        <v>47</v>
      </c>
      <c r="AG185">
        <f t="shared" ref="AG185" si="822">U185-U182</f>
        <v>48</v>
      </c>
      <c r="AH185">
        <f t="shared" ref="AH185" si="823">V185-V182</f>
        <v>50</v>
      </c>
      <c r="AJ185">
        <f t="shared" ref="AJ185" si="824">X185-X182</f>
        <v>85</v>
      </c>
      <c r="AK185">
        <f t="shared" ref="AK185" si="825">Y185-Y182</f>
        <v>49</v>
      </c>
      <c r="AL185">
        <f t="shared" ref="AL185" si="826">Z185-Z182</f>
        <v>32.666666666666629</v>
      </c>
      <c r="AM185">
        <f t="shared" ref="AM185" si="827">AA185-AA182</f>
        <v>33.25</v>
      </c>
      <c r="AN185">
        <f t="shared" ref="AN185" si="828">AB185-AB182</f>
        <v>34.999999999999886</v>
      </c>
    </row>
    <row r="186" spans="1:40" ht="30" customHeight="1" x14ac:dyDescent="0.25">
      <c r="A186" s="26">
        <v>173</v>
      </c>
      <c r="B186" t="s">
        <v>404</v>
      </c>
      <c r="C186" s="21" t="s">
        <v>405</v>
      </c>
      <c r="D186" s="1">
        <v>4</v>
      </c>
      <c r="E186" s="14" t="s">
        <v>406</v>
      </c>
      <c r="F186">
        <v>150</v>
      </c>
      <c r="H186" s="6">
        <f t="shared" si="3"/>
        <v>578</v>
      </c>
      <c r="I186" s="6">
        <v>428</v>
      </c>
      <c r="J186" s="6">
        <f t="shared" si="474"/>
        <v>0</v>
      </c>
      <c r="K186" s="6">
        <v>248</v>
      </c>
      <c r="L186" s="6"/>
      <c r="M186" s="6">
        <f t="shared" si="475"/>
        <v>449.59999999999997</v>
      </c>
      <c r="N186" s="6">
        <f t="shared" si="476"/>
        <v>299.59999999999997</v>
      </c>
      <c r="O186" s="6">
        <v>0</v>
      </c>
      <c r="P186" s="6">
        <f t="shared" si="477"/>
        <v>173.6</v>
      </c>
      <c r="Q186" s="6"/>
      <c r="R186" s="5">
        <f t="shared" si="478"/>
        <v>578</v>
      </c>
      <c r="S186" s="6">
        <f t="shared" si="479"/>
        <v>428</v>
      </c>
      <c r="T186" s="6">
        <f t="shared" si="480"/>
        <v>286</v>
      </c>
      <c r="U186" s="6">
        <f t="shared" si="481"/>
        <v>276</v>
      </c>
      <c r="V186" s="5">
        <f t="shared" si="482"/>
        <v>248</v>
      </c>
      <c r="W186" s="6"/>
      <c r="X186" s="5">
        <f t="shared" si="483"/>
        <v>449.59999999999997</v>
      </c>
      <c r="Y186" s="5">
        <f t="shared" si="484"/>
        <v>299.59999999999997</v>
      </c>
      <c r="Z186" s="5">
        <f t="shared" si="485"/>
        <v>199.73333333333332</v>
      </c>
      <c r="AA186" s="5">
        <f t="shared" si="486"/>
        <v>193.2</v>
      </c>
      <c r="AB186" s="5">
        <f t="shared" si="487"/>
        <v>173.6</v>
      </c>
    </row>
    <row r="187" spans="1:40" ht="30" customHeight="1" x14ac:dyDescent="0.25">
      <c r="A187" s="24"/>
      <c r="B187" s="6"/>
      <c r="C187" s="27" t="s">
        <v>416</v>
      </c>
      <c r="D187" s="5"/>
      <c r="E187" s="17"/>
      <c r="H187" s="6">
        <f>H186+50</f>
        <v>628</v>
      </c>
      <c r="I187" s="6">
        <f>I186+20</f>
        <v>448</v>
      </c>
      <c r="J187" s="6">
        <f>O187*1.25</f>
        <v>0</v>
      </c>
      <c r="K187" s="6">
        <v>248</v>
      </c>
      <c r="L187" s="6"/>
      <c r="M187" s="6">
        <f>M186+50</f>
        <v>499.59999999999997</v>
      </c>
      <c r="N187" s="6">
        <f>I187*0.7</f>
        <v>313.59999999999997</v>
      </c>
      <c r="O187" s="6">
        <v>0</v>
      </c>
      <c r="P187" s="6">
        <f>K187*0.7</f>
        <v>173.6</v>
      </c>
      <c r="Q187" s="6"/>
      <c r="R187" s="5">
        <f>H187</f>
        <v>628</v>
      </c>
      <c r="S187" s="6">
        <f t="shared" ref="S187" si="829">I187</f>
        <v>448</v>
      </c>
      <c r="T187" s="6">
        <f>ROUNDUP((I187*2+J187)/3,0)</f>
        <v>299</v>
      </c>
      <c r="U187" s="6">
        <f>ROUNDUP((I187*2+J187+K187)/4,0)</f>
        <v>286</v>
      </c>
      <c r="V187" s="5">
        <f>K187</f>
        <v>248</v>
      </c>
      <c r="W187" s="6"/>
      <c r="X187" s="5">
        <f>M187</f>
        <v>499.59999999999997</v>
      </c>
      <c r="Y187" s="5">
        <f>N187</f>
        <v>313.59999999999997</v>
      </c>
      <c r="Z187" s="5">
        <f>(N187*2+O187)/3</f>
        <v>209.06666666666663</v>
      </c>
      <c r="AA187" s="5">
        <f>(N187*2+O187+P187)/4</f>
        <v>200.2</v>
      </c>
      <c r="AB187" s="5">
        <f>P187</f>
        <v>173.6</v>
      </c>
      <c r="AD187">
        <f>R187-R186</f>
        <v>50</v>
      </c>
      <c r="AE187">
        <f t="shared" ref="AE187" si="830">S187-S186</f>
        <v>20</v>
      </c>
      <c r="AF187">
        <f t="shared" ref="AF187" si="831">T187-T186</f>
        <v>13</v>
      </c>
      <c r="AG187">
        <f t="shared" ref="AG187" si="832">U187-U186</f>
        <v>10</v>
      </c>
      <c r="AH187">
        <f t="shared" ref="AH187" si="833">V187-V186</f>
        <v>0</v>
      </c>
      <c r="AJ187">
        <f t="shared" ref="AJ187" si="834">X187-X186</f>
        <v>50</v>
      </c>
      <c r="AK187">
        <f t="shared" ref="AK187" si="835">Y187-Y186</f>
        <v>14</v>
      </c>
      <c r="AL187">
        <f t="shared" ref="AL187" si="836">Z187-Z186</f>
        <v>9.3333333333333144</v>
      </c>
      <c r="AM187">
        <f t="shared" ref="AM187" si="837">AA187-AA186</f>
        <v>7</v>
      </c>
      <c r="AN187">
        <f t="shared" ref="AN187" si="838">AB187-AB186</f>
        <v>0</v>
      </c>
    </row>
    <row r="188" spans="1:40" ht="30" customHeight="1" x14ac:dyDescent="0.25">
      <c r="A188" s="26" t="s">
        <v>407</v>
      </c>
      <c r="B188" t="s">
        <v>408</v>
      </c>
      <c r="C188" s="21" t="s">
        <v>409</v>
      </c>
      <c r="D188" s="1">
        <v>6</v>
      </c>
      <c r="E188" s="14" t="s">
        <v>410</v>
      </c>
      <c r="F188">
        <v>250</v>
      </c>
      <c r="H188" s="6">
        <f t="shared" si="3"/>
        <v>738</v>
      </c>
      <c r="I188" s="6">
        <v>488</v>
      </c>
      <c r="J188" s="6">
        <f t="shared" si="474"/>
        <v>0</v>
      </c>
      <c r="K188" s="6">
        <v>288</v>
      </c>
      <c r="L188" s="6"/>
      <c r="M188" s="6">
        <f t="shared" si="475"/>
        <v>591.59999999999991</v>
      </c>
      <c r="N188" s="6">
        <f t="shared" si="476"/>
        <v>341.59999999999997</v>
      </c>
      <c r="O188" s="6">
        <v>0</v>
      </c>
      <c r="P188" s="6">
        <f t="shared" si="477"/>
        <v>201.6</v>
      </c>
      <c r="Q188" s="6"/>
      <c r="R188" s="5">
        <f t="shared" si="478"/>
        <v>738</v>
      </c>
      <c r="S188" s="6">
        <f t="shared" si="479"/>
        <v>488</v>
      </c>
      <c r="T188" s="6">
        <f t="shared" si="480"/>
        <v>326</v>
      </c>
      <c r="U188" s="6">
        <f t="shared" si="481"/>
        <v>316</v>
      </c>
      <c r="V188" s="5">
        <f t="shared" si="482"/>
        <v>288</v>
      </c>
      <c r="W188" s="6"/>
      <c r="X188" s="5">
        <f t="shared" si="483"/>
        <v>591.59999999999991</v>
      </c>
      <c r="Y188" s="5">
        <f t="shared" si="484"/>
        <v>341.59999999999997</v>
      </c>
      <c r="Z188" s="5">
        <f t="shared" si="485"/>
        <v>227.73333333333332</v>
      </c>
      <c r="AA188" s="5">
        <f t="shared" si="486"/>
        <v>221.2</v>
      </c>
      <c r="AB188" s="5">
        <f t="shared" si="487"/>
        <v>201.6</v>
      </c>
    </row>
    <row r="189" spans="1:40" ht="30" customHeight="1" x14ac:dyDescent="0.25">
      <c r="A189" s="24"/>
      <c r="B189" s="6"/>
      <c r="C189" s="27" t="s">
        <v>416</v>
      </c>
      <c r="D189" s="5"/>
      <c r="E189" s="17"/>
      <c r="H189" s="6">
        <f>H188+50</f>
        <v>788</v>
      </c>
      <c r="I189" s="6">
        <f>I188+20</f>
        <v>508</v>
      </c>
      <c r="J189" s="6">
        <f>O189*1.25</f>
        <v>0</v>
      </c>
      <c r="K189" s="6">
        <v>288</v>
      </c>
      <c r="L189" s="6"/>
      <c r="M189" s="6">
        <f>M188+50</f>
        <v>641.59999999999991</v>
      </c>
      <c r="N189" s="6">
        <f>I189*0.7</f>
        <v>355.59999999999997</v>
      </c>
      <c r="O189" s="6">
        <v>0</v>
      </c>
      <c r="P189" s="6">
        <f>K189*0.7</f>
        <v>201.6</v>
      </c>
      <c r="Q189" s="6"/>
      <c r="R189" s="5">
        <f>H189</f>
        <v>788</v>
      </c>
      <c r="S189" s="6">
        <f t="shared" ref="S189" si="839">I189</f>
        <v>508</v>
      </c>
      <c r="T189" s="6">
        <f>ROUNDUP((I189*2+J189)/3,0)</f>
        <v>339</v>
      </c>
      <c r="U189" s="6">
        <f>ROUNDUP((I189*2+J189+K189)/4,0)</f>
        <v>326</v>
      </c>
      <c r="V189" s="5">
        <f>K189</f>
        <v>288</v>
      </c>
      <c r="W189" s="6"/>
      <c r="X189" s="5">
        <f>M189</f>
        <v>641.59999999999991</v>
      </c>
      <c r="Y189" s="5">
        <f>N189</f>
        <v>355.59999999999997</v>
      </c>
      <c r="Z189" s="5">
        <f>(N189*2+O189)/3</f>
        <v>237.06666666666663</v>
      </c>
      <c r="AA189" s="5">
        <f>(N189*2+O189+P189)/4</f>
        <v>228.2</v>
      </c>
      <c r="AB189" s="5">
        <f>P189</f>
        <v>201.6</v>
      </c>
      <c r="AD189">
        <f>R189-R188</f>
        <v>50</v>
      </c>
      <c r="AE189">
        <f t="shared" ref="AE189" si="840">S189-S188</f>
        <v>20</v>
      </c>
      <c r="AF189">
        <f t="shared" ref="AF189" si="841">T189-T188</f>
        <v>13</v>
      </c>
      <c r="AG189">
        <f t="shared" ref="AG189" si="842">U189-U188</f>
        <v>10</v>
      </c>
      <c r="AH189">
        <f t="shared" ref="AH189" si="843">V189-V188</f>
        <v>0</v>
      </c>
      <c r="AJ189">
        <f t="shared" ref="AJ189" si="844">X189-X188</f>
        <v>50</v>
      </c>
      <c r="AK189">
        <f t="shared" ref="AK189" si="845">Y189-Y188</f>
        <v>14</v>
      </c>
      <c r="AL189">
        <f t="shared" ref="AL189" si="846">Z189-Z188</f>
        <v>9.3333333333333144</v>
      </c>
      <c r="AM189">
        <f t="shared" ref="AM189" si="847">AA189-AA188</f>
        <v>7</v>
      </c>
      <c r="AN189">
        <f t="shared" ref="AN189" si="848">AB189-AB188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local Tour</vt:lpstr>
      <vt:lpstr>Package</vt:lpstr>
      <vt:lpstr>羚羊彩穴</vt:lpstr>
      <vt:lpstr>黄石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Sisi-Huang</dc:creator>
  <cp:lastModifiedBy>Sisi-Huang</cp:lastModifiedBy>
  <dcterms:created xsi:type="dcterms:W3CDTF">2013-06-07T18:21:53Z</dcterms:created>
  <dcterms:modified xsi:type="dcterms:W3CDTF">2013-12-31T20:23:12Z</dcterms:modified>
</cp:coreProperties>
</file>