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for average Monthly" sheetId="2" r:id="rId5"/>
    <sheet state="visible" name="Pivot Table for Revenue by Memb" sheetId="3" r:id="rId6"/>
    <sheet state="visible" name="Pivot Table Revenue by City" sheetId="4" r:id="rId7"/>
    <sheet state="visible" name="Pivot Table for Segment Profita" sheetId="5" r:id="rId8"/>
    <sheet state="visible" name="Pivot Table for Gender-wise cou" sheetId="6" r:id="rId9"/>
    <sheet state="visible" name="Pivot Table Age_group distribut" sheetId="7" r:id="rId10"/>
  </sheets>
  <definedNames>
    <definedName hidden="1" localSheetId="0" name="Z_F47FBFF5_7648_4F3E_9D68_E9700C665D9E_.wvu.FilterData">Sheet1!$A$1:$N$36</definedName>
    <definedName name="SlicerCache_Table_1_Col_10">#N/A</definedName>
  </definedNames>
  <calcPr/>
  <customWorkbookViews>
    <customWorkbookView activeSheetId="0" maximized="1" windowHeight="0" windowWidth="0" guid="{F47FBFF5-7648-4F3E-9D68-E9700C665D9E}" name="Filter 1"/>
  </customWorkbookViews>
  <pivotCaches>
    <pivotCache cacheId="0" r:id="rId11"/>
    <pivotCache cacheId="1" r:id="rId12"/>
    <pivotCache cacheId="2" r:id="rId13"/>
  </pivotCaches>
  <extLst>
    <ext uri="{46BE6895-7355-4a93-B00E-2C351335B9C9}">
      <x15:slicerCaches>
        <x14:slicerCache r:id="rId14"/>
      </x15:slicerCaches>
    </ext>
  </extLst>
</workbook>
</file>

<file path=xl/sharedStrings.xml><?xml version="1.0" encoding="utf-8"?>
<sst xmlns="http://schemas.openxmlformats.org/spreadsheetml/2006/main" count="349" uniqueCount="173">
  <si>
    <t>Member_ID</t>
  </si>
  <si>
    <t>Full_Name</t>
  </si>
  <si>
    <t>Age</t>
  </si>
  <si>
    <t>Gender</t>
  </si>
  <si>
    <t>Membership_Type</t>
  </si>
  <si>
    <t>Start_Date</t>
  </si>
  <si>
    <t>End_Date</t>
  </si>
  <si>
    <t>Monthly_Fee</t>
  </si>
  <si>
    <t>Attendance</t>
  </si>
  <si>
    <t>City</t>
  </si>
  <si>
    <t>Referred_By</t>
  </si>
  <si>
    <t>Membership_Duration_Months</t>
  </si>
  <si>
    <t>Referred</t>
  </si>
  <si>
    <t>Total_Revenue</t>
  </si>
  <si>
    <t>Age_Group</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</si>
  <si>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</si>
  <si>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</si>
  <si>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</si>
  <si>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</si>
  <si>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</si>
  <si>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</si>
  <si>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</si>
  <si>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</si>
  <si>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</si>
  <si>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</si>
  <si>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</si>
  <si>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</si>
  <si>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</si>
  <si>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</si>
  <si>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</si>
  <si>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</si>
  <si>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</si>
  <si>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</si>
  <si>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</si>
  <si>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</si>
  <si>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</si>
  <si>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</si>
  <si>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</si>
  <si>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</si>
  <si>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</si>
  <si>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</si>
  <si>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</si>
  <si>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</si>
  <si>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</si>
  <si>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</si>
  <si>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</si>
  <si>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</si>
  <si>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</si>
  <si>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</si>
  <si>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</si>
  <si>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</si>
  <si>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</si>
  <si>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</si>
  <si>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</si>
  <si>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</si>
  <si>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</si>
  <si>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</si>
  <si>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</si>
  <si>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</si>
  <si>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</si>
  <si>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</si>
  <si>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</si>
  <si>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</si>
  <si>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</si>
  <si>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</si>
  <si>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</si>
  <si>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</si>
  <si>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</si>
  <si>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</si>
  <si>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</si>
  <si>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</si>
  <si>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</si>
  <si>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</si>
  <si>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</si>
  <si>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</si>
  <si>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</si>
  <si>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</si>
  <si>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</si>
  <si>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</si>
  <si>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</si>
  <si>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</si>
  <si>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</si>
  <si>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</si>
  <si>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</si>
  <si>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</si>
  <si>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</si>
  <si>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</si>
  <si>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</si>
  <si>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</si>
  <si>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</si>
  <si>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</si>
  <si>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</si>
  <si>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</si>
  <si>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</si>
  <si>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</si>
  <si>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</si>
  <si>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</si>
  <si>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</si>
  <si>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</si>
  <si>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</si>
  <si>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</si>
  <si>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</si>
  <si>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</si>
  <si>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</si>
  <si>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</si>
  <si>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</si>
  <si>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</si>
  <si>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</si>
  <si>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</si>
  <si>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</si>
  <si>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</si>
  <si>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</si>
  <si>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Explations of Steps taken :-</t>
  </si>
  <si>
    <t>1) To calculate "Membership_Duration_Months" -----&gt; Used '=INT((End_Date - Start_Date) / 30) formula to get the values :</t>
  </si>
  <si>
    <t>- Used INT() formula ----&gt; It's returns the number of full months (rounds down to nearest whole number)</t>
  </si>
  <si>
    <t>- Then used (End_Date - Start_Date) which is (G2 - F2) to calculates the total number of days active</t>
  </si>
  <si>
    <t>- Then divided by 30 to convert days to months.</t>
  </si>
  <si>
    <t>2) To caluclate "Referred" column ------&gt; Used '=if(isblank(Referred_by), 'no', 'yes')' formula to get the values :</t>
  </si>
  <si>
    <t xml:space="preserve">- Here used '=if(isblank())' formula to returns "YES" if not blank (i.e., referred) and returns "NO" if blank (i.e., not referred) </t>
  </si>
  <si>
    <t>- Then created pivot table for referred column to compare average Monthly_Fee for referred vs. non-referred members -------&gt; Selected the column 'Referred' then generated pivot table in new sheet and used Average formula.</t>
  </si>
  <si>
    <t>3) To calculate "Revenue" added a column 'Total_Revenue' ------&gt; Used '=Monthly_fee * Membership_Duration_Months' fromula to get the values :</t>
  </si>
  <si>
    <t>- Here used '=H2*L2</t>
  </si>
  <si>
    <r>
      <rPr>
        <rFont val="Calibri"/>
        <color theme="1"/>
      </rPr>
      <t xml:space="preserve">- Then selected all the data and created to pivot table where :- 1) 1st pivot table shows the total revenue earned from Premium member and Family membership -----&gt; In this I have kept 'Memberships_Type' in </t>
    </r>
    <r>
      <rPr>
        <rFont val="Calibri"/>
        <b/>
        <color theme="1"/>
      </rPr>
      <t xml:space="preserve">ROW  and </t>
    </r>
    <r>
      <rPr>
        <rFont val="Calibri"/>
        <color theme="1"/>
      </rPr>
      <t xml:space="preserve">Total_Revenue (use Sum) in </t>
    </r>
    <r>
      <rPr>
        <rFont val="Calibri"/>
        <b/>
        <color theme="1"/>
      </rPr>
      <t xml:space="preserve">VALUES </t>
    </r>
    <r>
      <rPr>
        <rFont val="Calibri"/>
        <color theme="1"/>
      </rPr>
      <t xml:space="preserve">section. -----&gt; 2) 2nd pivot table shows the total revenue earned from city wise -----&gt; In this I have kept 'City' in </t>
    </r>
    <r>
      <rPr>
        <rFont val="Calibri"/>
        <b/>
        <color theme="1"/>
      </rPr>
      <t xml:space="preserve">ROW  </t>
    </r>
    <r>
      <rPr>
        <rFont val="Calibri"/>
        <color theme="1"/>
      </rPr>
      <t xml:space="preserve">and Total_Revenue (use Sum) in </t>
    </r>
    <r>
      <rPr>
        <rFont val="Calibri"/>
        <b/>
        <color theme="1"/>
      </rPr>
      <t xml:space="preserve">VALUES </t>
    </r>
    <r>
      <rPr>
        <rFont val="Calibri"/>
        <color theme="1"/>
      </rPr>
      <t>section.</t>
    </r>
  </si>
  <si>
    <t xml:space="preserve">4) Applied Conditional Formatting to highlight Identify Low Engagement Member -----&gt; Used '=AND($I2&lt;8, $L2&gt;=6)' formula to get the result :-
</t>
  </si>
  <si>
    <t>- First selected all the data ----&gt; Then selected Conditional formatting option applied custom formula "=AND(Attendance column, Membership_Duration_Months) with absolute $ symbol so the value will be according to the cells"</t>
  </si>
  <si>
    <t>- Then applied color format like ----&gt; Text color 'White', cell color 'Red' and Bold text.</t>
  </si>
  <si>
    <t>- So in the result -----&gt; it highlighted Rows which is fulfilling both the conditions.</t>
  </si>
  <si>
    <t>5) Using this data created a pivot table for Segment Profitability Dasboard in new sheet :-</t>
  </si>
  <si>
    <t>- After creating pivot table -------&gt; Selected the ROWS - City, Membership_Type, COLUMNS - Referred, VALUES AS - Sum of Total_Revenue and Count of Member_ID (which is used to calculate average) ----&gt; Created column Average_Revenue  using a Calculated Field option in VALUES AS for average revenue per member applied this formula '=Total_Revenue / COUNTA(Member_ID)'</t>
  </si>
  <si>
    <t xml:space="preserve">- Added Pivot Charts ------&gt; Clicked inside the Pivot Table ------&gt; Go to Insert -------&gt; Chart and Choosed a Stacked Column Chart to visualize and customized it according to the preferences </t>
  </si>
  <si>
    <t>- Added Slicer through Data ----&gt; Selected Slicer option city wise.</t>
  </si>
  <si>
    <t xml:space="preserve">6) Create two Pivot Tables for Showing Gender &amp; Age Distribution :- </t>
  </si>
  <si>
    <t>1) Pivot Table for Gender-wise Count per City :-</t>
  </si>
  <si>
    <t>- Selected main data and created a pivot table in new sheet ------&gt; Then Added in ROWS - City, COLUMNS - Gender, and in VALUES AS - Member_ID and summarize it by COUNT</t>
  </si>
  <si>
    <t>- Mention the summary in the same pivot table.</t>
  </si>
  <si>
    <t>2) Pivot Table for Age distribution across Membership Types :-</t>
  </si>
  <si>
    <r>
      <rPr>
        <rFont val="Calibri"/>
        <color theme="1"/>
      </rPr>
      <t>- Created a new column named Age_Group in the main excel data sheet -------&gt; Used this formula to bifurcate '</t>
    </r>
    <r>
      <rPr>
        <rFont val="Calibri"/>
        <b/>
        <color theme="1"/>
      </rPr>
      <t>=IF(C2&lt;=30, "Youth", IF(C2&lt;=45, "Adult", "Senior"))</t>
    </r>
    <r>
      <rPr>
        <rFont val="Calibri"/>
        <color theme="1"/>
      </rPr>
      <t>' /  '</t>
    </r>
    <r>
      <rPr>
        <rFont val="Calibri"/>
        <b/>
        <color theme="1"/>
      </rPr>
      <t>=IF(Age column &lt;=30, "Youth", IF(Age column &lt;=45, "Adult", "Senior"))</t>
    </r>
    <r>
      <rPr>
        <rFont val="Calibri"/>
        <color theme="1"/>
      </rPr>
      <t>'</t>
    </r>
  </si>
  <si>
    <t>- Selected main data and created a pivot table in new sheet ------&gt; Then Added in ROWS - Membership_Type, COLUMNS - Age_Group, and in VALUES AS - Member_ID and summarize it by COUNT</t>
  </si>
  <si>
    <t>Pivot Table to compare average Monthly_Fee for referred vs. non-referred members.</t>
  </si>
  <si>
    <t>SUM of Monthly_Fee</t>
  </si>
  <si>
    <t>Yes</t>
  </si>
  <si>
    <t>No</t>
  </si>
  <si>
    <t>Grand Total</t>
  </si>
  <si>
    <t>Pivot Table for Revenue by Membership Type (Premium &amp; Family)</t>
  </si>
  <si>
    <t>SUM of Total_Revenue</t>
  </si>
  <si>
    <t>Pivot Table Revenue by City</t>
  </si>
  <si>
    <t>Segment Profitability Dashboard</t>
  </si>
  <si>
    <t>Values</t>
  </si>
  <si>
    <t>COUNTA of Member_ID</t>
  </si>
  <si>
    <t xml:space="preserve">Average_Revenue </t>
  </si>
  <si>
    <t>Bengaluru Total</t>
  </si>
  <si>
    <t>Delhi Total</t>
  </si>
  <si>
    <t>Hyderabad Total</t>
  </si>
  <si>
    <t>Kolkata Total</t>
  </si>
  <si>
    <t>Mumbai Total</t>
  </si>
  <si>
    <t>Pune Total</t>
  </si>
  <si>
    <t>NOTES :-</t>
  </si>
  <si>
    <t>Data Analysis where should PowerFit focus its marketing or referral programs :-</t>
  </si>
  <si>
    <t>1) According to the pivot data and Average Revenue PowerFit focuses its marketing and referral programs in Top most cities like (Mumbai as its total average is 76400 then Bangalore with 55300 then Delhi with 49400 average revenue.</t>
  </si>
  <si>
    <t>- The highest average revenue per member is Mumbai with 76400</t>
  </si>
  <si>
    <t>- Then the 2nd highest average revenue per member is Bangalore with 55300</t>
  </si>
  <si>
    <t>- Then the 3rd highest average revenue per member is Delhi with 49400.</t>
  </si>
  <si>
    <t>Gender-wise count of members per city</t>
  </si>
  <si>
    <t xml:space="preserve">- Here you can see the top most city according gender wise count is 'Mumbai' with 10 </t>
  </si>
  <si>
    <t xml:space="preserve">- Then on 2nd number 'Kolkata' with 6 </t>
  </si>
  <si>
    <t>- On 3rd number 'Bengaluru', 'Hyderabad', and 'Pune' with 5.</t>
  </si>
  <si>
    <t>Pivot Table Age Group Distribution by Membership Type</t>
  </si>
  <si>
    <t>Adult</t>
  </si>
  <si>
    <t>Senior</t>
  </si>
  <si>
    <t>Youth</t>
  </si>
  <si>
    <t xml:space="preserve">- Here you can see the top most Membership_Type  is 'Standard' with 12 </t>
  </si>
  <si>
    <t xml:space="preserve">- Then on 2nd number 'Basic' with 9 </t>
  </si>
  <si>
    <t>- On last is 'Family' and 'Premium' with 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</si>
</sst>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
      <b/>
      <sz val="13.0"/>
      <color theme="1"/>
      <name val="Calibri"/>
      <scheme val="minor"/>
    </font>
    <font>
      <b/>
      <sz val="12.0"/>
      <color rgb="FF222222"/>
      <name val="&quot;Google Sans&quot;"/>
    </font>
    <font>
      <b/>
      <sz val="11.0"/>
      <color rgb="FF222222"/>
      <name val="&quot;Google Sans&quot;"/>
    </font>
    <font>
      <b/>
      <sz val="13.0"/>
      <color rgb="FF222222"/>
      <name val="&quot;Google Sans&quot;"/>
    </font>
    <font>
      <b/>
      <sz val="20.0"/>
      <color theme="1"/>
      <name val="Calibri"/>
      <scheme val="minor"/>
    </font>
    <font>
      <b/>
      <sz val="22.0"/>
      <color theme="1"/>
      <name val="Calibri"/>
      <scheme val="minor"/>
    </font>
    <font>
      <b/>
      <sz val="16.0"/>
      <color theme="1"/>
      <name val="Calibri"/>
      <scheme val="minor"/>
    </font>
  </fonts>
  <fills count="4">
    <fill>
      <patternFill patternType="none"/>
    </fill>
    <fill>
      <patternFill patternType="lightGray"/>
    </fill>
    <fill>
      <patternFill patternType="solid">
        <fgColor rgb="FFE1E9F7"/>
        <bgColor rgb="FFE1E9F7"/>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2" numFmtId="0" xfId="0" applyAlignment="1" applyBorder="1" applyFont="1">
      <alignment horizontal="center" vertical="center"/>
    </xf>
    <xf borderId="0" fillId="0" fontId="3" numFmtId="0" xfId="0" applyAlignment="1" applyFont="1">
      <alignment horizontal="center" vertical="center"/>
    </xf>
    <xf borderId="0" fillId="0" fontId="4" numFmtId="164" xfId="0" applyAlignment="1" applyFont="1" applyNumberFormat="1">
      <alignment horizontal="center" vertical="center"/>
    </xf>
    <xf borderId="0" fillId="0" fontId="5"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0"/>
    </xf>
    <xf borderId="0" fillId="0" fontId="1" numFmtId="0" xfId="0" applyFont="1"/>
    <xf borderId="0" fillId="0" fontId="1" numFmtId="0" xfId="0" applyAlignment="1" applyFont="1">
      <alignment horizontal="center" vertical="center"/>
    </xf>
    <xf borderId="0" fillId="0" fontId="3" numFmtId="0" xfId="0" applyFont="1"/>
    <xf borderId="0" fillId="2" fontId="6" numFmtId="0" xfId="0" applyAlignment="1" applyFill="1" applyFont="1">
      <alignment readingOrder="0"/>
    </xf>
    <xf borderId="0" fillId="2" fontId="7" numFmtId="0" xfId="0" applyAlignment="1" applyFont="1">
      <alignment readingOrder="0"/>
    </xf>
    <xf borderId="0" fillId="2" fontId="8" numFmtId="0" xfId="0" applyAlignment="1" applyFont="1">
      <alignment readingOrder="0"/>
    </xf>
    <xf borderId="0" fillId="0" fontId="3" numFmtId="0" xfId="0" applyAlignment="1" applyFont="1">
      <alignment shrinkToFit="0" wrapText="1"/>
    </xf>
    <xf borderId="0" fillId="0" fontId="9" numFmtId="0" xfId="0" applyAlignment="1" applyFont="1">
      <alignment readingOrder="0"/>
    </xf>
    <xf borderId="0" fillId="3" fontId="10" numFmtId="0" xfId="0" applyAlignment="1" applyFill="1" applyFont="1">
      <alignment horizontal="center" readingOrder="0"/>
    </xf>
    <xf borderId="0" fillId="0" fontId="5" numFmtId="0" xfId="0" applyAlignment="1" applyFont="1">
      <alignment readingOrder="0" shrinkToFit="0" wrapText="0"/>
    </xf>
    <xf borderId="0" fillId="0" fontId="1" numFmtId="0" xfId="0" applyAlignment="1" applyFont="1">
      <alignment readingOrder="0" shrinkToFit="0" wrapText="0"/>
    </xf>
    <xf borderId="0" fillId="0" fontId="11" numFmtId="0" xfId="0" applyAlignment="1" applyFont="1">
      <alignment readingOrder="0"/>
    </xf>
  </cellXfs>
  <cellStyles count="1">
    <cellStyle xfId="0" name="Normal" builtinId="0"/>
  </cellStyles>
  <dxfs count="2">
    <dxf>
      <font>
        <b/>
        <color theme="0"/>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City-wise Average Revenue </a:t>
            </a:r>
          </a:p>
        </c:rich>
      </c:tx>
      <c:overlay val="0"/>
    </c:title>
    <c:plotArea>
      <c:layout/>
      <c:barChart>
        <c:barDir val="col"/>
        <c:ser>
          <c:idx val="0"/>
          <c:order val="0"/>
          <c:tx>
            <c:strRef>
              <c:f>'Pivot Table Revenue by City'!$B$5</c:f>
            </c:strRef>
          </c:tx>
          <c:spPr>
            <a:solidFill>
              <a:schemeClr val="accent1"/>
            </a:solidFill>
            <a:ln cmpd="sng">
              <a:solidFill>
                <a:srgbClr val="000000"/>
              </a:solidFill>
            </a:ln>
          </c:spPr>
          <c:dPt>
            <c:idx val="6"/>
          </c:dPt>
          <c:cat>
            <c:strRef>
              <c:f>'Pivot Table Revenue by City'!$A$6:$A$12</c:f>
            </c:strRef>
          </c:cat>
          <c:val>
            <c:numRef>
              <c:f>'Pivot Table Revenue by City'!$B$6:$B$12</c:f>
              <c:numCache/>
            </c:numRef>
          </c:val>
        </c:ser>
        <c:axId val="1865311486"/>
        <c:axId val="1796859712"/>
      </c:barChart>
      <c:catAx>
        <c:axId val="18653114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6859712"/>
      </c:catAx>
      <c:valAx>
        <c:axId val="1796859712"/>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5311486"/>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28575</xdr:colOff>
      <xdr:row>7</xdr:row>
      <xdr:rowOff>0</xdr:rowOff>
    </xdr:from>
    <xdr:ext cx="51339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257175</xdr:colOff>
      <xdr:row>3</xdr:row>
      <xdr:rowOff>180975</xdr:rowOff>
    </xdr:from>
    <xdr:ext cx="2857500" cy="2857500"/>
    <mc:AlternateContent>
      <mc:Choice Requires="sle15">
        <xdr:graphicFrame>
          <xdr:nvGraphicFramePr>
            <xdr:cNvPr id="1" name="City_1"/>
            <xdr:cNvGraphicFramePr/>
          </xdr:nvGraphicFramePr>
          <xdr:xfrm>
            <a:off x="0" y="0"/>
            <a:ext cx="0" cy="0"/>
          </xdr:xfrm>
          <a:graphic>
            <a:graphicData uri="http://schemas.microsoft.com/office/drawing/2010/slicer">
              <x3Unk:slicer name="Cit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36" sheet="Sheet1"/>
  </cacheSource>
  <cacheFields>
    <cacheField name="Member_ID" numFmtId="0">
      <sharedItems>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n v="59.0"/>
        <n v="27.0"/>
        <n v="24.0"/>
        <n v="31.0"/>
        <n v="19.0"/>
        <n v="40.0"/>
        <n v="41.0"/>
        <n v="43.0"/>
        <n v="42.0"/>
        <n v="37.0"/>
        <n v="48.0"/>
        <n v="36.0"/>
        <n v="39.0"/>
        <n v="44.0"/>
        <n v="35.0"/>
        <n v="56.0"/>
        <n v="28.0"/>
        <n v="57.0"/>
        <n v="26.0"/>
        <n v="25.0"/>
        <n v="53.0"/>
        <n v="29.0"/>
        <n v="52.0"/>
        <n v="20.0"/>
        <n v="22.0"/>
        <n v="23.0"/>
      </sharedItems>
    </cacheField>
    <cacheField name="Gender" numFmtId="0">
      <sharedItems>
        <s v="Male"/>
        <s v="Female"/>
      </sharedItems>
    </cacheField>
    <cacheField name="Membership_Type" numFmtId="0">
      <sharedItems>
        <s v="Basic"/>
        <s v="Standard"/>
        <s v="Family"/>
        <s v="Premium"/>
      </sharedItems>
    </cacheField>
    <cacheField name="Start_Date" numFmtId="164">
      <sharedItems containsSemiMixedTypes="0" containsDate="1" containsString="0">
        <d v="2023-11-05T00:00:00Z"/>
        <d v="2025-02-26T00:00:00Z"/>
        <d v="2023-09-22T00:00:00Z"/>
        <d v="2024-07-06T00:00:00Z"/>
        <d v="2023-12-26T00:00:00Z"/>
        <d v="2024-01-26T00:00:00Z"/>
        <d v="2024-10-23T00:00:00Z"/>
        <d v="2024-06-07T00:00:00Z"/>
        <d v="2024-10-04T00:00:00Z"/>
        <d v="2023-10-03T00:00:00Z"/>
        <d v="2024-01-06T00:00:00Z"/>
        <d v="2023-08-16T00:00:00Z"/>
        <d v="2024-09-21T00:00:00Z"/>
        <d v="2023-05-19T00:00:00Z"/>
        <d v="2024-02-11T00:00:00Z"/>
        <d v="2025-02-14T00:00:00Z"/>
        <d v="2024-02-07T00:00:00Z"/>
        <d v="2023-10-14T00:00:00Z"/>
        <d v="2024-03-03T00:00:00Z"/>
        <d v="2024-05-05T00:00:00Z"/>
        <d v="2023-08-08T00:00:00Z"/>
        <d v="2024-01-29T00:00:00Z"/>
        <d v="2024-06-08T00:00:00Z"/>
        <d v="2024-05-27T00:00:00Z"/>
        <d v="2025-02-10T00:00:00Z"/>
        <d v="2024-11-18T00:00:00Z"/>
        <d v="2024-04-19T00:00:00Z"/>
        <d v="2025-01-10T00:00:00Z"/>
        <d v="2023-06-11T00:00:00Z"/>
        <d v="2024-04-09T00:00:00Z"/>
        <d v="2025-02-11T00:00:00Z"/>
        <d v="2024-01-21T00:00:00Z"/>
      </sharedItems>
    </cacheField>
    <cacheField name="End_Date" numFmtId="164">
      <sharedItems containsSemiMixedTypes="0" containsDate="1" containsString="0">
        <d v="2024-05-13T00:00:00Z"/>
        <d v="2025-03-24T00:00:00Z"/>
        <d v="2024-03-20T00:00:00Z"/>
        <d v="2024-10-22T00:00:00Z"/>
        <d v="2024-07-28T00:00:00Z"/>
        <d v="2024-04-10T00:00:00Z"/>
        <d v="2025-01-20T00:00:00Z"/>
        <d v="2024-09-28T00:00:00Z"/>
        <d v="2024-10-17T00:00:00Z"/>
        <d v="2023-12-20T00:00:00Z"/>
        <d v="2024-06-16T00:00:00Z"/>
        <d v="2024-10-03T00:00:00Z"/>
        <d v="2024-12-15T00:00:00Z"/>
        <d v="2023-11-12T00:00:00Z"/>
        <d v="2024-09-05T00:00:00Z"/>
        <d v="2025-03-16T00:00:00Z"/>
        <d v="2025-01-28T00:00:00Z"/>
        <d v="2024-12-23T00:00:00Z"/>
        <d v="2025-01-07T00:00:00Z"/>
        <d v="2024-11-12T00:00:00Z"/>
        <d v="2025-01-17T00:00:00Z"/>
        <d v="2024-11-20T00:00:00Z"/>
        <d v="2024-06-12T00:00:00Z"/>
        <d v="2025-03-14T00:00:00Z"/>
        <d v="2024-03-21T00:00:00Z"/>
        <d v="2025-03-11T00:00:00Z"/>
        <d v="2025-03-10T00:00:00Z"/>
        <d v="2024-12-19T00:00:00Z"/>
        <d v="2024-04-26T00:00:00Z"/>
        <d v="2025-03-29T00:00:00Z"/>
        <d v="2024-12-30T00:00:00Z"/>
        <d v="2024-11-08T00:00:00Z"/>
        <d v="2025-03-05T00:00:00Z"/>
        <d v="2024-12-26T00:00:00Z"/>
      </sharedItems>
    </cacheField>
    <cacheField name="Monthly_Fee" numFmtId="0">
      <sharedItems containsSemiMixedTypes="0" containsString="0" containsNumber="1" containsInteger="1">
        <n v="800.0"/>
        <n v="1200.0"/>
        <n v="2500.0"/>
        <n v="1800.0"/>
      </sharedItems>
    </cacheField>
    <cacheField name="Attendance" numFmtId="0">
      <sharedItems containsSemiMixedTypes="0" containsString="0" containsNumber="1" containsInteger="1">
        <n v="25.0"/>
        <n v="20.0"/>
        <n v="18.0"/>
        <n v="16.0"/>
        <n v="12.0"/>
        <n v="14.0"/>
        <n v="28.0"/>
        <n v="3.0"/>
        <n v="29.0"/>
        <n v="13.0"/>
        <n v="19.0"/>
        <n v="22.0"/>
        <n v="8.0"/>
        <n v="26.0"/>
        <n v="21.0"/>
        <n v="5.0"/>
        <n v="6.0"/>
        <n v="17.0"/>
        <n v="23.0"/>
        <n v="9.0"/>
        <n v="2.0"/>
        <n v="30.0"/>
        <n v="27.0"/>
      </sharedItems>
    </cacheField>
    <cacheField name="City" numFmtId="0">
      <sharedItems>
        <s v="Bengaluru"/>
        <s v="Pune"/>
        <s v="Hyderabad"/>
        <s v="Mumbai"/>
        <s v="Kolkata"/>
        <s v="Delhi"/>
      </sharedItems>
    </cacheField>
    <cacheField name="Referred_By" numFmtId="0">
      <sharedItems containsBlank="1">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n v="6.0"/>
        <n v="0.0"/>
        <n v="3.0"/>
        <n v="7.0"/>
        <n v="2.0"/>
        <n v="5.0"/>
        <n v="13.0"/>
        <n v="1.0"/>
        <n v="11.0"/>
        <n v="14.0"/>
        <n v="10.0"/>
        <n v="17.0"/>
        <n v="9.0"/>
        <n v="18.0"/>
        <n v="4.0"/>
      </sharedItems>
    </cacheField>
    <cacheField name="Referred" numFmtId="0">
      <sharedItems>
        <s v="Yes"/>
        <s v="No"/>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36" sheet="Sheet1"/>
  </cacheSource>
  <cacheFields>
    <cacheField name="Member_ID" numFmtId="0">
      <sharedItems>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n v="59.0"/>
        <n v="27.0"/>
        <n v="24.0"/>
        <n v="31.0"/>
        <n v="19.0"/>
        <n v="40.0"/>
        <n v="41.0"/>
        <n v="43.0"/>
        <n v="42.0"/>
        <n v="37.0"/>
        <n v="48.0"/>
        <n v="36.0"/>
        <n v="39.0"/>
        <n v="44.0"/>
        <n v="35.0"/>
        <n v="56.0"/>
        <n v="28.0"/>
        <n v="57.0"/>
        <n v="26.0"/>
        <n v="25.0"/>
        <n v="53.0"/>
        <n v="29.0"/>
        <n v="52.0"/>
        <n v="20.0"/>
        <n v="22.0"/>
        <n v="23.0"/>
      </sharedItems>
    </cacheField>
    <cacheField name="Gender" numFmtId="0">
      <sharedItems>
        <s v="Male"/>
        <s v="Female"/>
      </sharedItems>
    </cacheField>
    <cacheField name="Membership_Type" numFmtId="0">
      <sharedItems>
        <s v="Basic"/>
        <s v="Standard"/>
        <s v="Family"/>
        <s v="Premium"/>
      </sharedItems>
    </cacheField>
    <cacheField name="Start_Date" numFmtId="164">
      <sharedItems containsSemiMixedTypes="0" containsDate="1" containsString="0">
        <d v="2023-11-05T00:00:00Z"/>
        <d v="2025-02-26T00:00:00Z"/>
        <d v="2023-09-22T00:00:00Z"/>
        <d v="2024-07-06T00:00:00Z"/>
        <d v="2023-12-26T00:00:00Z"/>
        <d v="2024-01-26T00:00:00Z"/>
        <d v="2024-10-23T00:00:00Z"/>
        <d v="2024-06-07T00:00:00Z"/>
        <d v="2024-10-04T00:00:00Z"/>
        <d v="2023-10-03T00:00:00Z"/>
        <d v="2024-01-06T00:00:00Z"/>
        <d v="2023-08-16T00:00:00Z"/>
        <d v="2024-09-21T00:00:00Z"/>
        <d v="2023-05-19T00:00:00Z"/>
        <d v="2024-02-11T00:00:00Z"/>
        <d v="2025-02-14T00:00:00Z"/>
        <d v="2024-02-07T00:00:00Z"/>
        <d v="2023-10-14T00:00:00Z"/>
        <d v="2024-03-03T00:00:00Z"/>
        <d v="2024-05-05T00:00:00Z"/>
        <d v="2023-08-08T00:00:00Z"/>
        <d v="2024-01-29T00:00:00Z"/>
        <d v="2024-06-08T00:00:00Z"/>
        <d v="2024-05-27T00:00:00Z"/>
        <d v="2025-02-10T00:00:00Z"/>
        <d v="2024-11-18T00:00:00Z"/>
        <d v="2024-04-19T00:00:00Z"/>
        <d v="2025-01-10T00:00:00Z"/>
        <d v="2023-06-11T00:00:00Z"/>
        <d v="2024-04-09T00:00:00Z"/>
        <d v="2025-02-11T00:00:00Z"/>
        <d v="2024-01-21T00:00:00Z"/>
      </sharedItems>
    </cacheField>
    <cacheField name="End_Date" numFmtId="164">
      <sharedItems containsSemiMixedTypes="0" containsDate="1" containsString="0">
        <d v="2024-05-13T00:00:00Z"/>
        <d v="2025-03-24T00:00:00Z"/>
        <d v="2024-03-20T00:00:00Z"/>
        <d v="2024-10-22T00:00:00Z"/>
        <d v="2024-07-28T00:00:00Z"/>
        <d v="2024-04-10T00:00:00Z"/>
        <d v="2025-01-20T00:00:00Z"/>
        <d v="2024-09-28T00:00:00Z"/>
        <d v="2024-10-17T00:00:00Z"/>
        <d v="2023-12-20T00:00:00Z"/>
        <d v="2024-06-16T00:00:00Z"/>
        <d v="2024-10-03T00:00:00Z"/>
        <d v="2024-12-15T00:00:00Z"/>
        <d v="2023-11-12T00:00:00Z"/>
        <d v="2024-09-05T00:00:00Z"/>
        <d v="2025-03-16T00:00:00Z"/>
        <d v="2025-01-28T00:00:00Z"/>
        <d v="2024-12-23T00:00:00Z"/>
        <d v="2025-01-07T00:00:00Z"/>
        <d v="2024-11-12T00:00:00Z"/>
        <d v="2025-01-17T00:00:00Z"/>
        <d v="2024-11-20T00:00:00Z"/>
        <d v="2024-06-12T00:00:00Z"/>
        <d v="2025-03-14T00:00:00Z"/>
        <d v="2024-03-21T00:00:00Z"/>
        <d v="2025-03-11T00:00:00Z"/>
        <d v="2025-03-10T00:00:00Z"/>
        <d v="2024-12-19T00:00:00Z"/>
        <d v="2024-04-26T00:00:00Z"/>
        <d v="2025-03-29T00:00:00Z"/>
        <d v="2024-12-30T00:00:00Z"/>
        <d v="2024-11-08T00:00:00Z"/>
        <d v="2025-03-05T00:00:00Z"/>
        <d v="2024-12-26T00:00:00Z"/>
      </sharedItems>
    </cacheField>
    <cacheField name="Monthly_Fee" numFmtId="0">
      <sharedItems containsSemiMixedTypes="0" containsString="0" containsNumber="1" containsInteger="1">
        <n v="800.0"/>
        <n v="1200.0"/>
        <n v="2500.0"/>
        <n v="1800.0"/>
      </sharedItems>
    </cacheField>
    <cacheField name="Attendance" numFmtId="0">
      <sharedItems containsSemiMixedTypes="0" containsString="0" containsNumber="1" containsInteger="1">
        <n v="25.0"/>
        <n v="20.0"/>
        <n v="18.0"/>
        <n v="16.0"/>
        <n v="12.0"/>
        <n v="14.0"/>
        <n v="28.0"/>
        <n v="3.0"/>
        <n v="29.0"/>
        <n v="13.0"/>
        <n v="19.0"/>
        <n v="22.0"/>
        <n v="8.0"/>
        <n v="26.0"/>
        <n v="21.0"/>
        <n v="5.0"/>
        <n v="6.0"/>
        <n v="17.0"/>
        <n v="23.0"/>
        <n v="9.0"/>
        <n v="2.0"/>
        <n v="30.0"/>
        <n v="27.0"/>
      </sharedItems>
    </cacheField>
    <cacheField name="City" numFmtId="0">
      <sharedItems>
        <s v="Bengaluru"/>
        <s v="Pune"/>
        <s v="Hyderabad"/>
        <s v="Mumbai"/>
        <s v="Kolkata"/>
        <s v="Delhi"/>
      </sharedItems>
    </cacheField>
    <cacheField name="Referred_By" numFmtId="0">
      <sharedItems containsBlank="1">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n v="6.0"/>
        <n v="0.0"/>
        <n v="3.0"/>
        <n v="7.0"/>
        <n v="2.0"/>
        <n v="5.0"/>
        <n v="13.0"/>
        <n v="1.0"/>
        <n v="11.0"/>
        <n v="14.0"/>
        <n v="10.0"/>
        <n v="17.0"/>
        <n v="9.0"/>
        <n v="18.0"/>
        <n v="4.0"/>
      </sharedItems>
    </cacheField>
    <cacheField name="Referred" numFmtId="0">
      <sharedItems>
        <s v="Yes"/>
        <s v="No"/>
      </sharedItems>
    </cacheField>
    <cacheField name="Total_Revenue" numFmtId="0">
      <sharedItems containsSemiMixedTypes="0" containsString="0" containsNumber="1" containsInteger="1">
        <n v="4800.0"/>
        <n v="0.0"/>
        <n v="7200.0"/>
        <n v="3600.0"/>
        <n v="17500.0"/>
        <n v="1600.0"/>
        <n v="5400.0"/>
        <n v="2400.0"/>
        <n v="6000.0"/>
        <n v="15600.0"/>
        <n v="2500.0"/>
        <n v="13200.0"/>
        <n v="35000.0"/>
        <n v="8000.0"/>
        <n v="15000.0"/>
        <n v="30600.0"/>
        <n v="16200.0"/>
        <n v="10800.0"/>
        <n v="1200.0"/>
        <n v="5000.0"/>
        <n v="14400.0"/>
        <n v="8400.0"/>
        <n v="800.0"/>
      </sharedItems>
    </cacheField>
    <cacheField name="Average_Revenue " formula="Total_Revenue / COUNTA(Member_ID)" databaseField="0"/>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36" sheet="Sheet1"/>
  </cacheSource>
  <cacheFields>
    <cacheField name="Member_ID" numFmtId="0">
      <sharedItems>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n v="59.0"/>
        <n v="27.0"/>
        <n v="24.0"/>
        <n v="31.0"/>
        <n v="19.0"/>
        <n v="40.0"/>
        <n v="41.0"/>
        <n v="43.0"/>
        <n v="42.0"/>
        <n v="37.0"/>
        <n v="48.0"/>
        <n v="36.0"/>
        <n v="39.0"/>
        <n v="44.0"/>
        <n v="35.0"/>
        <n v="56.0"/>
        <n v="28.0"/>
        <n v="57.0"/>
        <n v="26.0"/>
        <n v="25.0"/>
        <n v="53.0"/>
        <n v="29.0"/>
        <n v="52.0"/>
        <n v="20.0"/>
        <n v="22.0"/>
        <n v="23.0"/>
      </sharedItems>
    </cacheField>
    <cacheField name="Gender" numFmtId="0">
      <sharedItems>
        <s v="Male"/>
        <s v="Female"/>
      </sharedItems>
    </cacheField>
    <cacheField name="Membership_Type" numFmtId="0">
      <sharedItems>
        <s v="Basic"/>
        <s v="Standard"/>
        <s v="Family"/>
        <s v="Premium"/>
      </sharedItems>
    </cacheField>
    <cacheField name="Start_Date" numFmtId="164">
      <sharedItems containsSemiMixedTypes="0" containsDate="1" containsString="0">
        <d v="2023-11-05T00:00:00Z"/>
        <d v="2025-02-26T00:00:00Z"/>
        <d v="2023-09-22T00:00:00Z"/>
        <d v="2024-07-06T00:00:00Z"/>
        <d v="2023-12-26T00:00:00Z"/>
        <d v="2024-01-26T00:00:00Z"/>
        <d v="2024-10-23T00:00:00Z"/>
        <d v="2024-06-07T00:00:00Z"/>
        <d v="2024-10-04T00:00:00Z"/>
        <d v="2023-10-03T00:00:00Z"/>
        <d v="2024-01-06T00:00:00Z"/>
        <d v="2023-08-16T00:00:00Z"/>
        <d v="2024-09-21T00:00:00Z"/>
        <d v="2023-05-19T00:00:00Z"/>
        <d v="2024-02-11T00:00:00Z"/>
        <d v="2025-02-14T00:00:00Z"/>
        <d v="2024-02-07T00:00:00Z"/>
        <d v="2023-10-14T00:00:00Z"/>
        <d v="2024-03-03T00:00:00Z"/>
        <d v="2024-05-05T00:00:00Z"/>
        <d v="2023-08-08T00:00:00Z"/>
        <d v="2024-01-29T00:00:00Z"/>
        <d v="2024-06-08T00:00:00Z"/>
        <d v="2024-05-27T00:00:00Z"/>
        <d v="2025-02-10T00:00:00Z"/>
        <d v="2024-11-18T00:00:00Z"/>
        <d v="2024-04-19T00:00:00Z"/>
        <d v="2025-01-10T00:00:00Z"/>
        <d v="2023-06-11T00:00:00Z"/>
        <d v="2024-04-09T00:00:00Z"/>
        <d v="2025-02-11T00:00:00Z"/>
        <d v="2024-01-21T00:00:00Z"/>
      </sharedItems>
    </cacheField>
    <cacheField name="End_Date" numFmtId="164">
      <sharedItems containsSemiMixedTypes="0" containsDate="1" containsString="0">
        <d v="2024-05-13T00:00:00Z"/>
        <d v="2025-03-24T00:00:00Z"/>
        <d v="2024-03-20T00:00:00Z"/>
        <d v="2024-10-22T00:00:00Z"/>
        <d v="2024-07-28T00:00:00Z"/>
        <d v="2024-04-10T00:00:00Z"/>
        <d v="2025-01-20T00:00:00Z"/>
        <d v="2024-09-28T00:00:00Z"/>
        <d v="2024-10-17T00:00:00Z"/>
        <d v="2023-12-20T00:00:00Z"/>
        <d v="2024-06-16T00:00:00Z"/>
        <d v="2024-10-03T00:00:00Z"/>
        <d v="2024-12-15T00:00:00Z"/>
        <d v="2023-11-12T00:00:00Z"/>
        <d v="2024-09-05T00:00:00Z"/>
        <d v="2025-03-16T00:00:00Z"/>
        <d v="2025-01-28T00:00:00Z"/>
        <d v="2024-12-23T00:00:00Z"/>
        <d v="2025-01-07T00:00:00Z"/>
        <d v="2024-11-12T00:00:00Z"/>
        <d v="2025-01-17T00:00:00Z"/>
        <d v="2024-11-20T00:00:00Z"/>
        <d v="2024-06-12T00:00:00Z"/>
        <d v="2025-03-14T00:00:00Z"/>
        <d v="2024-03-21T00:00:00Z"/>
        <d v="2025-03-11T00:00:00Z"/>
        <d v="2025-03-10T00:00:00Z"/>
        <d v="2024-12-19T00:00:00Z"/>
        <d v="2024-04-26T00:00:00Z"/>
        <d v="2025-03-29T00:00:00Z"/>
        <d v="2024-12-30T00:00:00Z"/>
        <d v="2024-11-08T00:00:00Z"/>
        <d v="2025-03-05T00:00:00Z"/>
        <d v="2024-12-26T00:00:00Z"/>
      </sharedItems>
    </cacheField>
    <cacheField name="Monthly_Fee" numFmtId="0">
      <sharedItems containsSemiMixedTypes="0" containsString="0" containsNumber="1" containsInteger="1">
        <n v="800.0"/>
        <n v="1200.0"/>
        <n v="2500.0"/>
        <n v="1800.0"/>
      </sharedItems>
    </cacheField>
    <cacheField name="Attendance" numFmtId="0">
      <sharedItems containsSemiMixedTypes="0" containsString="0" containsNumber="1" containsInteger="1">
        <n v="25.0"/>
        <n v="20.0"/>
        <n v="18.0"/>
        <n v="16.0"/>
        <n v="12.0"/>
        <n v="14.0"/>
        <n v="28.0"/>
        <n v="3.0"/>
        <n v="29.0"/>
        <n v="13.0"/>
        <n v="19.0"/>
        <n v="22.0"/>
        <n v="8.0"/>
        <n v="26.0"/>
        <n v="21.0"/>
        <n v="5.0"/>
        <n v="6.0"/>
        <n v="17.0"/>
        <n v="23.0"/>
        <n v="9.0"/>
        <n v="2.0"/>
        <n v="30.0"/>
        <n v="27.0"/>
      </sharedItems>
    </cacheField>
    <cacheField name="City" numFmtId="0">
      <sharedItems>
        <s v="Bengaluru"/>
        <s v="Pune"/>
        <s v="Hyderabad"/>
        <s v="Mumbai"/>
        <s v="Kolkata"/>
        <s v="Delhi"/>
      </sharedItems>
    </cacheField>
    <cacheField name="Referred_By" numFmtId="0">
      <sharedItems containsBlank="1">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n v="6.0"/>
        <n v="0.0"/>
        <n v="3.0"/>
        <n v="7.0"/>
        <n v="2.0"/>
        <n v="5.0"/>
        <n v="13.0"/>
        <n v="1.0"/>
        <n v="11.0"/>
        <n v="14.0"/>
        <n v="10.0"/>
        <n v="17.0"/>
        <n v="9.0"/>
        <n v="18.0"/>
        <n v="4.0"/>
      </sharedItems>
    </cacheField>
    <cacheField name="Referred" numFmtId="0">
      <sharedItems>
        <s v="Yes"/>
        <s v="No"/>
      </sharedItems>
    </cacheField>
    <cacheField name="Total_Revenue" numFmtId="0">
      <sharedItems containsSemiMixedTypes="0" containsString="0" containsNumber="1" containsInteger="1">
        <n v="4800.0"/>
        <n v="0.0"/>
        <n v="7200.0"/>
        <n v="3600.0"/>
        <n v="17500.0"/>
        <n v="1600.0"/>
        <n v="5400.0"/>
        <n v="2400.0"/>
        <n v="6000.0"/>
        <n v="15600.0"/>
        <n v="2500.0"/>
        <n v="13200.0"/>
        <n v="35000.0"/>
        <n v="8000.0"/>
        <n v="15000.0"/>
        <n v="30600.0"/>
        <n v="16200.0"/>
        <n v="10800.0"/>
        <n v="1200.0"/>
        <n v="5000.0"/>
        <n v="14400.0"/>
        <n v="8400.0"/>
        <n v="800.0"/>
      </sharedItems>
    </cacheField>
    <cacheField name="Age_Group" numFmtId="0">
      <sharedItems>
        <s v="Senior"/>
        <s v="Youth"/>
        <s v="Adul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for average Monthly" cacheId="0" dataCaption="" compact="0" compactData="0">
  <location ref="A4:B7" firstHeaderRow="0" firstDataRow="1" firstDataCol="0"/>
  <pivotFields>
    <pivotField name="Memb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Gender" compact="0" outline="0" multipleItemSelectionAllowed="1" showAll="0">
      <items>
        <item x="0"/>
        <item x="1"/>
        <item t="default"/>
      </items>
    </pivotField>
    <pivotField name="Membership_Type" compact="0" outline="0" multipleItemSelectionAllowed="1" showAll="0">
      <items>
        <item x="0"/>
        <item x="1"/>
        <item x="2"/>
        <item x="3"/>
        <item t="default"/>
      </items>
    </pivotField>
    <pivotField name="Start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End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Monthly_Fee" dataField="1" compact="0" outline="0" multipleItemSelectionAllowed="1" showAll="0">
      <items>
        <item x="0"/>
        <item x="1"/>
        <item x="2"/>
        <item x="3"/>
        <item t="default"/>
      </items>
    </pivotField>
    <pivotField name="Attendanc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ity" compact="0" outline="0" multipleItemSelectionAllowed="1" showAll="0">
      <items>
        <item x="0"/>
        <item x="1"/>
        <item x="2"/>
        <item x="3"/>
        <item x="4"/>
        <item x="5"/>
        <item t="default"/>
      </items>
    </pivotField>
    <pivotField name="Referred_By" compact="0" outline="0" multipleItemSelectionAllowed="1" showAll="0">
      <items>
        <item x="0"/>
        <item x="1"/>
        <item x="2"/>
        <item x="3"/>
        <item x="4"/>
        <item x="5"/>
        <item x="6"/>
        <item x="7"/>
        <item x="8"/>
        <item x="9"/>
        <item x="10"/>
        <item x="11"/>
        <item x="12"/>
        <item x="13"/>
        <item x="14"/>
        <item x="15"/>
        <item t="default"/>
      </items>
    </pivotField>
    <pivotField name="Membership_Duration_Months" compact="0" outline="0" multipleItemSelectionAllowed="1" showAll="0">
      <items>
        <item x="0"/>
        <item x="1"/>
        <item x="2"/>
        <item x="3"/>
        <item x="4"/>
        <item x="5"/>
        <item x="6"/>
        <item x="7"/>
        <item x="8"/>
        <item x="9"/>
        <item x="10"/>
        <item x="11"/>
        <item x="12"/>
        <item x="13"/>
        <item x="14"/>
        <item t="default"/>
      </items>
    </pivotField>
    <pivotField name="Referred" axis="axisRow" compact="0" outline="0" multipleItemSelectionAllowed="1" showAll="0" sortType="descending">
      <items>
        <item x="0"/>
        <item x="1"/>
        <item t="default"/>
      </items>
    </pivotField>
  </pivotFields>
  <rowFields>
    <field x="12"/>
  </rowFields>
  <dataFields>
    <dataField name="SUM of Monthly_Fee" fld="7" baseField="0"/>
  </dataFields>
</pivotTableDefinition>
</file>

<file path=xl/pivotTables/pivotTable2.xml><?xml version="1.0" encoding="utf-8"?>
<pivotTableDefinition xmlns="http://schemas.openxmlformats.org/spreadsheetml/2006/main" name="Pivot Table for Revenue by Memb" cacheId="1" dataCaption="" compact="0" compactData="0">
  <location ref="A5:B10" firstHeaderRow="0" firstDataRow="1" firstDataCol="0"/>
  <pivotFields>
    <pivotField name="Memb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Gender" compact="0" outline="0" multipleItemSelectionAllowed="1" showAll="0">
      <items>
        <item x="0"/>
        <item x="1"/>
        <item t="default"/>
      </items>
    </pivotField>
    <pivotField name="Membership_Type" axis="axisRow" compact="0" outline="0" multipleItemSelectionAllowed="1" showAll="0" sortType="ascending">
      <items>
        <item x="0"/>
        <item x="2"/>
        <item x="3"/>
        <item x="1"/>
        <item t="default"/>
      </items>
    </pivotField>
    <pivotField name="Start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End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Monthly_Fee" compact="0" outline="0" multipleItemSelectionAllowed="1" showAll="0">
      <items>
        <item x="0"/>
        <item x="1"/>
        <item x="2"/>
        <item x="3"/>
        <item t="default"/>
      </items>
    </pivotField>
    <pivotField name="Attendanc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ity" compact="0" outline="0" multipleItemSelectionAllowed="1" showAll="0">
      <items>
        <item x="0"/>
        <item x="1"/>
        <item x="2"/>
        <item x="3"/>
        <item x="4"/>
        <item x="5"/>
        <item t="default"/>
      </items>
    </pivotField>
    <pivotField name="Referred_By" compact="0" outline="0" multipleItemSelectionAllowed="1" showAll="0">
      <items>
        <item x="0"/>
        <item x="1"/>
        <item x="2"/>
        <item x="3"/>
        <item x="4"/>
        <item x="5"/>
        <item x="6"/>
        <item x="7"/>
        <item x="8"/>
        <item x="9"/>
        <item x="10"/>
        <item x="11"/>
        <item x="12"/>
        <item x="13"/>
        <item x="14"/>
        <item x="15"/>
        <item t="default"/>
      </items>
    </pivotField>
    <pivotField name="Membership_Duration_Months" compact="0" outline="0" multipleItemSelectionAllowed="1" showAll="0">
      <items>
        <item x="0"/>
        <item x="1"/>
        <item x="2"/>
        <item x="3"/>
        <item x="4"/>
        <item x="5"/>
        <item x="6"/>
        <item x="7"/>
        <item x="8"/>
        <item x="9"/>
        <item x="10"/>
        <item x="11"/>
        <item x="12"/>
        <item x="13"/>
        <item x="14"/>
        <item t="default"/>
      </items>
    </pivotField>
    <pivotField name="Referred" compact="0" outline="0" multipleItemSelectionAllowed="1" showAll="0">
      <items>
        <item x="0"/>
        <item x="1"/>
        <item t="default"/>
      </items>
    </pivotField>
    <pivotField name="Total_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compact="0" outline="0" subtotalTop="0" dragToRow="0" dragToCol="0" dragToPage="0" showAll="0" includeNewItemsInFilter="1" defaultSubtotal="0"/>
  </pivotFields>
  <rowFields>
    <field x="4"/>
  </rowFields>
  <dataFields>
    <dataField name="SUM of Total_Revenue" fld="13" baseField="0"/>
  </dataFields>
</pivotTableDefinition>
</file>

<file path=xl/pivotTables/pivotTable3.xml><?xml version="1.0" encoding="utf-8"?>
<pivotTableDefinition xmlns="http://schemas.openxmlformats.org/spreadsheetml/2006/main" name="Pivot Table Revenue by City" cacheId="1" dataCaption="" compact="0" compactData="0">
  <location ref="A5:B12" firstHeaderRow="0" firstDataRow="1" firstDataCol="0"/>
  <pivotFields>
    <pivotField name="Memb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Gender" compact="0" outline="0" multipleItemSelectionAllowed="1" showAll="0">
      <items>
        <item x="0"/>
        <item x="1"/>
        <item t="default"/>
      </items>
    </pivotField>
    <pivotField name="Membership_Type" compact="0" outline="0" multipleItemSelectionAllowed="1" showAll="0">
      <items>
        <item x="0"/>
        <item x="1"/>
        <item x="2"/>
        <item x="3"/>
        <item t="default"/>
      </items>
    </pivotField>
    <pivotField name="Start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End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Monthly_Fee" compact="0" outline="0" multipleItemSelectionAllowed="1" showAll="0">
      <items>
        <item x="0"/>
        <item x="1"/>
        <item x="2"/>
        <item x="3"/>
        <item t="default"/>
      </items>
    </pivotField>
    <pivotField name="Attendanc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ity" axis="axisRow" compact="0" outline="0" multipleItemSelectionAllowed="1" showAll="0" sortType="ascending">
      <items>
        <item x="0"/>
        <item x="5"/>
        <item x="2"/>
        <item x="4"/>
        <item x="3"/>
        <item x="1"/>
        <item t="default"/>
      </items>
    </pivotField>
    <pivotField name="Referred_By" compact="0" outline="0" multipleItemSelectionAllowed="1" showAll="0">
      <items>
        <item x="0"/>
        <item x="1"/>
        <item x="2"/>
        <item x="3"/>
        <item x="4"/>
        <item x="5"/>
        <item x="6"/>
        <item x="7"/>
        <item x="8"/>
        <item x="9"/>
        <item x="10"/>
        <item x="11"/>
        <item x="12"/>
        <item x="13"/>
        <item x="14"/>
        <item x="15"/>
        <item t="default"/>
      </items>
    </pivotField>
    <pivotField name="Membership_Duration_Months" compact="0" outline="0" multipleItemSelectionAllowed="1" showAll="0">
      <items>
        <item x="0"/>
        <item x="1"/>
        <item x="2"/>
        <item x="3"/>
        <item x="4"/>
        <item x="5"/>
        <item x="6"/>
        <item x="7"/>
        <item x="8"/>
        <item x="9"/>
        <item x="10"/>
        <item x="11"/>
        <item x="12"/>
        <item x="13"/>
        <item x="14"/>
        <item t="default"/>
      </items>
    </pivotField>
    <pivotField name="Referred" compact="0" outline="0" multipleItemSelectionAllowed="1" showAll="0">
      <items>
        <item x="0"/>
        <item x="1"/>
        <item t="default"/>
      </items>
    </pivotField>
    <pivotField name="Total_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compact="0" outline="0" subtotalTop="0" dragToRow="0" dragToCol="0" dragToPage="0" showAll="0" includeNewItemsInFilter="1" defaultSubtotal="0"/>
  </pivotFields>
  <rowFields>
    <field x="9"/>
  </rowFields>
  <dataFields>
    <dataField name="SUM of Total_Revenue" fld="13" baseField="0"/>
  </dataFields>
</pivotTableDefinition>
</file>

<file path=xl/pivotTables/pivotTable4.xml><?xml version="1.0" encoding="utf-8"?>
<pivotTableDefinition xmlns="http://schemas.openxmlformats.org/spreadsheetml/2006/main" name="Pivot Table for Segment Profita" cacheId="1" dataCaption="" compact="0" compactData="0">
  <location ref="A8:K39" firstHeaderRow="0" firstDataRow="3" firstDataCol="1"/>
  <pivotFields>
    <pivotField name="Member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Gender" compact="0" outline="0" multipleItemSelectionAllowed="1" showAll="0">
      <items>
        <item x="0"/>
        <item x="1"/>
        <item t="default"/>
      </items>
    </pivotField>
    <pivotField name="Membership_Type" axis="axisRow" compact="0" outline="0" multipleItemSelectionAllowed="1" showAll="0" sortType="ascending">
      <items>
        <item x="0"/>
        <item x="2"/>
        <item x="3"/>
        <item x="1"/>
        <item t="default"/>
      </items>
    </pivotField>
    <pivotField name="Start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End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Monthly_Fee" compact="0" outline="0" multipleItemSelectionAllowed="1" showAll="0">
      <items>
        <item x="0"/>
        <item x="1"/>
        <item x="2"/>
        <item x="3"/>
        <item t="default"/>
      </items>
    </pivotField>
    <pivotField name="Attendanc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ity" axis="axisRow" compact="0" outline="0" multipleItemSelectionAllowed="1" showAll="0" sortType="ascending">
      <items>
        <item x="0"/>
        <item x="5"/>
        <item x="2"/>
        <item x="4"/>
        <item x="3"/>
        <item x="1"/>
        <item t="default"/>
      </items>
    </pivotField>
    <pivotField name="Referred_By" compact="0" outline="0" multipleItemSelectionAllowed="1" showAll="0">
      <items>
        <item x="0"/>
        <item x="1"/>
        <item x="2"/>
        <item x="3"/>
        <item x="4"/>
        <item x="5"/>
        <item x="6"/>
        <item x="7"/>
        <item x="8"/>
        <item x="9"/>
        <item x="10"/>
        <item x="11"/>
        <item x="12"/>
        <item x="13"/>
        <item x="14"/>
        <item x="15"/>
        <item t="default"/>
      </items>
    </pivotField>
    <pivotField name="Membership_Duration_Months" compact="0" outline="0" multipleItemSelectionAllowed="1" showAll="0">
      <items>
        <item x="0"/>
        <item x="1"/>
        <item x="2"/>
        <item x="3"/>
        <item x="4"/>
        <item x="5"/>
        <item x="6"/>
        <item x="7"/>
        <item x="8"/>
        <item x="9"/>
        <item x="10"/>
        <item x="11"/>
        <item x="12"/>
        <item x="13"/>
        <item x="14"/>
        <item t="default"/>
      </items>
    </pivotField>
    <pivotField name="Referred" axis="axisCol" compact="0" outline="0" multipleItemSelectionAllowed="1" showAll="0" sortType="ascending">
      <items>
        <item x="1"/>
        <item x="0"/>
        <item t="default"/>
      </items>
    </pivotField>
    <pivotField name="Total_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dataField="1" compact="0" outline="0" subtotalTop="0" dragToRow="0" dragToCol="0" dragToPage="0" showAll="0" includeNewItemsInFilter="1" defaultSubtotal="0"/>
  </pivotFields>
  <rowFields>
    <field x="9"/>
    <field x="4"/>
  </rowFields>
  <colFields>
    <field x="12"/>
    <field x="-2"/>
  </colFields>
  <dataFields>
    <dataField name="SUM of Total_Revenue" fld="13" baseField="0"/>
    <dataField name="COUNTA of Member_ID" fld="0" subtotal="count" baseField="0"/>
    <dataField name="SUM of Average_Revenue " fld="14" baseField="0"/>
  </dataFields>
</pivotTableDefinition>
</file>

<file path=xl/pivotTables/pivotTable5.xml><?xml version="1.0" encoding="utf-8"?>
<pivotTableDefinition xmlns="http://schemas.openxmlformats.org/spreadsheetml/2006/main" name="Pivot Table for Gender-wise cou" cacheId="1" dataCaption="" compact="0" compactData="0">
  <location ref="A4:D12" firstHeaderRow="0" firstDataRow="1" firstDataCol="1"/>
  <pivotFields>
    <pivotField name="Member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Gender" axis="axisCol" compact="0" outline="0" multipleItemSelectionAllowed="1" showAll="0" sortType="ascending">
      <items>
        <item x="1"/>
        <item x="0"/>
        <item t="default"/>
      </items>
    </pivotField>
    <pivotField name="Membership_Type" compact="0" outline="0" multipleItemSelectionAllowed="1" showAll="0">
      <items>
        <item x="0"/>
        <item x="1"/>
        <item x="2"/>
        <item x="3"/>
        <item t="default"/>
      </items>
    </pivotField>
    <pivotField name="Start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End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Monthly_Fee" compact="0" outline="0" multipleItemSelectionAllowed="1" showAll="0">
      <items>
        <item x="0"/>
        <item x="1"/>
        <item x="2"/>
        <item x="3"/>
        <item t="default"/>
      </items>
    </pivotField>
    <pivotField name="Attendanc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ity" axis="axisRow" compact="0" outline="0" multipleItemSelectionAllowed="1" showAll="0" sortType="ascending">
      <items>
        <item x="0"/>
        <item x="5"/>
        <item x="2"/>
        <item x="4"/>
        <item x="3"/>
        <item x="1"/>
        <item t="default"/>
      </items>
    </pivotField>
    <pivotField name="Referred_By" compact="0" outline="0" multipleItemSelectionAllowed="1" showAll="0">
      <items>
        <item x="0"/>
        <item x="1"/>
        <item x="2"/>
        <item x="3"/>
        <item x="4"/>
        <item x="5"/>
        <item x="6"/>
        <item x="7"/>
        <item x="8"/>
        <item x="9"/>
        <item x="10"/>
        <item x="11"/>
        <item x="12"/>
        <item x="13"/>
        <item x="14"/>
        <item x="15"/>
        <item t="default"/>
      </items>
    </pivotField>
    <pivotField name="Membership_Duration_Months" compact="0" outline="0" multipleItemSelectionAllowed="1" showAll="0">
      <items>
        <item x="0"/>
        <item x="1"/>
        <item x="2"/>
        <item x="3"/>
        <item x="4"/>
        <item x="5"/>
        <item x="6"/>
        <item x="7"/>
        <item x="8"/>
        <item x="9"/>
        <item x="10"/>
        <item x="11"/>
        <item x="12"/>
        <item x="13"/>
        <item x="14"/>
        <item t="default"/>
      </items>
    </pivotField>
    <pivotField name="Referred" compact="0" outline="0" multipleItemSelectionAllowed="1" showAll="0">
      <items>
        <item x="0"/>
        <item x="1"/>
        <item t="default"/>
      </items>
    </pivotField>
    <pivotField name="Total_Revenu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compact="0" outline="0" subtotalTop="0" dragToRow="0" dragToCol="0" dragToPage="0" showAll="0" includeNewItemsInFilter="1" defaultSubtotal="0"/>
  </pivotFields>
  <rowFields>
    <field x="9"/>
  </rowFields>
  <colFields>
    <field x="3"/>
  </colFields>
  <dataFields>
    <dataField name="COUNTA of Member_ID" fld="0" subtotal="count" baseField="0"/>
  </dataFields>
</pivotTableDefinition>
</file>

<file path=xl/pivotTables/pivotTable6.xml><?xml version="1.0" encoding="utf-8"?>
<pivotTableDefinition xmlns="http://schemas.openxmlformats.org/spreadsheetml/2006/main" name="Pivot Table Age_group distribut" cacheId="2" dataCaption="" compact="0" compactData="0">
  <location ref="A5:E11" firstHeaderRow="0" firstDataRow="1" firstDataCol="1"/>
  <pivotFields>
    <pivotField name="Member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Gender" compact="0" outline="0" multipleItemSelectionAllowed="1" showAll="0">
      <items>
        <item x="0"/>
        <item x="1"/>
        <item t="default"/>
      </items>
    </pivotField>
    <pivotField name="Membership_Type" axis="axisRow" compact="0" outline="0" multipleItemSelectionAllowed="1" showAll="0" sortType="ascending">
      <items>
        <item x="0"/>
        <item x="2"/>
        <item x="3"/>
        <item x="1"/>
        <item t="default"/>
      </items>
    </pivotField>
    <pivotField name="Start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End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Monthly_Fee" compact="0" outline="0" multipleItemSelectionAllowed="1" showAll="0">
      <items>
        <item x="0"/>
        <item x="1"/>
        <item x="2"/>
        <item x="3"/>
        <item t="default"/>
      </items>
    </pivotField>
    <pivotField name="Attendanc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ity" compact="0" outline="0" multipleItemSelectionAllowed="1" showAll="0">
      <items>
        <item x="0"/>
        <item x="1"/>
        <item x="2"/>
        <item x="3"/>
        <item x="4"/>
        <item x="5"/>
        <item t="default"/>
      </items>
    </pivotField>
    <pivotField name="Referred_By" compact="0" outline="0" multipleItemSelectionAllowed="1" showAll="0">
      <items>
        <item x="0"/>
        <item x="1"/>
        <item x="2"/>
        <item x="3"/>
        <item x="4"/>
        <item x="5"/>
        <item x="6"/>
        <item x="7"/>
        <item x="8"/>
        <item x="9"/>
        <item x="10"/>
        <item x="11"/>
        <item x="12"/>
        <item x="13"/>
        <item x="14"/>
        <item x="15"/>
        <item t="default"/>
      </items>
    </pivotField>
    <pivotField name="Membership_Duration_Months" compact="0" outline="0" multipleItemSelectionAllowed="1" showAll="0">
      <items>
        <item x="0"/>
        <item x="1"/>
        <item x="2"/>
        <item x="3"/>
        <item x="4"/>
        <item x="5"/>
        <item x="6"/>
        <item x="7"/>
        <item x="8"/>
        <item x="9"/>
        <item x="10"/>
        <item x="11"/>
        <item x="12"/>
        <item x="13"/>
        <item x="14"/>
        <item t="default"/>
      </items>
    </pivotField>
    <pivotField name="Referred" compact="0" outline="0" multipleItemSelectionAllowed="1" showAll="0">
      <items>
        <item x="0"/>
        <item x="1"/>
        <item t="default"/>
      </items>
    </pivotField>
    <pivotField name="Total_Revenu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Age_Group" axis="axisCol" compact="0" outline="0" multipleItemSelectionAllowed="1" showAll="0" sortType="ascending">
      <items>
        <item x="2"/>
        <item x="0"/>
        <item x="1"/>
        <item t="default"/>
      </items>
    </pivotField>
  </pivotFields>
  <rowFields>
    <field x="4"/>
  </rowFields>
  <colFields>
    <field x="14"/>
  </colFields>
  <dataFields>
    <dataField name="COUNTA of Member_ID"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City">
  <x14:extLst>
    <ext uri="{2F2917AC-EB37-4324-AD4E-5DD8C200BD13}">
      <x15:tableSlicerCache tableId="1" column="10"/>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ity_1" cache="SlicerCache_Table_1_Col_10" caption="City" rowHeight="247650"/>
</x14:slicers>
</file>

<file path=xl/tables/table1.xml><?xml version="1.0" encoding="utf-8"?>
<table xmlns="http://schemas.openxmlformats.org/spreadsheetml/2006/main" ref="A1:N36" displayName="Table_1" name="Table_1" id="1">
  <autoFilter ref="$A$1:$N$36"/>
  <tableColumns count="14">
    <tableColumn name="Member_ID" id="1"/>
    <tableColumn name="Full_Name" id="2"/>
    <tableColumn name="Age" id="3"/>
    <tableColumn name="Gender" id="4"/>
    <tableColumn name="Membership_Type" id="5"/>
    <tableColumn name="Start_Date" id="6"/>
    <tableColumn name="End_Date" id="7"/>
    <tableColumn name="Monthly_Fee" id="8"/>
    <tableColumn name="Attendance" id="9"/>
    <tableColumn name="City" id="10"/>
    <tableColumn name="Referred_By" id="11"/>
    <tableColumn name="Membership_Duration_Months" id="12"/>
    <tableColumn name="Referred" id="13"/>
    <tableColumn name="Total_Revenu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 Id="rId3"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5.57"/>
    <col customWidth="1" min="3" max="3" width="4.43"/>
    <col customWidth="1" min="4" max="4" width="7.57"/>
    <col customWidth="1" min="5" max="5" width="17.43"/>
    <col customWidth="1" min="6" max="7" width="10.86"/>
    <col customWidth="1" min="8" max="8" width="12.57"/>
    <col customWidth="1" min="9" max="9" width="11.14"/>
    <col customWidth="1" min="10" max="10" width="10.43"/>
    <col customWidth="1" min="11" max="11" width="18.43"/>
    <col customWidth="1" min="12" max="12" width="28.14"/>
    <col customWidth="1" min="13" max="13" width="8.71"/>
    <col customWidth="1" min="14" max="14" width="14.0"/>
    <col customWidth="1" min="15" max="15" width="10.86"/>
    <col customWidth="1" min="16" max="26" width="8.71"/>
  </cols>
  <sheetData>
    <row r="1">
      <c r="A1" s="1" t="s">
        <v>0</v>
      </c>
      <c r="B1" s="2" t="s">
        <v>1</v>
      </c>
      <c r="C1" s="2" t="s">
        <v>2</v>
      </c>
      <c r="D1" s="2" t="s">
        <v>3</v>
      </c>
      <c r="E1" s="2" t="s">
        <v>4</v>
      </c>
      <c r="F1" s="2" t="s">
        <v>5</v>
      </c>
      <c r="G1" s="2" t="s">
        <v>6</v>
      </c>
      <c r="H1" s="2" t="s">
        <v>7</v>
      </c>
      <c r="I1" s="2" t="s">
        <v>8</v>
      </c>
      <c r="J1" s="2" t="s">
        <v>9</v>
      </c>
      <c r="K1" s="2" t="s">
        <v>10</v>
      </c>
      <c r="L1" s="1" t="s">
        <v>11</v>
      </c>
      <c r="M1" s="1" t="s">
        <v>12</v>
      </c>
      <c r="N1" s="1" t="s">
        <v>13</v>
      </c>
      <c r="O1" s="1" t="s">
        <v>14</v>
      </c>
    </row>
    <row r="2">
      <c r="A2" s="3" t="s">
        <v>15</v>
      </c>
      <c r="B2" s="3" t="s">
        <v>16</v>
      </c>
      <c r="C2" s="3">
        <v>59.0</v>
      </c>
      <c r="D2" s="3" t="s">
        <v>17</v>
      </c>
      <c r="E2" s="3" t="s">
        <v>18</v>
      </c>
      <c r="F2" s="4">
        <v>45235.0</v>
      </c>
      <c r="G2" s="4">
        <v>45425.0</v>
      </c>
      <c r="H2" s="3">
        <v>800.0</v>
      </c>
      <c r="I2" s="3">
        <v>25.0</v>
      </c>
      <c r="J2" s="3" t="s">
        <v>19</v>
      </c>
      <c r="K2" s="3" t="s">
        <v>20</v>
      </c>
      <c r="L2" s="3">
        <f t="shared" ref="L2:L36" si="1">int((G2-F2)/30)</f>
        <v>6</v>
      </c>
      <c r="M2" s="3" t="str">
        <f t="shared" ref="M2:M36" si="2">if(isblank(K2), "No", "Yes")</f>
        <v>Yes</v>
      </c>
      <c r="N2" s="3">
        <f t="shared" ref="N2:N36" si="3">H2 * L2</f>
        <v>4800</v>
      </c>
      <c r="O2" s="3" t="str">
        <f>IF(H2&lt;=30, "Youth", IF(H2&lt;=45, "Adult", "Senior"))</f>
        <v>Senior</v>
      </c>
    </row>
    <row r="3">
      <c r="A3" s="3" t="s">
        <v>21</v>
      </c>
      <c r="B3" s="3" t="s">
        <v>22</v>
      </c>
      <c r="C3" s="3">
        <v>27.0</v>
      </c>
      <c r="D3" s="3" t="s">
        <v>17</v>
      </c>
      <c r="E3" s="3" t="s">
        <v>18</v>
      </c>
      <c r="F3" s="4">
        <v>45714.0</v>
      </c>
      <c r="G3" s="4">
        <v>45740.0</v>
      </c>
      <c r="H3" s="3">
        <v>800.0</v>
      </c>
      <c r="I3" s="3">
        <v>20.0</v>
      </c>
      <c r="J3" s="3" t="s">
        <v>23</v>
      </c>
      <c r="K3" s="3" t="s">
        <v>24</v>
      </c>
      <c r="L3" s="3">
        <f t="shared" si="1"/>
        <v>0</v>
      </c>
      <c r="M3" s="3" t="str">
        <f t="shared" si="2"/>
        <v>Yes</v>
      </c>
      <c r="N3" s="3">
        <f t="shared" si="3"/>
        <v>0</v>
      </c>
      <c r="O3" s="3" t="str">
        <f t="shared" ref="O3:O36" si="4">IF(C3&lt;=30, "Youth", IF(C3&lt;=45, "Adult", "Senior"))</f>
        <v>Youth</v>
      </c>
    </row>
    <row r="4">
      <c r="A4" s="3" t="s">
        <v>25</v>
      </c>
      <c r="B4" s="3" t="s">
        <v>26</v>
      </c>
      <c r="C4" s="3">
        <v>24.0</v>
      </c>
      <c r="D4" s="3" t="s">
        <v>17</v>
      </c>
      <c r="E4" s="3" t="s">
        <v>27</v>
      </c>
      <c r="F4" s="4">
        <v>45191.0</v>
      </c>
      <c r="G4" s="4">
        <v>45371.0</v>
      </c>
      <c r="H4" s="3">
        <v>1200.0</v>
      </c>
      <c r="I4" s="3">
        <v>18.0</v>
      </c>
      <c r="J4" s="3" t="s">
        <v>28</v>
      </c>
      <c r="K4" s="3" t="s">
        <v>29</v>
      </c>
      <c r="L4" s="3">
        <f t="shared" si="1"/>
        <v>6</v>
      </c>
      <c r="M4" s="3" t="str">
        <f t="shared" si="2"/>
        <v>Yes</v>
      </c>
      <c r="N4" s="3">
        <f t="shared" si="3"/>
        <v>7200</v>
      </c>
      <c r="O4" s="3" t="str">
        <f t="shared" si="4"/>
        <v>Youth</v>
      </c>
    </row>
    <row r="5">
      <c r="A5" s="3" t="s">
        <v>30</v>
      </c>
      <c r="B5" s="3" t="s">
        <v>31</v>
      </c>
      <c r="C5" s="3">
        <v>31.0</v>
      </c>
      <c r="D5" s="3" t="s">
        <v>32</v>
      </c>
      <c r="E5" s="3" t="s">
        <v>27</v>
      </c>
      <c r="F5" s="4">
        <v>45479.0</v>
      </c>
      <c r="G5" s="4">
        <v>45587.0</v>
      </c>
      <c r="H5" s="3">
        <v>1200.0</v>
      </c>
      <c r="I5" s="3">
        <v>16.0</v>
      </c>
      <c r="J5" s="3" t="s">
        <v>28</v>
      </c>
      <c r="K5" s="3" t="s">
        <v>33</v>
      </c>
      <c r="L5" s="3">
        <f t="shared" si="1"/>
        <v>3</v>
      </c>
      <c r="M5" s="3" t="str">
        <f t="shared" si="2"/>
        <v>Yes</v>
      </c>
      <c r="N5" s="3">
        <f t="shared" si="3"/>
        <v>3600</v>
      </c>
      <c r="O5" s="3" t="str">
        <f t="shared" si="4"/>
        <v>Adult</v>
      </c>
    </row>
    <row r="6">
      <c r="A6" s="3" t="s">
        <v>34</v>
      </c>
      <c r="B6" s="3" t="s">
        <v>35</v>
      </c>
      <c r="C6" s="3">
        <v>19.0</v>
      </c>
      <c r="D6" s="3" t="s">
        <v>17</v>
      </c>
      <c r="E6" s="3" t="s">
        <v>36</v>
      </c>
      <c r="F6" s="4">
        <v>45286.0</v>
      </c>
      <c r="G6" s="4">
        <v>45501.0</v>
      </c>
      <c r="H6" s="3">
        <v>2500.0</v>
      </c>
      <c r="I6" s="3">
        <v>12.0</v>
      </c>
      <c r="J6" s="3" t="s">
        <v>19</v>
      </c>
      <c r="K6" s="3" t="s">
        <v>37</v>
      </c>
      <c r="L6" s="3">
        <f t="shared" si="1"/>
        <v>7</v>
      </c>
      <c r="M6" s="3" t="str">
        <f t="shared" si="2"/>
        <v>Yes</v>
      </c>
      <c r="N6" s="3">
        <f t="shared" si="3"/>
        <v>17500</v>
      </c>
      <c r="O6" s="3" t="str">
        <f t="shared" si="4"/>
        <v>Youth</v>
      </c>
    </row>
    <row r="7">
      <c r="A7" s="3" t="s">
        <v>38</v>
      </c>
      <c r="B7" s="3" t="s">
        <v>39</v>
      </c>
      <c r="C7" s="3">
        <v>40.0</v>
      </c>
      <c r="D7" s="3" t="s">
        <v>17</v>
      </c>
      <c r="E7" s="3" t="s">
        <v>18</v>
      </c>
      <c r="F7" s="4">
        <v>45317.0</v>
      </c>
      <c r="G7" s="4">
        <v>45392.0</v>
      </c>
      <c r="H7" s="3">
        <v>800.0</v>
      </c>
      <c r="I7" s="3">
        <v>14.0</v>
      </c>
      <c r="J7" s="3" t="s">
        <v>40</v>
      </c>
      <c r="K7" s="3" t="s">
        <v>41</v>
      </c>
      <c r="L7" s="3">
        <f t="shared" si="1"/>
        <v>2</v>
      </c>
      <c r="M7" s="3" t="str">
        <f t="shared" si="2"/>
        <v>Yes</v>
      </c>
      <c r="N7" s="3">
        <f t="shared" si="3"/>
        <v>1600</v>
      </c>
      <c r="O7" s="3" t="str">
        <f t="shared" si="4"/>
        <v>Adult</v>
      </c>
    </row>
    <row r="8">
      <c r="A8" s="3" t="s">
        <v>42</v>
      </c>
      <c r="B8" s="3" t="s">
        <v>43</v>
      </c>
      <c r="C8" s="3">
        <v>41.0</v>
      </c>
      <c r="D8" s="3" t="s">
        <v>32</v>
      </c>
      <c r="E8" s="3" t="s">
        <v>18</v>
      </c>
      <c r="F8" s="4">
        <v>45588.0</v>
      </c>
      <c r="G8" s="4">
        <v>45677.0</v>
      </c>
      <c r="H8" s="3">
        <v>800.0</v>
      </c>
      <c r="I8" s="3">
        <v>25.0</v>
      </c>
      <c r="J8" s="3" t="s">
        <v>23</v>
      </c>
      <c r="K8" s="3"/>
      <c r="L8" s="3">
        <f t="shared" si="1"/>
        <v>2</v>
      </c>
      <c r="M8" s="3" t="str">
        <f t="shared" si="2"/>
        <v>No</v>
      </c>
      <c r="N8" s="3">
        <f t="shared" si="3"/>
        <v>1600</v>
      </c>
      <c r="O8" s="3" t="str">
        <f t="shared" si="4"/>
        <v>Adult</v>
      </c>
    </row>
    <row r="9">
      <c r="A9" s="3" t="s">
        <v>44</v>
      </c>
      <c r="B9" s="3" t="s">
        <v>45</v>
      </c>
      <c r="C9" s="3">
        <v>43.0</v>
      </c>
      <c r="D9" s="3" t="s">
        <v>17</v>
      </c>
      <c r="E9" s="3" t="s">
        <v>46</v>
      </c>
      <c r="F9" s="4">
        <v>45450.0</v>
      </c>
      <c r="G9" s="4">
        <v>45563.0</v>
      </c>
      <c r="H9" s="3">
        <v>1800.0</v>
      </c>
      <c r="I9" s="3">
        <v>28.0</v>
      </c>
      <c r="J9" s="3" t="s">
        <v>47</v>
      </c>
      <c r="K9" s="3"/>
      <c r="L9" s="3">
        <f t="shared" si="1"/>
        <v>3</v>
      </c>
      <c r="M9" s="3" t="str">
        <f t="shared" si="2"/>
        <v>No</v>
      </c>
      <c r="N9" s="3">
        <f t="shared" si="3"/>
        <v>5400</v>
      </c>
      <c r="O9" s="3" t="str">
        <f t="shared" si="4"/>
        <v>Adult</v>
      </c>
    </row>
    <row r="10">
      <c r="A10" s="3" t="s">
        <v>48</v>
      </c>
      <c r="B10" s="3" t="s">
        <v>49</v>
      </c>
      <c r="C10" s="3">
        <v>42.0</v>
      </c>
      <c r="D10" s="3" t="s">
        <v>17</v>
      </c>
      <c r="E10" s="3" t="s">
        <v>18</v>
      </c>
      <c r="F10" s="4">
        <v>45569.0</v>
      </c>
      <c r="G10" s="4">
        <v>45582.0</v>
      </c>
      <c r="H10" s="3">
        <v>800.0</v>
      </c>
      <c r="I10" s="3">
        <v>3.0</v>
      </c>
      <c r="J10" s="3" t="s">
        <v>47</v>
      </c>
      <c r="K10" s="3" t="s">
        <v>50</v>
      </c>
      <c r="L10" s="3">
        <f t="shared" si="1"/>
        <v>0</v>
      </c>
      <c r="M10" s="3" t="str">
        <f t="shared" si="2"/>
        <v>Yes</v>
      </c>
      <c r="N10" s="3">
        <f t="shared" si="3"/>
        <v>0</v>
      </c>
      <c r="O10" s="3" t="str">
        <f t="shared" si="4"/>
        <v>Adult</v>
      </c>
    </row>
    <row r="11">
      <c r="A11" s="3" t="s">
        <v>51</v>
      </c>
      <c r="B11" s="3" t="s">
        <v>52</v>
      </c>
      <c r="C11" s="3">
        <v>37.0</v>
      </c>
      <c r="D11" s="3" t="s">
        <v>17</v>
      </c>
      <c r="E11" s="3" t="s">
        <v>27</v>
      </c>
      <c r="F11" s="4">
        <v>45202.0</v>
      </c>
      <c r="G11" s="4">
        <v>45280.0</v>
      </c>
      <c r="H11" s="3">
        <v>1200.0</v>
      </c>
      <c r="I11" s="3">
        <v>29.0</v>
      </c>
      <c r="J11" s="3" t="s">
        <v>40</v>
      </c>
      <c r="K11" s="3" t="s">
        <v>53</v>
      </c>
      <c r="L11" s="3">
        <f t="shared" si="1"/>
        <v>2</v>
      </c>
      <c r="M11" s="3" t="str">
        <f t="shared" si="2"/>
        <v>Yes</v>
      </c>
      <c r="N11" s="3">
        <f t="shared" si="3"/>
        <v>2400</v>
      </c>
      <c r="O11" s="3" t="str">
        <f t="shared" si="4"/>
        <v>Adult</v>
      </c>
    </row>
    <row r="12">
      <c r="A12" s="3" t="s">
        <v>54</v>
      </c>
      <c r="B12" s="3" t="s">
        <v>55</v>
      </c>
      <c r="C12" s="3">
        <v>48.0</v>
      </c>
      <c r="D12" s="3" t="s">
        <v>32</v>
      </c>
      <c r="E12" s="3" t="s">
        <v>27</v>
      </c>
      <c r="F12" s="4">
        <v>45297.0</v>
      </c>
      <c r="G12" s="4">
        <v>45459.0</v>
      </c>
      <c r="H12" s="3">
        <v>1200.0</v>
      </c>
      <c r="I12" s="3">
        <v>13.0</v>
      </c>
      <c r="J12" s="3" t="s">
        <v>19</v>
      </c>
      <c r="K12" s="3" t="s">
        <v>56</v>
      </c>
      <c r="L12" s="3">
        <f t="shared" si="1"/>
        <v>5</v>
      </c>
      <c r="M12" s="3" t="str">
        <f t="shared" si="2"/>
        <v>Yes</v>
      </c>
      <c r="N12" s="3">
        <f t="shared" si="3"/>
        <v>6000</v>
      </c>
      <c r="O12" s="3" t="str">
        <f t="shared" si="4"/>
        <v>Senior</v>
      </c>
    </row>
    <row r="13">
      <c r="A13" s="3" t="s">
        <v>57</v>
      </c>
      <c r="B13" s="3" t="s">
        <v>58</v>
      </c>
      <c r="C13" s="3">
        <v>36.0</v>
      </c>
      <c r="D13" s="3" t="s">
        <v>17</v>
      </c>
      <c r="E13" s="3" t="s">
        <v>27</v>
      </c>
      <c r="F13" s="4">
        <v>45154.0</v>
      </c>
      <c r="G13" s="4">
        <v>45568.0</v>
      </c>
      <c r="H13" s="3">
        <v>1200.0</v>
      </c>
      <c r="I13" s="3">
        <v>19.0</v>
      </c>
      <c r="J13" s="3" t="s">
        <v>47</v>
      </c>
      <c r="K13" s="3" t="s">
        <v>59</v>
      </c>
      <c r="L13" s="3">
        <f t="shared" si="1"/>
        <v>13</v>
      </c>
      <c r="M13" s="3" t="str">
        <f t="shared" si="2"/>
        <v>Yes</v>
      </c>
      <c r="N13" s="3">
        <f t="shared" si="3"/>
        <v>15600</v>
      </c>
      <c r="O13" s="3" t="str">
        <f t="shared" si="4"/>
        <v>Adult</v>
      </c>
    </row>
    <row r="14">
      <c r="A14" s="3" t="s">
        <v>60</v>
      </c>
      <c r="B14" s="3" t="s">
        <v>61</v>
      </c>
      <c r="C14" s="3">
        <v>48.0</v>
      </c>
      <c r="D14" s="3" t="s">
        <v>32</v>
      </c>
      <c r="E14" s="3" t="s">
        <v>46</v>
      </c>
      <c r="F14" s="4">
        <v>45556.0</v>
      </c>
      <c r="G14" s="4">
        <v>45641.0</v>
      </c>
      <c r="H14" s="3">
        <v>1800.0</v>
      </c>
      <c r="I14" s="3">
        <v>22.0</v>
      </c>
      <c r="J14" s="3" t="s">
        <v>47</v>
      </c>
      <c r="K14" s="3"/>
      <c r="L14" s="3">
        <f t="shared" si="1"/>
        <v>2</v>
      </c>
      <c r="M14" s="3" t="str">
        <f t="shared" si="2"/>
        <v>No</v>
      </c>
      <c r="N14" s="3">
        <f t="shared" si="3"/>
        <v>3600</v>
      </c>
      <c r="O14" s="3" t="str">
        <f t="shared" si="4"/>
        <v>Senior</v>
      </c>
    </row>
    <row r="15">
      <c r="A15" s="3" t="s">
        <v>62</v>
      </c>
      <c r="B15" s="3" t="s">
        <v>63</v>
      </c>
      <c r="C15" s="3">
        <v>39.0</v>
      </c>
      <c r="D15" s="3" t="s">
        <v>17</v>
      </c>
      <c r="E15" s="3" t="s">
        <v>27</v>
      </c>
      <c r="F15" s="4">
        <v>45065.0</v>
      </c>
      <c r="G15" s="4">
        <v>45242.0</v>
      </c>
      <c r="H15" s="3">
        <v>1200.0</v>
      </c>
      <c r="I15" s="3">
        <v>28.0</v>
      </c>
      <c r="J15" s="3" t="s">
        <v>40</v>
      </c>
      <c r="K15" s="3"/>
      <c r="L15" s="3">
        <f t="shared" si="1"/>
        <v>5</v>
      </c>
      <c r="M15" s="3" t="str">
        <f t="shared" si="2"/>
        <v>No</v>
      </c>
      <c r="N15" s="3">
        <f t="shared" si="3"/>
        <v>6000</v>
      </c>
      <c r="O15" s="3" t="str">
        <f t="shared" si="4"/>
        <v>Adult</v>
      </c>
    </row>
    <row r="16">
      <c r="A16" s="3" t="s">
        <v>64</v>
      </c>
      <c r="B16" s="3" t="s">
        <v>65</v>
      </c>
      <c r="C16" s="3">
        <v>44.0</v>
      </c>
      <c r="D16" s="3" t="s">
        <v>32</v>
      </c>
      <c r="E16" s="3" t="s">
        <v>18</v>
      </c>
      <c r="F16" s="4">
        <v>45333.0</v>
      </c>
      <c r="G16" s="4">
        <v>45540.0</v>
      </c>
      <c r="H16" s="3">
        <v>800.0</v>
      </c>
      <c r="I16" s="3">
        <v>8.0</v>
      </c>
      <c r="J16" s="3" t="s">
        <v>28</v>
      </c>
      <c r="K16" s="3"/>
      <c r="L16" s="3">
        <f t="shared" si="1"/>
        <v>6</v>
      </c>
      <c r="M16" s="3" t="str">
        <f t="shared" si="2"/>
        <v>No</v>
      </c>
      <c r="N16" s="3">
        <f t="shared" si="3"/>
        <v>4800</v>
      </c>
      <c r="O16" s="3" t="str">
        <f t="shared" si="4"/>
        <v>Adult</v>
      </c>
    </row>
    <row r="17">
      <c r="A17" s="3" t="s">
        <v>66</v>
      </c>
      <c r="B17" s="3" t="s">
        <v>67</v>
      </c>
      <c r="C17" s="3">
        <v>39.0</v>
      </c>
      <c r="D17" s="3" t="s">
        <v>17</v>
      </c>
      <c r="E17" s="3" t="s">
        <v>36</v>
      </c>
      <c r="F17" s="4">
        <v>45702.0</v>
      </c>
      <c r="G17" s="4">
        <v>45732.0</v>
      </c>
      <c r="H17" s="3">
        <v>2500.0</v>
      </c>
      <c r="I17" s="3">
        <v>14.0</v>
      </c>
      <c r="J17" s="3" t="s">
        <v>47</v>
      </c>
      <c r="K17" s="3"/>
      <c r="L17" s="3">
        <f t="shared" si="1"/>
        <v>1</v>
      </c>
      <c r="M17" s="3" t="str">
        <f t="shared" si="2"/>
        <v>No</v>
      </c>
      <c r="N17" s="3">
        <f t="shared" si="3"/>
        <v>2500</v>
      </c>
      <c r="O17" s="3" t="str">
        <f t="shared" si="4"/>
        <v>Adult</v>
      </c>
    </row>
    <row r="18">
      <c r="A18" s="3" t="s">
        <v>68</v>
      </c>
      <c r="B18" s="3" t="s">
        <v>69</v>
      </c>
      <c r="C18" s="3">
        <v>35.0</v>
      </c>
      <c r="D18" s="3" t="s">
        <v>17</v>
      </c>
      <c r="E18" s="3" t="s">
        <v>27</v>
      </c>
      <c r="F18" s="4">
        <v>45329.0</v>
      </c>
      <c r="G18" s="4">
        <v>45685.0</v>
      </c>
      <c r="H18" s="3">
        <v>1200.0</v>
      </c>
      <c r="I18" s="3">
        <v>25.0</v>
      </c>
      <c r="J18" s="3" t="s">
        <v>28</v>
      </c>
      <c r="K18" s="3"/>
      <c r="L18" s="3">
        <f t="shared" si="1"/>
        <v>11</v>
      </c>
      <c r="M18" s="3" t="str">
        <f t="shared" si="2"/>
        <v>No</v>
      </c>
      <c r="N18" s="3">
        <f t="shared" si="3"/>
        <v>13200</v>
      </c>
      <c r="O18" s="3" t="str">
        <f t="shared" si="4"/>
        <v>Adult</v>
      </c>
    </row>
    <row r="19">
      <c r="A19" s="3" t="s">
        <v>70</v>
      </c>
      <c r="B19" s="3" t="s">
        <v>71</v>
      </c>
      <c r="C19" s="3">
        <v>56.0</v>
      </c>
      <c r="D19" s="3" t="s">
        <v>32</v>
      </c>
      <c r="E19" s="3" t="s">
        <v>36</v>
      </c>
      <c r="F19" s="4">
        <v>45213.0</v>
      </c>
      <c r="G19" s="4">
        <v>45649.0</v>
      </c>
      <c r="H19" s="3">
        <v>2500.0</v>
      </c>
      <c r="I19" s="3">
        <v>13.0</v>
      </c>
      <c r="J19" s="3" t="s">
        <v>72</v>
      </c>
      <c r="K19" s="3"/>
      <c r="L19" s="3">
        <f t="shared" si="1"/>
        <v>14</v>
      </c>
      <c r="M19" s="3" t="str">
        <f t="shared" si="2"/>
        <v>No</v>
      </c>
      <c r="N19" s="3">
        <f t="shared" si="3"/>
        <v>35000</v>
      </c>
      <c r="O19" s="3" t="str">
        <f t="shared" si="4"/>
        <v>Senior</v>
      </c>
    </row>
    <row r="20">
      <c r="A20" s="3" t="s">
        <v>73</v>
      </c>
      <c r="B20" s="3" t="s">
        <v>74</v>
      </c>
      <c r="C20" s="3">
        <v>27.0</v>
      </c>
      <c r="D20" s="3" t="s">
        <v>32</v>
      </c>
      <c r="E20" s="3" t="s">
        <v>18</v>
      </c>
      <c r="F20" s="4">
        <v>45354.0</v>
      </c>
      <c r="G20" s="4">
        <v>45664.0</v>
      </c>
      <c r="H20" s="3">
        <v>800.0</v>
      </c>
      <c r="I20" s="3">
        <v>26.0</v>
      </c>
      <c r="J20" s="3" t="s">
        <v>40</v>
      </c>
      <c r="K20" s="3"/>
      <c r="L20" s="3">
        <f t="shared" si="1"/>
        <v>10</v>
      </c>
      <c r="M20" s="3" t="str">
        <f t="shared" si="2"/>
        <v>No</v>
      </c>
      <c r="N20" s="3">
        <f t="shared" si="3"/>
        <v>8000</v>
      </c>
      <c r="O20" s="3" t="str">
        <f t="shared" si="4"/>
        <v>Youth</v>
      </c>
    </row>
    <row r="21" ht="15.75" customHeight="1">
      <c r="A21" s="3" t="s">
        <v>75</v>
      </c>
      <c r="B21" s="3" t="s">
        <v>76</v>
      </c>
      <c r="C21" s="3">
        <v>28.0</v>
      </c>
      <c r="D21" s="3" t="s">
        <v>17</v>
      </c>
      <c r="E21" s="3" t="s">
        <v>36</v>
      </c>
      <c r="F21" s="4">
        <v>45417.0</v>
      </c>
      <c r="G21" s="4">
        <v>45608.0</v>
      </c>
      <c r="H21" s="3">
        <v>2500.0</v>
      </c>
      <c r="I21" s="3">
        <v>21.0</v>
      </c>
      <c r="J21" s="3" t="s">
        <v>40</v>
      </c>
      <c r="K21" s="3" t="s">
        <v>77</v>
      </c>
      <c r="L21" s="3">
        <f t="shared" si="1"/>
        <v>6</v>
      </c>
      <c r="M21" s="3" t="str">
        <f t="shared" si="2"/>
        <v>Yes</v>
      </c>
      <c r="N21" s="3">
        <f t="shared" si="3"/>
        <v>15000</v>
      </c>
      <c r="O21" s="3" t="str">
        <f t="shared" si="4"/>
        <v>Youth</v>
      </c>
    </row>
    <row r="22" ht="15.75" customHeight="1">
      <c r="A22" s="3" t="s">
        <v>78</v>
      </c>
      <c r="B22" s="3" t="s">
        <v>79</v>
      </c>
      <c r="C22" s="3">
        <v>57.0</v>
      </c>
      <c r="D22" s="3" t="s">
        <v>32</v>
      </c>
      <c r="E22" s="3" t="s">
        <v>46</v>
      </c>
      <c r="F22" s="4">
        <v>45146.0</v>
      </c>
      <c r="G22" s="4">
        <v>45674.0</v>
      </c>
      <c r="H22" s="3">
        <v>1800.0</v>
      </c>
      <c r="I22" s="3">
        <v>19.0</v>
      </c>
      <c r="J22" s="3" t="s">
        <v>40</v>
      </c>
      <c r="K22" s="3"/>
      <c r="L22" s="3">
        <f t="shared" si="1"/>
        <v>17</v>
      </c>
      <c r="M22" s="3" t="str">
        <f t="shared" si="2"/>
        <v>No</v>
      </c>
      <c r="N22" s="3">
        <f t="shared" si="3"/>
        <v>30600</v>
      </c>
      <c r="O22" s="3" t="str">
        <f t="shared" si="4"/>
        <v>Senior</v>
      </c>
    </row>
    <row r="23" ht="15.75" customHeight="1">
      <c r="A23" s="3" t="s">
        <v>80</v>
      </c>
      <c r="B23" s="3" t="s">
        <v>81</v>
      </c>
      <c r="C23" s="3">
        <v>26.0</v>
      </c>
      <c r="D23" s="3" t="s">
        <v>32</v>
      </c>
      <c r="E23" s="3" t="s">
        <v>46</v>
      </c>
      <c r="F23" s="4">
        <v>45320.0</v>
      </c>
      <c r="G23" s="4">
        <v>45616.0</v>
      </c>
      <c r="H23" s="3">
        <v>1800.0</v>
      </c>
      <c r="I23" s="3">
        <v>5.0</v>
      </c>
      <c r="J23" s="3" t="s">
        <v>19</v>
      </c>
      <c r="K23" s="3"/>
      <c r="L23" s="3">
        <f t="shared" si="1"/>
        <v>9</v>
      </c>
      <c r="M23" s="3" t="str">
        <f t="shared" si="2"/>
        <v>No</v>
      </c>
      <c r="N23" s="3">
        <f t="shared" si="3"/>
        <v>16200</v>
      </c>
      <c r="O23" s="3" t="str">
        <f t="shared" si="4"/>
        <v>Youth</v>
      </c>
    </row>
    <row r="24" ht="15.75" customHeight="1">
      <c r="A24" s="3" t="s">
        <v>82</v>
      </c>
      <c r="B24" s="3" t="s">
        <v>83</v>
      </c>
      <c r="C24" s="3">
        <v>48.0</v>
      </c>
      <c r="D24" s="3" t="s">
        <v>17</v>
      </c>
      <c r="E24" s="3" t="s">
        <v>46</v>
      </c>
      <c r="F24" s="4">
        <v>45451.0</v>
      </c>
      <c r="G24" s="4">
        <v>45455.0</v>
      </c>
      <c r="H24" s="3">
        <v>1800.0</v>
      </c>
      <c r="I24" s="3">
        <v>18.0</v>
      </c>
      <c r="J24" s="3" t="s">
        <v>72</v>
      </c>
      <c r="K24" s="3"/>
      <c r="L24" s="3">
        <f t="shared" si="1"/>
        <v>0</v>
      </c>
      <c r="M24" s="3" t="str">
        <f t="shared" si="2"/>
        <v>No</v>
      </c>
      <c r="N24" s="3">
        <f t="shared" si="3"/>
        <v>0</v>
      </c>
      <c r="O24" s="3" t="str">
        <f t="shared" si="4"/>
        <v>Senior</v>
      </c>
    </row>
    <row r="25" ht="15.75" customHeight="1">
      <c r="A25" s="3" t="s">
        <v>84</v>
      </c>
      <c r="B25" s="3" t="s">
        <v>85</v>
      </c>
      <c r="C25" s="3">
        <v>25.0</v>
      </c>
      <c r="D25" s="3" t="s">
        <v>32</v>
      </c>
      <c r="E25" s="3" t="s">
        <v>27</v>
      </c>
      <c r="F25" s="4">
        <v>45439.0</v>
      </c>
      <c r="G25" s="4">
        <v>45730.0</v>
      </c>
      <c r="H25" s="3">
        <v>1200.0</v>
      </c>
      <c r="I25" s="3">
        <v>6.0</v>
      </c>
      <c r="J25" s="3" t="s">
        <v>19</v>
      </c>
      <c r="K25" s="3"/>
      <c r="L25" s="3">
        <f t="shared" si="1"/>
        <v>9</v>
      </c>
      <c r="M25" s="3" t="str">
        <f t="shared" si="2"/>
        <v>No</v>
      </c>
      <c r="N25" s="3">
        <f t="shared" si="3"/>
        <v>10800</v>
      </c>
      <c r="O25" s="3" t="str">
        <f t="shared" si="4"/>
        <v>Youth</v>
      </c>
    </row>
    <row r="26" ht="15.75" customHeight="1">
      <c r="A26" s="3" t="s">
        <v>86</v>
      </c>
      <c r="B26" s="3" t="s">
        <v>87</v>
      </c>
      <c r="C26" s="3">
        <v>53.0</v>
      </c>
      <c r="D26" s="3" t="s">
        <v>17</v>
      </c>
      <c r="E26" s="3" t="s">
        <v>46</v>
      </c>
      <c r="F26" s="4">
        <v>45286.0</v>
      </c>
      <c r="G26" s="4">
        <v>45372.0</v>
      </c>
      <c r="H26" s="3">
        <v>1800.0</v>
      </c>
      <c r="I26" s="3">
        <v>17.0</v>
      </c>
      <c r="J26" s="3" t="s">
        <v>40</v>
      </c>
      <c r="K26" s="3" t="s">
        <v>88</v>
      </c>
      <c r="L26" s="3">
        <f t="shared" si="1"/>
        <v>2</v>
      </c>
      <c r="M26" s="3" t="str">
        <f t="shared" si="2"/>
        <v>Yes</v>
      </c>
      <c r="N26" s="3">
        <f t="shared" si="3"/>
        <v>3600</v>
      </c>
      <c r="O26" s="3" t="str">
        <f t="shared" si="4"/>
        <v>Senior</v>
      </c>
    </row>
    <row r="27" ht="15.75" customHeight="1">
      <c r="A27" s="3" t="s">
        <v>89</v>
      </c>
      <c r="B27" s="3" t="s">
        <v>90</v>
      </c>
      <c r="C27" s="3">
        <v>42.0</v>
      </c>
      <c r="D27" s="3" t="s">
        <v>32</v>
      </c>
      <c r="E27" s="3" t="s">
        <v>27</v>
      </c>
      <c r="F27" s="4">
        <v>45702.0</v>
      </c>
      <c r="G27" s="4">
        <v>45727.0</v>
      </c>
      <c r="H27" s="3">
        <v>1200.0</v>
      </c>
      <c r="I27" s="3">
        <v>3.0</v>
      </c>
      <c r="J27" s="3" t="s">
        <v>72</v>
      </c>
      <c r="K27" s="3"/>
      <c r="L27" s="3">
        <f t="shared" si="1"/>
        <v>0</v>
      </c>
      <c r="M27" s="3" t="str">
        <f t="shared" si="2"/>
        <v>No</v>
      </c>
      <c r="N27" s="3">
        <f t="shared" si="3"/>
        <v>0</v>
      </c>
      <c r="O27" s="3" t="str">
        <f t="shared" si="4"/>
        <v>Adult</v>
      </c>
    </row>
    <row r="28" ht="15.75" customHeight="1">
      <c r="A28" s="3" t="s">
        <v>91</v>
      </c>
      <c r="B28" s="3" t="s">
        <v>92</v>
      </c>
      <c r="C28" s="3">
        <v>24.0</v>
      </c>
      <c r="D28" s="3" t="s">
        <v>17</v>
      </c>
      <c r="E28" s="3" t="s">
        <v>36</v>
      </c>
      <c r="F28" s="4">
        <v>45698.0</v>
      </c>
      <c r="G28" s="4">
        <v>45726.0</v>
      </c>
      <c r="H28" s="3">
        <v>2500.0</v>
      </c>
      <c r="I28" s="3">
        <v>28.0</v>
      </c>
      <c r="J28" s="3" t="s">
        <v>40</v>
      </c>
      <c r="K28" s="3"/>
      <c r="L28" s="3">
        <f t="shared" si="1"/>
        <v>0</v>
      </c>
      <c r="M28" s="3" t="str">
        <f t="shared" si="2"/>
        <v>No</v>
      </c>
      <c r="N28" s="3">
        <f t="shared" si="3"/>
        <v>0</v>
      </c>
      <c r="O28" s="3" t="str">
        <f t="shared" si="4"/>
        <v>Youth</v>
      </c>
    </row>
    <row r="29" ht="15.75" customHeight="1">
      <c r="A29" s="3" t="s">
        <v>93</v>
      </c>
      <c r="B29" s="3" t="s">
        <v>94</v>
      </c>
      <c r="C29" s="3">
        <v>53.0</v>
      </c>
      <c r="D29" s="3" t="s">
        <v>17</v>
      </c>
      <c r="E29" s="3" t="s">
        <v>27</v>
      </c>
      <c r="F29" s="4">
        <v>45614.0</v>
      </c>
      <c r="G29" s="4">
        <v>45645.0</v>
      </c>
      <c r="H29" s="3">
        <v>1200.0</v>
      </c>
      <c r="I29" s="3">
        <v>23.0</v>
      </c>
      <c r="J29" s="3" t="s">
        <v>23</v>
      </c>
      <c r="K29" s="3"/>
      <c r="L29" s="3">
        <f t="shared" si="1"/>
        <v>1</v>
      </c>
      <c r="M29" s="3" t="str">
        <f t="shared" si="2"/>
        <v>No</v>
      </c>
      <c r="N29" s="3">
        <f t="shared" si="3"/>
        <v>1200</v>
      </c>
      <c r="O29" s="3" t="str">
        <f t="shared" si="4"/>
        <v>Senior</v>
      </c>
    </row>
    <row r="30" ht="15.75" customHeight="1">
      <c r="A30" s="3" t="s">
        <v>95</v>
      </c>
      <c r="B30" s="3" t="s">
        <v>96</v>
      </c>
      <c r="C30" s="3">
        <v>29.0</v>
      </c>
      <c r="D30" s="3" t="s">
        <v>32</v>
      </c>
      <c r="E30" s="3" t="s">
        <v>36</v>
      </c>
      <c r="F30" s="4">
        <v>45401.0</v>
      </c>
      <c r="G30" s="4">
        <v>45408.0</v>
      </c>
      <c r="H30" s="3">
        <v>2500.0</v>
      </c>
      <c r="I30" s="3">
        <v>8.0</v>
      </c>
      <c r="J30" s="3" t="s">
        <v>28</v>
      </c>
      <c r="K30" s="3"/>
      <c r="L30" s="3">
        <f t="shared" si="1"/>
        <v>0</v>
      </c>
      <c r="M30" s="3" t="str">
        <f t="shared" si="2"/>
        <v>No</v>
      </c>
      <c r="N30" s="3">
        <f t="shared" si="3"/>
        <v>0</v>
      </c>
      <c r="O30" s="3" t="str">
        <f t="shared" si="4"/>
        <v>Youth</v>
      </c>
    </row>
    <row r="31" ht="15.75" customHeight="1">
      <c r="A31" s="3" t="s">
        <v>97</v>
      </c>
      <c r="B31" s="3" t="s">
        <v>98</v>
      </c>
      <c r="C31" s="3">
        <v>31.0</v>
      </c>
      <c r="D31" s="3" t="s">
        <v>32</v>
      </c>
      <c r="E31" s="3" t="s">
        <v>36</v>
      </c>
      <c r="F31" s="4">
        <v>45667.0</v>
      </c>
      <c r="G31" s="4">
        <v>45745.0</v>
      </c>
      <c r="H31" s="3">
        <v>2500.0</v>
      </c>
      <c r="I31" s="3">
        <v>23.0</v>
      </c>
      <c r="J31" s="3" t="s">
        <v>47</v>
      </c>
      <c r="K31" s="3" t="s">
        <v>99</v>
      </c>
      <c r="L31" s="3">
        <f t="shared" si="1"/>
        <v>2</v>
      </c>
      <c r="M31" s="3" t="str">
        <f t="shared" si="2"/>
        <v>Yes</v>
      </c>
      <c r="N31" s="3">
        <f t="shared" si="3"/>
        <v>5000</v>
      </c>
      <c r="O31" s="3" t="str">
        <f t="shared" si="4"/>
        <v>Adult</v>
      </c>
    </row>
    <row r="32" ht="15.75" customHeight="1">
      <c r="A32" s="3" t="s">
        <v>100</v>
      </c>
      <c r="B32" s="3" t="s">
        <v>101</v>
      </c>
      <c r="C32" s="3">
        <v>52.0</v>
      </c>
      <c r="D32" s="3" t="s">
        <v>32</v>
      </c>
      <c r="E32" s="3" t="s">
        <v>18</v>
      </c>
      <c r="F32" s="4">
        <v>45088.0</v>
      </c>
      <c r="G32" s="4">
        <v>45656.0</v>
      </c>
      <c r="H32" s="3">
        <v>800.0</v>
      </c>
      <c r="I32" s="3">
        <v>9.0</v>
      </c>
      <c r="J32" s="3" t="s">
        <v>72</v>
      </c>
      <c r="K32" s="3" t="s">
        <v>102</v>
      </c>
      <c r="L32" s="3">
        <f t="shared" si="1"/>
        <v>18</v>
      </c>
      <c r="M32" s="3" t="str">
        <f t="shared" si="2"/>
        <v>Yes</v>
      </c>
      <c r="N32" s="3">
        <f t="shared" si="3"/>
        <v>14400</v>
      </c>
      <c r="O32" s="3" t="str">
        <f t="shared" si="4"/>
        <v>Senior</v>
      </c>
    </row>
    <row r="33" ht="15.75" customHeight="1">
      <c r="A33" s="3" t="s">
        <v>103</v>
      </c>
      <c r="B33" s="3" t="s">
        <v>104</v>
      </c>
      <c r="C33" s="3">
        <v>20.0</v>
      </c>
      <c r="D33" s="3" t="s">
        <v>17</v>
      </c>
      <c r="E33" s="3" t="s">
        <v>27</v>
      </c>
      <c r="F33" s="4">
        <v>45391.0</v>
      </c>
      <c r="G33" s="4">
        <v>45604.0</v>
      </c>
      <c r="H33" s="3">
        <v>1200.0</v>
      </c>
      <c r="I33" s="3">
        <v>2.0</v>
      </c>
      <c r="J33" s="3" t="s">
        <v>40</v>
      </c>
      <c r="K33" s="3"/>
      <c r="L33" s="3">
        <f t="shared" si="1"/>
        <v>7</v>
      </c>
      <c r="M33" s="3" t="str">
        <f t="shared" si="2"/>
        <v>No</v>
      </c>
      <c r="N33" s="3">
        <f t="shared" si="3"/>
        <v>8400</v>
      </c>
      <c r="O33" s="3" t="str">
        <f t="shared" si="4"/>
        <v>Youth</v>
      </c>
    </row>
    <row r="34" ht="15.75" customHeight="1">
      <c r="A34" s="3" t="s">
        <v>105</v>
      </c>
      <c r="B34" s="3" t="s">
        <v>106</v>
      </c>
      <c r="C34" s="3">
        <v>22.0</v>
      </c>
      <c r="D34" s="3" t="s">
        <v>17</v>
      </c>
      <c r="E34" s="3" t="s">
        <v>18</v>
      </c>
      <c r="F34" s="4">
        <v>45699.0</v>
      </c>
      <c r="G34" s="4">
        <v>45740.0</v>
      </c>
      <c r="H34" s="3">
        <v>800.0</v>
      </c>
      <c r="I34" s="3">
        <v>30.0</v>
      </c>
      <c r="J34" s="3" t="s">
        <v>40</v>
      </c>
      <c r="K34" s="3"/>
      <c r="L34" s="3">
        <f t="shared" si="1"/>
        <v>1</v>
      </c>
      <c r="M34" s="3" t="str">
        <f t="shared" si="2"/>
        <v>No</v>
      </c>
      <c r="N34" s="3">
        <f t="shared" si="3"/>
        <v>800</v>
      </c>
      <c r="O34" s="3" t="str">
        <f t="shared" si="4"/>
        <v>Youth</v>
      </c>
    </row>
    <row r="35" ht="15.75" customHeight="1">
      <c r="A35" s="3" t="s">
        <v>107</v>
      </c>
      <c r="B35" s="3" t="s">
        <v>108</v>
      </c>
      <c r="C35" s="3">
        <v>23.0</v>
      </c>
      <c r="D35" s="3" t="s">
        <v>17</v>
      </c>
      <c r="E35" s="3" t="s">
        <v>46</v>
      </c>
      <c r="F35" s="4">
        <v>45588.0</v>
      </c>
      <c r="G35" s="4">
        <v>45721.0</v>
      </c>
      <c r="H35" s="3">
        <v>1800.0</v>
      </c>
      <c r="I35" s="3">
        <v>23.0</v>
      </c>
      <c r="J35" s="3" t="s">
        <v>23</v>
      </c>
      <c r="K35" s="3" t="s">
        <v>109</v>
      </c>
      <c r="L35" s="3">
        <f t="shared" si="1"/>
        <v>4</v>
      </c>
      <c r="M35" s="3" t="str">
        <f t="shared" si="2"/>
        <v>Yes</v>
      </c>
      <c r="N35" s="3">
        <f t="shared" si="3"/>
        <v>7200</v>
      </c>
      <c r="O35" s="3" t="str">
        <f t="shared" si="4"/>
        <v>Youth</v>
      </c>
    </row>
    <row r="36" ht="15.75" customHeight="1">
      <c r="A36" s="3" t="s">
        <v>110</v>
      </c>
      <c r="B36" s="3" t="s">
        <v>111</v>
      </c>
      <c r="C36" s="3">
        <v>27.0</v>
      </c>
      <c r="D36" s="3" t="s">
        <v>32</v>
      </c>
      <c r="E36" s="3" t="s">
        <v>27</v>
      </c>
      <c r="F36" s="4">
        <v>45312.0</v>
      </c>
      <c r="G36" s="4">
        <v>45652.0</v>
      </c>
      <c r="H36" s="3">
        <v>1200.0</v>
      </c>
      <c r="I36" s="3">
        <v>27.0</v>
      </c>
      <c r="J36" s="3" t="s">
        <v>23</v>
      </c>
      <c r="K36" s="3"/>
      <c r="L36" s="3">
        <f t="shared" si="1"/>
        <v>11</v>
      </c>
      <c r="M36" s="3" t="str">
        <f t="shared" si="2"/>
        <v>No</v>
      </c>
      <c r="N36" s="3">
        <f t="shared" si="3"/>
        <v>13200</v>
      </c>
      <c r="O36" s="3" t="str">
        <f t="shared" si="4"/>
        <v>Youth</v>
      </c>
    </row>
    <row r="37" ht="15.75" customHeight="1">
      <c r="O37" s="3"/>
    </row>
    <row r="38" ht="15.75" customHeight="1">
      <c r="O38" s="3"/>
    </row>
    <row r="39" ht="15.75" customHeight="1">
      <c r="A39" s="5" t="s">
        <v>112</v>
      </c>
      <c r="O39" s="3"/>
    </row>
    <row r="40" ht="15.75" customHeight="1">
      <c r="A40" s="6" t="s">
        <v>113</v>
      </c>
      <c r="O40" s="3"/>
    </row>
    <row r="41" ht="15.75" customHeight="1">
      <c r="A41" s="7" t="s">
        <v>114</v>
      </c>
      <c r="O41" s="3"/>
    </row>
    <row r="42" ht="15.75" customHeight="1">
      <c r="A42" s="7" t="s">
        <v>115</v>
      </c>
      <c r="O42" s="3"/>
    </row>
    <row r="43" ht="15.75" customHeight="1">
      <c r="A43" s="7" t="s">
        <v>116</v>
      </c>
      <c r="O43" s="3"/>
    </row>
    <row r="44" ht="15.75" customHeight="1">
      <c r="O44" s="3"/>
    </row>
    <row r="45" ht="15.75" customHeight="1">
      <c r="A45" s="6" t="s">
        <v>117</v>
      </c>
      <c r="O45" s="3"/>
    </row>
    <row r="46" ht="15.75" customHeight="1">
      <c r="A46" s="7" t="s">
        <v>118</v>
      </c>
      <c r="O46" s="3"/>
    </row>
    <row r="47" ht="15.75" customHeight="1">
      <c r="A47" s="8" t="s">
        <v>119</v>
      </c>
      <c r="O47" s="3"/>
    </row>
    <row r="48" ht="15.75" customHeight="1">
      <c r="O48" s="3"/>
    </row>
    <row r="49" ht="15.75" customHeight="1">
      <c r="A49" s="6" t="s">
        <v>120</v>
      </c>
      <c r="B49" s="9"/>
      <c r="C49" s="9"/>
      <c r="D49" s="9"/>
      <c r="E49" s="9"/>
      <c r="F49" s="9"/>
      <c r="G49" s="9"/>
      <c r="H49" s="9"/>
      <c r="I49" s="9"/>
      <c r="J49" s="9"/>
      <c r="K49" s="9"/>
      <c r="L49" s="9"/>
      <c r="M49" s="9"/>
      <c r="N49" s="9"/>
      <c r="O49" s="10"/>
      <c r="P49" s="9"/>
      <c r="Q49" s="9"/>
      <c r="R49" s="9"/>
      <c r="S49" s="9"/>
      <c r="T49" s="9"/>
      <c r="U49" s="9"/>
      <c r="V49" s="9"/>
      <c r="W49" s="9"/>
      <c r="X49" s="9"/>
      <c r="Y49" s="9"/>
      <c r="Z49" s="9"/>
    </row>
    <row r="50" ht="15.75" customHeight="1">
      <c r="A50" s="7" t="s">
        <v>121</v>
      </c>
      <c r="O50" s="3"/>
    </row>
    <row r="51" ht="15.75" customHeight="1">
      <c r="A51" s="7" t="s">
        <v>122</v>
      </c>
      <c r="O51" s="3"/>
    </row>
    <row r="52" ht="15.75" customHeight="1">
      <c r="O52" s="3"/>
    </row>
    <row r="53" ht="15.75" customHeight="1">
      <c r="A53" s="6" t="s">
        <v>123</v>
      </c>
      <c r="B53" s="9"/>
      <c r="C53" s="9"/>
      <c r="D53" s="9"/>
      <c r="E53" s="9"/>
      <c r="F53" s="9"/>
      <c r="G53" s="9"/>
      <c r="H53" s="9"/>
      <c r="I53" s="9"/>
      <c r="J53" s="9"/>
      <c r="K53" s="9"/>
      <c r="L53" s="9"/>
      <c r="M53" s="9"/>
      <c r="N53" s="9"/>
      <c r="O53" s="10"/>
      <c r="P53" s="9"/>
      <c r="Q53" s="9"/>
      <c r="R53" s="9"/>
      <c r="S53" s="9"/>
      <c r="T53" s="9"/>
      <c r="U53" s="9"/>
      <c r="V53" s="9"/>
      <c r="W53" s="9"/>
      <c r="X53" s="9"/>
      <c r="Y53" s="9"/>
      <c r="Z53" s="9"/>
    </row>
    <row r="54" ht="15.75" customHeight="1">
      <c r="A54" s="7" t="s">
        <v>124</v>
      </c>
      <c r="O54" s="3"/>
    </row>
    <row r="55" ht="15.75" customHeight="1">
      <c r="A55" s="7" t="s">
        <v>125</v>
      </c>
      <c r="O55" s="3"/>
    </row>
    <row r="56" ht="15.75" customHeight="1">
      <c r="A56" s="7" t="s">
        <v>126</v>
      </c>
      <c r="O56" s="3"/>
    </row>
    <row r="57" ht="15.75" customHeight="1">
      <c r="O57" s="3"/>
    </row>
    <row r="58" ht="15.75" customHeight="1">
      <c r="A58" s="6" t="s">
        <v>127</v>
      </c>
      <c r="B58" s="9"/>
      <c r="C58" s="9"/>
      <c r="D58" s="9"/>
      <c r="E58" s="9"/>
      <c r="F58" s="9"/>
      <c r="G58" s="9"/>
      <c r="H58" s="9"/>
      <c r="I58" s="9"/>
      <c r="J58" s="9"/>
      <c r="K58" s="9"/>
      <c r="L58" s="9"/>
      <c r="M58" s="9"/>
      <c r="N58" s="9"/>
      <c r="O58" s="10"/>
      <c r="P58" s="9"/>
      <c r="Q58" s="9"/>
      <c r="R58" s="9"/>
      <c r="S58" s="9"/>
      <c r="T58" s="9"/>
      <c r="U58" s="9"/>
      <c r="V58" s="9"/>
      <c r="W58" s="9"/>
      <c r="X58" s="9"/>
      <c r="Y58" s="9"/>
      <c r="Z58" s="9"/>
    </row>
    <row r="59" ht="15.75" customHeight="1">
      <c r="A59" s="8" t="s">
        <v>128</v>
      </c>
      <c r="O59" s="3"/>
    </row>
    <row r="60" ht="15.75" customHeight="1">
      <c r="A60" s="7" t="s">
        <v>129</v>
      </c>
      <c r="O60" s="3"/>
    </row>
    <row r="61" ht="15.75" customHeight="1">
      <c r="A61" s="7" t="s">
        <v>130</v>
      </c>
      <c r="O61" s="3"/>
    </row>
    <row r="62" ht="15.75" customHeight="1">
      <c r="O62" s="3"/>
    </row>
    <row r="63" ht="15.75" customHeight="1">
      <c r="A63" s="6" t="s">
        <v>131</v>
      </c>
      <c r="B63" s="9"/>
      <c r="C63" s="9"/>
      <c r="D63" s="9"/>
      <c r="E63" s="9"/>
      <c r="F63" s="9"/>
      <c r="G63" s="9"/>
      <c r="H63" s="9"/>
      <c r="I63" s="9"/>
      <c r="J63" s="9"/>
      <c r="K63" s="9"/>
      <c r="L63" s="9"/>
      <c r="M63" s="9"/>
      <c r="N63" s="9"/>
      <c r="O63" s="10"/>
      <c r="P63" s="9"/>
      <c r="Q63" s="9"/>
      <c r="R63" s="9"/>
      <c r="S63" s="9"/>
      <c r="T63" s="9"/>
      <c r="U63" s="9"/>
      <c r="V63" s="9"/>
      <c r="W63" s="9"/>
      <c r="X63" s="9"/>
      <c r="Y63" s="9"/>
      <c r="Z63" s="9"/>
    </row>
    <row r="64" ht="15.75" customHeight="1">
      <c r="A64" s="6" t="s">
        <v>132</v>
      </c>
      <c r="B64" s="9"/>
      <c r="C64" s="9"/>
      <c r="D64" s="9"/>
      <c r="E64" s="9"/>
      <c r="F64" s="9"/>
      <c r="G64" s="9"/>
      <c r="H64" s="9"/>
      <c r="I64" s="9"/>
      <c r="J64" s="9"/>
      <c r="K64" s="9"/>
      <c r="L64" s="9"/>
      <c r="M64" s="9"/>
      <c r="N64" s="9"/>
      <c r="O64" s="10"/>
      <c r="P64" s="9"/>
      <c r="Q64" s="9"/>
      <c r="R64" s="9"/>
      <c r="S64" s="9"/>
      <c r="T64" s="9"/>
      <c r="U64" s="9"/>
      <c r="V64" s="9"/>
      <c r="W64" s="9"/>
      <c r="X64" s="9"/>
      <c r="Y64" s="9"/>
      <c r="Z64" s="9"/>
    </row>
    <row r="65" ht="15.75" customHeight="1">
      <c r="A65" s="7" t="s">
        <v>133</v>
      </c>
      <c r="O65" s="3"/>
    </row>
    <row r="66" ht="15.75" customHeight="1">
      <c r="A66" s="7" t="s">
        <v>134</v>
      </c>
      <c r="O66" s="3"/>
    </row>
    <row r="67" ht="15.75" customHeight="1">
      <c r="A67" s="6" t="s">
        <v>135</v>
      </c>
      <c r="B67" s="9"/>
      <c r="C67" s="9"/>
      <c r="D67" s="9"/>
      <c r="E67" s="9"/>
      <c r="F67" s="9"/>
      <c r="G67" s="9"/>
      <c r="H67" s="9"/>
      <c r="I67" s="9"/>
      <c r="J67" s="9"/>
      <c r="K67" s="9"/>
      <c r="L67" s="9"/>
      <c r="M67" s="9"/>
      <c r="N67" s="9"/>
      <c r="O67" s="10"/>
      <c r="P67" s="9"/>
      <c r="Q67" s="9"/>
      <c r="R67" s="9"/>
      <c r="S67" s="9"/>
      <c r="T67" s="9"/>
      <c r="U67" s="9"/>
      <c r="V67" s="9"/>
      <c r="W67" s="9"/>
      <c r="X67" s="9"/>
      <c r="Y67" s="9"/>
      <c r="Z67" s="9"/>
    </row>
    <row r="68" ht="15.75" customHeight="1">
      <c r="A68" s="7" t="s">
        <v>136</v>
      </c>
      <c r="O68" s="3"/>
    </row>
    <row r="69" ht="15.75" customHeight="1">
      <c r="A69" s="7" t="s">
        <v>137</v>
      </c>
      <c r="O69" s="3"/>
    </row>
    <row r="70" ht="15.75" customHeight="1">
      <c r="A70" s="7" t="s">
        <v>134</v>
      </c>
      <c r="O70" s="3"/>
    </row>
    <row r="71" ht="15.75" customHeight="1">
      <c r="O71" s="3"/>
    </row>
    <row r="72" ht="15.75" customHeight="1">
      <c r="O72" s="3"/>
    </row>
    <row r="73" ht="15.75" customHeight="1">
      <c r="O73" s="3"/>
    </row>
    <row r="74" ht="15.75" customHeight="1">
      <c r="O74" s="3"/>
    </row>
    <row r="75" ht="15.75" customHeight="1">
      <c r="O75" s="3"/>
    </row>
    <row r="76" ht="15.75" customHeight="1">
      <c r="O76" s="3"/>
    </row>
    <row r="77" ht="15.75" customHeight="1">
      <c r="O77" s="3"/>
    </row>
    <row r="78" ht="15.75" customHeight="1">
      <c r="O78" s="3"/>
    </row>
    <row r="79" ht="15.75" customHeight="1">
      <c r="O79" s="3"/>
    </row>
    <row r="80" ht="15.75" customHeight="1">
      <c r="O80" s="3"/>
    </row>
    <row r="81" ht="15.75" customHeight="1">
      <c r="O81" s="3"/>
    </row>
    <row r="82" ht="15.75" customHeight="1">
      <c r="O82" s="3"/>
    </row>
    <row r="83" ht="15.75" customHeight="1">
      <c r="O83" s="3"/>
    </row>
    <row r="84" ht="15.75" customHeight="1">
      <c r="O84" s="3"/>
    </row>
    <row r="85" ht="15.75" customHeight="1">
      <c r="O85" s="3"/>
    </row>
    <row r="86" ht="15.75" customHeight="1">
      <c r="O86" s="3"/>
    </row>
    <row r="87" ht="15.75" customHeight="1">
      <c r="O87" s="3"/>
    </row>
    <row r="88" ht="15.75" customHeight="1">
      <c r="O88" s="3"/>
    </row>
    <row r="89" ht="15.75" customHeight="1">
      <c r="O89" s="3"/>
    </row>
    <row r="90" ht="15.75" customHeight="1">
      <c r="O90" s="3"/>
    </row>
    <row r="91" ht="15.75" customHeight="1">
      <c r="O91" s="3"/>
    </row>
    <row r="92" ht="15.75" customHeight="1">
      <c r="O92" s="3"/>
    </row>
    <row r="93" ht="15.75" customHeight="1">
      <c r="O93" s="3"/>
    </row>
    <row r="94" ht="15.75" customHeight="1">
      <c r="O94" s="3"/>
    </row>
    <row r="95" ht="15.75" customHeight="1">
      <c r="O95" s="3"/>
    </row>
    <row r="96" ht="15.75" customHeight="1">
      <c r="O96" s="3"/>
    </row>
    <row r="97" ht="15.75" customHeight="1">
      <c r="O97" s="3"/>
    </row>
    <row r="98" ht="15.75" customHeight="1">
      <c r="O98" s="3"/>
    </row>
    <row r="99" ht="15.75" customHeight="1">
      <c r="O99" s="3"/>
    </row>
    <row r="100" ht="15.75" customHeight="1">
      <c r="O100" s="3"/>
    </row>
    <row r="101" ht="15.75" customHeight="1">
      <c r="O101" s="3"/>
    </row>
    <row r="102" ht="15.75" customHeight="1">
      <c r="O102" s="3"/>
    </row>
    <row r="103" ht="15.75" customHeight="1">
      <c r="O103" s="3"/>
    </row>
    <row r="104" ht="15.75" customHeight="1">
      <c r="O104" s="3"/>
    </row>
    <row r="105" ht="15.75" customHeight="1">
      <c r="O105" s="3"/>
    </row>
    <row r="106" ht="15.75" customHeight="1">
      <c r="O106" s="3"/>
    </row>
    <row r="107" ht="15.75" customHeight="1">
      <c r="O107" s="3"/>
    </row>
    <row r="108" ht="15.75" customHeight="1">
      <c r="O108" s="3"/>
    </row>
    <row r="109" ht="15.75" customHeight="1">
      <c r="O109" s="3"/>
    </row>
    <row r="110" ht="15.75" customHeight="1">
      <c r="O110" s="3"/>
    </row>
    <row r="111" ht="15.75" customHeight="1">
      <c r="O111" s="3"/>
    </row>
    <row r="112" ht="15.75" customHeight="1">
      <c r="O112" s="3"/>
    </row>
    <row r="113" ht="15.75" customHeight="1">
      <c r="O113" s="3"/>
    </row>
    <row r="114" ht="15.75" customHeight="1">
      <c r="O114" s="3"/>
    </row>
    <row r="115" ht="15.75" customHeight="1">
      <c r="O115" s="3"/>
    </row>
    <row r="116" ht="15.75" customHeight="1">
      <c r="O116" s="3"/>
    </row>
    <row r="117" ht="15.75" customHeight="1">
      <c r="O117" s="3"/>
    </row>
    <row r="118" ht="15.75" customHeight="1">
      <c r="O118" s="3"/>
    </row>
    <row r="119" ht="15.75" customHeight="1">
      <c r="O119" s="3"/>
    </row>
    <row r="120" ht="15.75" customHeight="1">
      <c r="O120" s="3"/>
    </row>
    <row r="121" ht="15.75" customHeight="1">
      <c r="O121" s="3"/>
    </row>
    <row r="122" ht="15.75" customHeight="1">
      <c r="O122" s="3"/>
    </row>
    <row r="123" ht="15.75" customHeight="1">
      <c r="O123" s="3"/>
    </row>
    <row r="124" ht="15.75" customHeight="1">
      <c r="O124" s="3"/>
    </row>
    <row r="125" ht="15.75" customHeight="1">
      <c r="O125" s="3"/>
    </row>
    <row r="126" ht="15.75" customHeight="1">
      <c r="O126" s="3"/>
    </row>
    <row r="127" ht="15.75" customHeight="1">
      <c r="O127" s="3"/>
    </row>
    <row r="128" ht="15.75" customHeight="1">
      <c r="O128" s="3"/>
    </row>
    <row r="129" ht="15.75" customHeight="1">
      <c r="O129" s="3"/>
    </row>
    <row r="130" ht="15.75" customHeight="1">
      <c r="O130" s="3"/>
    </row>
    <row r="131" ht="15.75" customHeight="1">
      <c r="O131" s="3"/>
    </row>
    <row r="132" ht="15.75" customHeight="1">
      <c r="O132" s="3"/>
    </row>
    <row r="133" ht="15.75" customHeight="1">
      <c r="O133" s="3"/>
    </row>
    <row r="134" ht="15.75" customHeight="1">
      <c r="O134" s="3"/>
    </row>
    <row r="135" ht="15.75" customHeight="1">
      <c r="O135" s="3"/>
    </row>
    <row r="136" ht="15.75" customHeight="1">
      <c r="O136" s="3"/>
    </row>
    <row r="137" ht="15.75" customHeight="1">
      <c r="O137" s="3"/>
    </row>
    <row r="138" ht="15.75" customHeight="1">
      <c r="O138" s="3"/>
    </row>
    <row r="139" ht="15.75" customHeight="1">
      <c r="O139" s="3"/>
    </row>
    <row r="140" ht="15.75" customHeight="1">
      <c r="O140" s="3"/>
    </row>
    <row r="141" ht="15.75" customHeight="1">
      <c r="O141" s="3"/>
    </row>
    <row r="142" ht="15.75" customHeight="1">
      <c r="O142" s="3"/>
    </row>
    <row r="143" ht="15.75" customHeight="1">
      <c r="O143" s="3"/>
    </row>
    <row r="144" ht="15.75" customHeight="1">
      <c r="O144" s="3"/>
    </row>
    <row r="145" ht="15.75" customHeight="1">
      <c r="O145" s="3"/>
    </row>
    <row r="146" ht="15.75" customHeight="1">
      <c r="O146" s="3"/>
    </row>
    <row r="147" ht="15.75" customHeight="1">
      <c r="O147" s="3"/>
    </row>
    <row r="148" ht="15.75" customHeight="1">
      <c r="O148" s="3"/>
    </row>
    <row r="149" ht="15.75" customHeight="1">
      <c r="O149" s="3"/>
    </row>
    <row r="150" ht="15.75" customHeight="1">
      <c r="O150" s="3"/>
    </row>
    <row r="151" ht="15.75" customHeight="1">
      <c r="O151" s="3"/>
    </row>
    <row r="152" ht="15.75" customHeight="1">
      <c r="O152" s="3"/>
    </row>
    <row r="153" ht="15.75" customHeight="1">
      <c r="O153" s="3"/>
    </row>
    <row r="154" ht="15.75" customHeight="1">
      <c r="O154" s="3"/>
    </row>
    <row r="155" ht="15.75" customHeight="1">
      <c r="O155" s="3"/>
    </row>
    <row r="156" ht="15.75" customHeight="1">
      <c r="O156" s="3"/>
    </row>
    <row r="157" ht="15.75" customHeight="1">
      <c r="O157" s="3"/>
    </row>
    <row r="158" ht="15.75" customHeight="1">
      <c r="O158" s="3"/>
    </row>
    <row r="159" ht="15.75" customHeight="1">
      <c r="O159" s="3"/>
    </row>
    <row r="160" ht="15.75" customHeight="1">
      <c r="O160" s="3"/>
    </row>
    <row r="161" ht="15.75" customHeight="1">
      <c r="O161" s="3"/>
    </row>
    <row r="162" ht="15.75" customHeight="1">
      <c r="O162" s="3"/>
    </row>
    <row r="163" ht="15.75" customHeight="1">
      <c r="O163" s="3"/>
    </row>
    <row r="164" ht="15.75" customHeight="1">
      <c r="O164" s="3"/>
    </row>
    <row r="165" ht="15.75" customHeight="1">
      <c r="O165" s="3"/>
    </row>
    <row r="166" ht="15.75" customHeight="1">
      <c r="O166" s="3"/>
    </row>
    <row r="167" ht="15.75" customHeight="1">
      <c r="O167" s="3"/>
    </row>
    <row r="168" ht="15.75" customHeight="1">
      <c r="O168" s="3"/>
    </row>
    <row r="169" ht="15.75" customHeight="1">
      <c r="O169" s="3"/>
    </row>
    <row r="170" ht="15.75" customHeight="1">
      <c r="O170" s="3"/>
    </row>
    <row r="171" ht="15.75" customHeight="1">
      <c r="O171" s="3"/>
    </row>
    <row r="172" ht="15.75" customHeight="1">
      <c r="O172" s="3"/>
    </row>
    <row r="173" ht="15.75" customHeight="1">
      <c r="O173" s="3"/>
    </row>
    <row r="174" ht="15.75" customHeight="1">
      <c r="O174" s="3"/>
    </row>
    <row r="175" ht="15.75" customHeight="1">
      <c r="O175" s="3"/>
    </row>
    <row r="176" ht="15.75" customHeight="1">
      <c r="O176" s="3"/>
    </row>
    <row r="177" ht="15.75" customHeight="1">
      <c r="O177" s="3"/>
    </row>
    <row r="178" ht="15.75" customHeight="1">
      <c r="O178" s="3"/>
    </row>
    <row r="179" ht="15.75" customHeight="1">
      <c r="O179" s="3"/>
    </row>
    <row r="180" ht="15.75" customHeight="1">
      <c r="O180" s="3"/>
    </row>
    <row r="181" ht="15.75" customHeight="1">
      <c r="O181" s="3"/>
    </row>
    <row r="182" ht="15.75" customHeight="1">
      <c r="O182" s="3"/>
    </row>
    <row r="183" ht="15.75" customHeight="1">
      <c r="O183" s="3"/>
    </row>
    <row r="184" ht="15.75" customHeight="1">
      <c r="O184" s="3"/>
    </row>
    <row r="185" ht="15.75" customHeight="1">
      <c r="O185" s="3"/>
    </row>
    <row r="186" ht="15.75" customHeight="1">
      <c r="O186" s="3"/>
    </row>
    <row r="187" ht="15.75" customHeight="1">
      <c r="O187" s="3"/>
    </row>
    <row r="188" ht="15.75" customHeight="1">
      <c r="O188" s="3"/>
    </row>
    <row r="189" ht="15.75" customHeight="1">
      <c r="O189" s="3"/>
    </row>
    <row r="190" ht="15.75" customHeight="1">
      <c r="O190" s="3"/>
    </row>
    <row r="191" ht="15.75" customHeight="1">
      <c r="O191" s="3"/>
    </row>
    <row r="192" ht="15.75" customHeight="1">
      <c r="O192" s="3"/>
    </row>
    <row r="193" ht="15.75" customHeight="1">
      <c r="O193" s="3"/>
    </row>
    <row r="194" ht="15.75" customHeight="1">
      <c r="O194" s="3"/>
    </row>
    <row r="195" ht="15.75" customHeight="1">
      <c r="O195" s="3"/>
    </row>
    <row r="196" ht="15.75" customHeight="1">
      <c r="O196" s="3"/>
    </row>
    <row r="197" ht="15.75" customHeight="1">
      <c r="O197" s="3"/>
    </row>
    <row r="198" ht="15.75" customHeight="1">
      <c r="O198" s="3"/>
    </row>
    <row r="199" ht="15.75" customHeight="1">
      <c r="O199" s="3"/>
    </row>
    <row r="200" ht="15.75" customHeight="1">
      <c r="O200" s="3"/>
    </row>
    <row r="201" ht="15.75" customHeight="1">
      <c r="O201" s="3"/>
    </row>
    <row r="202" ht="15.75" customHeight="1">
      <c r="O202" s="3"/>
    </row>
    <row r="203" ht="15.75" customHeight="1">
      <c r="O203" s="3"/>
    </row>
    <row r="204" ht="15.75" customHeight="1">
      <c r="O204" s="3"/>
    </row>
    <row r="205" ht="15.75" customHeight="1">
      <c r="O205" s="3"/>
    </row>
    <row r="206" ht="15.75" customHeight="1">
      <c r="O206" s="3"/>
    </row>
    <row r="207" ht="15.75" customHeight="1">
      <c r="O207" s="3"/>
    </row>
    <row r="208" ht="15.75" customHeight="1">
      <c r="O208" s="3"/>
    </row>
    <row r="209" ht="15.75" customHeight="1">
      <c r="O209" s="3"/>
    </row>
    <row r="210" ht="15.75" customHeight="1">
      <c r="O210" s="3"/>
    </row>
    <row r="211" ht="15.75" customHeight="1">
      <c r="O211" s="3"/>
    </row>
    <row r="212" ht="15.75" customHeight="1">
      <c r="O212" s="3"/>
    </row>
    <row r="213" ht="15.75" customHeight="1">
      <c r="O213" s="3"/>
    </row>
    <row r="214" ht="15.75" customHeight="1">
      <c r="O214" s="3"/>
    </row>
    <row r="215" ht="15.75" customHeight="1">
      <c r="O215" s="3"/>
    </row>
    <row r="216" ht="15.75" customHeight="1">
      <c r="O216" s="3"/>
    </row>
    <row r="217" ht="15.75" customHeight="1">
      <c r="O217" s="3"/>
    </row>
    <row r="218" ht="15.75" customHeight="1">
      <c r="O218" s="3"/>
    </row>
    <row r="219" ht="15.75" customHeight="1">
      <c r="O219" s="3"/>
    </row>
    <row r="220" ht="15.75" customHeight="1">
      <c r="O220" s="3"/>
    </row>
    <row r="221" ht="15.75" customHeight="1">
      <c r="O221" s="3"/>
    </row>
    <row r="222" ht="15.75" customHeight="1">
      <c r="O222" s="3"/>
    </row>
    <row r="223" ht="15.75" customHeight="1">
      <c r="O223" s="3"/>
    </row>
    <row r="224" ht="15.75" customHeight="1">
      <c r="O224" s="3"/>
    </row>
    <row r="225" ht="15.75" customHeight="1">
      <c r="O225" s="3"/>
    </row>
    <row r="226" ht="15.75" customHeight="1">
      <c r="O226" s="3"/>
    </row>
    <row r="227" ht="15.75" customHeight="1">
      <c r="O227" s="3"/>
    </row>
    <row r="228" ht="15.75" customHeight="1">
      <c r="O228" s="3"/>
    </row>
    <row r="229" ht="15.75" customHeight="1">
      <c r="O229" s="3"/>
    </row>
    <row r="230" ht="15.75" customHeight="1">
      <c r="O230" s="3"/>
    </row>
    <row r="231" ht="15.75" customHeight="1">
      <c r="O231" s="3"/>
    </row>
    <row r="232" ht="15.75" customHeight="1">
      <c r="O232" s="3"/>
    </row>
    <row r="233" ht="15.75" customHeight="1">
      <c r="O233" s="3"/>
    </row>
    <row r="234" ht="15.75" customHeight="1">
      <c r="O234" s="3"/>
    </row>
    <row r="235" ht="15.75" customHeight="1">
      <c r="O235" s="3"/>
    </row>
    <row r="236" ht="15.75" customHeight="1">
      <c r="O236" s="3"/>
    </row>
    <row r="237" ht="15.75" customHeight="1">
      <c r="O237" s="3"/>
    </row>
    <row r="238" ht="15.75" customHeight="1">
      <c r="O238" s="3"/>
    </row>
    <row r="239" ht="15.75" customHeight="1">
      <c r="O239" s="3"/>
    </row>
    <row r="240" ht="15.75" customHeight="1">
      <c r="O240" s="3"/>
    </row>
    <row r="241" ht="15.75" customHeight="1">
      <c r="O241" s="3"/>
    </row>
    <row r="242" ht="15.75" customHeight="1">
      <c r="O242" s="3"/>
    </row>
    <row r="243" ht="15.75" customHeight="1">
      <c r="O243" s="3"/>
    </row>
    <row r="244" ht="15.75" customHeight="1">
      <c r="O244" s="3"/>
    </row>
    <row r="245" ht="15.75" customHeight="1">
      <c r="O245" s="3"/>
    </row>
    <row r="246" ht="15.75" customHeight="1">
      <c r="O246" s="3"/>
    </row>
    <row r="247" ht="15.75" customHeight="1">
      <c r="O247" s="3"/>
    </row>
    <row r="248" ht="15.75" customHeight="1">
      <c r="O248" s="3"/>
    </row>
    <row r="249" ht="15.75" customHeight="1">
      <c r="O249" s="3"/>
    </row>
    <row r="250" ht="15.75" customHeight="1">
      <c r="O250" s="3"/>
    </row>
    <row r="251" ht="15.75" customHeight="1">
      <c r="O251" s="3"/>
    </row>
    <row r="252" ht="15.75" customHeight="1">
      <c r="O252" s="3"/>
    </row>
    <row r="253" ht="15.75" customHeight="1">
      <c r="O253" s="3"/>
    </row>
    <row r="254" ht="15.75" customHeight="1">
      <c r="O254" s="3"/>
    </row>
    <row r="255" ht="15.75" customHeight="1">
      <c r="O255" s="3"/>
    </row>
    <row r="256" ht="15.75" customHeight="1">
      <c r="O256" s="3"/>
    </row>
    <row r="257" ht="15.75" customHeight="1">
      <c r="O257" s="3"/>
    </row>
    <row r="258" ht="15.75" customHeight="1">
      <c r="O258" s="3"/>
    </row>
    <row r="259" ht="15.75" customHeight="1">
      <c r="O259" s="3"/>
    </row>
    <row r="260" ht="15.75" customHeight="1">
      <c r="O260" s="3"/>
    </row>
    <row r="261" ht="15.75" customHeight="1">
      <c r="O261" s="3"/>
    </row>
    <row r="262" ht="15.75" customHeight="1">
      <c r="O262" s="3"/>
    </row>
    <row r="263" ht="15.75" customHeight="1">
      <c r="O263" s="3"/>
    </row>
    <row r="264" ht="15.75" customHeight="1">
      <c r="O264" s="3"/>
    </row>
    <row r="265" ht="15.75" customHeight="1">
      <c r="O265" s="3"/>
    </row>
    <row r="266" ht="15.75" customHeight="1">
      <c r="O266" s="3"/>
    </row>
    <row r="267" ht="15.75" customHeight="1">
      <c r="O267" s="3"/>
    </row>
    <row r="268" ht="15.75" customHeight="1">
      <c r="O268" s="3"/>
    </row>
    <row r="269" ht="15.75" customHeight="1">
      <c r="O269" s="3"/>
    </row>
    <row r="270" ht="15.75" customHeight="1">
      <c r="O270" s="3"/>
    </row>
    <row r="271" ht="15.75" customHeight="1">
      <c r="O271" s="3"/>
    </row>
    <row r="272" ht="15.75" customHeight="1">
      <c r="O272" s="3"/>
    </row>
    <row r="273" ht="15.75" customHeight="1">
      <c r="O273" s="3"/>
    </row>
    <row r="274" ht="15.75" customHeight="1">
      <c r="O274" s="3"/>
    </row>
    <row r="275" ht="15.75" customHeight="1">
      <c r="O275" s="3"/>
    </row>
    <row r="276" ht="15.75" customHeight="1">
      <c r="O276" s="3"/>
    </row>
    <row r="277" ht="15.75" customHeight="1">
      <c r="O277" s="3"/>
    </row>
    <row r="278" ht="15.75" customHeight="1">
      <c r="O278" s="3"/>
    </row>
    <row r="279" ht="15.75" customHeight="1">
      <c r="O279" s="3"/>
    </row>
    <row r="280" ht="15.75" customHeight="1">
      <c r="O280" s="3"/>
    </row>
    <row r="281" ht="15.75" customHeight="1">
      <c r="O281" s="3"/>
    </row>
    <row r="282" ht="15.75" customHeight="1">
      <c r="O282" s="3"/>
    </row>
    <row r="283" ht="15.75" customHeight="1">
      <c r="O283" s="3"/>
    </row>
    <row r="284" ht="15.75" customHeight="1">
      <c r="O284" s="3"/>
    </row>
    <row r="285" ht="15.75" customHeight="1">
      <c r="O285" s="3"/>
    </row>
    <row r="286" ht="15.75" customHeight="1">
      <c r="O286" s="3"/>
    </row>
    <row r="287" ht="15.75" customHeight="1">
      <c r="O287" s="3"/>
    </row>
    <row r="288" ht="15.75" customHeight="1">
      <c r="O288" s="3"/>
    </row>
    <row r="289" ht="15.75" customHeight="1">
      <c r="O289" s="3"/>
    </row>
    <row r="290" ht="15.75" customHeight="1">
      <c r="O290" s="3"/>
    </row>
    <row r="291" ht="15.75" customHeight="1">
      <c r="O291" s="3"/>
    </row>
    <row r="292" ht="15.75" customHeight="1">
      <c r="O292" s="3"/>
    </row>
    <row r="293" ht="15.75" customHeight="1">
      <c r="O293" s="3"/>
    </row>
    <row r="294" ht="15.75" customHeight="1">
      <c r="O294" s="3"/>
    </row>
    <row r="295" ht="15.75" customHeight="1">
      <c r="O295" s="3"/>
    </row>
    <row r="296" ht="15.75" customHeight="1">
      <c r="O296" s="3"/>
    </row>
    <row r="297" ht="15.75" customHeight="1">
      <c r="O297" s="3"/>
    </row>
    <row r="298" ht="15.75" customHeight="1">
      <c r="O298" s="3"/>
    </row>
    <row r="299" ht="15.75" customHeight="1">
      <c r="O299" s="3"/>
    </row>
    <row r="300" ht="15.75" customHeight="1">
      <c r="O300" s="3"/>
    </row>
    <row r="301" ht="15.75" customHeight="1">
      <c r="O301" s="3"/>
    </row>
    <row r="302" ht="15.75" customHeight="1">
      <c r="O302" s="3"/>
    </row>
    <row r="303" ht="15.75" customHeight="1">
      <c r="O303" s="3"/>
    </row>
    <row r="304" ht="15.75" customHeight="1">
      <c r="O304" s="3"/>
    </row>
    <row r="305" ht="15.75" customHeight="1">
      <c r="O305" s="3"/>
    </row>
    <row r="306" ht="15.75" customHeight="1">
      <c r="O306" s="3"/>
    </row>
    <row r="307" ht="15.75" customHeight="1">
      <c r="O307" s="3"/>
    </row>
    <row r="308" ht="15.75" customHeight="1">
      <c r="O308" s="3"/>
    </row>
    <row r="309" ht="15.75" customHeight="1">
      <c r="O309" s="3"/>
    </row>
    <row r="310" ht="15.75" customHeight="1">
      <c r="O310" s="3"/>
    </row>
    <row r="311" ht="15.75" customHeight="1">
      <c r="O311" s="3"/>
    </row>
    <row r="312" ht="15.75" customHeight="1">
      <c r="O312" s="3"/>
    </row>
    <row r="313" ht="15.75" customHeight="1">
      <c r="O313" s="3"/>
    </row>
    <row r="314" ht="15.75" customHeight="1">
      <c r="O314" s="3"/>
    </row>
    <row r="315" ht="15.75" customHeight="1">
      <c r="O315" s="3"/>
    </row>
    <row r="316" ht="15.75" customHeight="1">
      <c r="O316" s="3"/>
    </row>
    <row r="317" ht="15.75" customHeight="1">
      <c r="O317" s="3"/>
    </row>
    <row r="318" ht="15.75" customHeight="1">
      <c r="O318" s="3"/>
    </row>
    <row r="319" ht="15.75" customHeight="1">
      <c r="O319" s="3"/>
    </row>
    <row r="320" ht="15.75" customHeight="1">
      <c r="O320" s="3"/>
    </row>
    <row r="321" ht="15.75" customHeight="1">
      <c r="O321" s="3"/>
    </row>
    <row r="322" ht="15.75" customHeight="1">
      <c r="O322" s="3"/>
    </row>
    <row r="323" ht="15.75" customHeight="1">
      <c r="O323" s="3"/>
    </row>
    <row r="324" ht="15.75" customHeight="1">
      <c r="O324" s="3"/>
    </row>
    <row r="325" ht="15.75" customHeight="1">
      <c r="O325" s="3"/>
    </row>
    <row r="326" ht="15.75" customHeight="1">
      <c r="O326" s="3"/>
    </row>
    <row r="327" ht="15.75" customHeight="1">
      <c r="O327" s="3"/>
    </row>
    <row r="328" ht="15.75" customHeight="1">
      <c r="O328" s="3"/>
    </row>
    <row r="329" ht="15.75" customHeight="1">
      <c r="O329" s="3"/>
    </row>
    <row r="330" ht="15.75" customHeight="1">
      <c r="O330" s="3"/>
    </row>
    <row r="331" ht="15.75" customHeight="1">
      <c r="O331" s="3"/>
    </row>
    <row r="332" ht="15.75" customHeight="1">
      <c r="O332" s="3"/>
    </row>
    <row r="333" ht="15.75" customHeight="1">
      <c r="O333" s="3"/>
    </row>
    <row r="334" ht="15.75" customHeight="1">
      <c r="O334" s="3"/>
    </row>
    <row r="335" ht="15.75" customHeight="1">
      <c r="O335" s="3"/>
    </row>
    <row r="336" ht="15.75" customHeight="1">
      <c r="O336" s="3"/>
    </row>
    <row r="337" ht="15.75" customHeight="1">
      <c r="O337" s="3"/>
    </row>
    <row r="338" ht="15.75" customHeight="1">
      <c r="O338" s="3"/>
    </row>
    <row r="339" ht="15.75" customHeight="1">
      <c r="O339" s="3"/>
    </row>
    <row r="340" ht="15.75" customHeight="1">
      <c r="O340" s="3"/>
    </row>
    <row r="341" ht="15.75" customHeight="1">
      <c r="O341" s="3"/>
    </row>
    <row r="342" ht="15.75" customHeight="1">
      <c r="O342" s="3"/>
    </row>
    <row r="343" ht="15.75" customHeight="1">
      <c r="O343" s="3"/>
    </row>
    <row r="344" ht="15.75" customHeight="1">
      <c r="O344" s="3"/>
    </row>
    <row r="345" ht="15.75" customHeight="1">
      <c r="O345" s="3"/>
    </row>
    <row r="346" ht="15.75" customHeight="1">
      <c r="O346" s="3"/>
    </row>
    <row r="347" ht="15.75" customHeight="1">
      <c r="O347" s="3"/>
    </row>
    <row r="348" ht="15.75" customHeight="1">
      <c r="O348" s="3"/>
    </row>
    <row r="349" ht="15.75" customHeight="1">
      <c r="O349" s="3"/>
    </row>
    <row r="350" ht="15.75" customHeight="1">
      <c r="O350" s="3"/>
    </row>
    <row r="351" ht="15.75" customHeight="1">
      <c r="O351" s="3"/>
    </row>
    <row r="352" ht="15.75" customHeight="1">
      <c r="O352" s="3"/>
    </row>
    <row r="353" ht="15.75" customHeight="1">
      <c r="O353" s="3"/>
    </row>
    <row r="354" ht="15.75" customHeight="1">
      <c r="O354" s="3"/>
    </row>
    <row r="355" ht="15.75" customHeight="1">
      <c r="O355" s="3"/>
    </row>
    <row r="356" ht="15.75" customHeight="1">
      <c r="O356" s="3"/>
    </row>
    <row r="357" ht="15.75" customHeight="1">
      <c r="O357" s="3"/>
    </row>
    <row r="358" ht="15.75" customHeight="1">
      <c r="O358" s="3"/>
    </row>
    <row r="359" ht="15.75" customHeight="1">
      <c r="O359" s="3"/>
    </row>
    <row r="360" ht="15.75" customHeight="1">
      <c r="O360" s="3"/>
    </row>
    <row r="361" ht="15.75" customHeight="1">
      <c r="O361" s="3"/>
    </row>
    <row r="362" ht="15.75" customHeight="1">
      <c r="O362" s="3"/>
    </row>
    <row r="363" ht="15.75" customHeight="1">
      <c r="O363" s="3"/>
    </row>
    <row r="364" ht="15.75" customHeight="1">
      <c r="O364" s="3"/>
    </row>
    <row r="365" ht="15.75" customHeight="1">
      <c r="O365" s="3"/>
    </row>
    <row r="366" ht="15.75" customHeight="1">
      <c r="O366" s="3"/>
    </row>
    <row r="367" ht="15.75" customHeight="1">
      <c r="O367" s="3"/>
    </row>
    <row r="368" ht="15.75" customHeight="1">
      <c r="O368" s="3"/>
    </row>
    <row r="369" ht="15.75" customHeight="1">
      <c r="O369" s="3"/>
    </row>
    <row r="370" ht="15.75" customHeight="1">
      <c r="O370" s="3"/>
    </row>
    <row r="371" ht="15.75" customHeight="1">
      <c r="O371" s="3"/>
    </row>
    <row r="372" ht="15.75" customHeight="1">
      <c r="O372" s="3"/>
    </row>
    <row r="373" ht="15.75" customHeight="1">
      <c r="O373" s="3"/>
    </row>
    <row r="374" ht="15.75" customHeight="1">
      <c r="O374" s="3"/>
    </row>
    <row r="375" ht="15.75" customHeight="1">
      <c r="O375" s="3"/>
    </row>
    <row r="376" ht="15.75" customHeight="1">
      <c r="O376" s="3"/>
    </row>
    <row r="377" ht="15.75" customHeight="1">
      <c r="O377" s="3"/>
    </row>
    <row r="378" ht="15.75" customHeight="1">
      <c r="O378" s="3"/>
    </row>
    <row r="379" ht="15.75" customHeight="1">
      <c r="O379" s="3"/>
    </row>
    <row r="380" ht="15.75" customHeight="1">
      <c r="O380" s="3"/>
    </row>
    <row r="381" ht="15.75" customHeight="1">
      <c r="O381" s="3"/>
    </row>
    <row r="382" ht="15.75" customHeight="1">
      <c r="O382" s="3"/>
    </row>
    <row r="383" ht="15.75" customHeight="1">
      <c r="O383" s="3"/>
    </row>
    <row r="384" ht="15.75" customHeight="1">
      <c r="O384" s="3"/>
    </row>
    <row r="385" ht="15.75" customHeight="1">
      <c r="O385" s="3"/>
    </row>
    <row r="386" ht="15.75" customHeight="1">
      <c r="O386" s="3"/>
    </row>
    <row r="387" ht="15.75" customHeight="1">
      <c r="O387" s="3"/>
    </row>
    <row r="388" ht="15.75" customHeight="1">
      <c r="O388" s="3"/>
    </row>
    <row r="389" ht="15.75" customHeight="1">
      <c r="O389" s="3"/>
    </row>
    <row r="390" ht="15.75" customHeight="1">
      <c r="O390" s="3"/>
    </row>
    <row r="391" ht="15.75" customHeight="1">
      <c r="O391" s="3"/>
    </row>
    <row r="392" ht="15.75" customHeight="1">
      <c r="O392" s="3"/>
    </row>
    <row r="393" ht="15.75" customHeight="1">
      <c r="O393" s="3"/>
    </row>
    <row r="394" ht="15.75" customHeight="1">
      <c r="O394" s="3"/>
    </row>
    <row r="395" ht="15.75" customHeight="1">
      <c r="O395" s="3"/>
    </row>
    <row r="396" ht="15.75" customHeight="1">
      <c r="O396" s="3"/>
    </row>
    <row r="397" ht="15.75" customHeight="1">
      <c r="O397" s="3"/>
    </row>
    <row r="398" ht="15.75" customHeight="1">
      <c r="O398" s="3"/>
    </row>
    <row r="399" ht="15.75" customHeight="1">
      <c r="O399" s="3"/>
    </row>
    <row r="400" ht="15.75" customHeight="1">
      <c r="O400" s="3"/>
    </row>
    <row r="401" ht="15.75" customHeight="1">
      <c r="O401" s="3"/>
    </row>
    <row r="402" ht="15.75" customHeight="1">
      <c r="O402" s="3"/>
    </row>
    <row r="403" ht="15.75" customHeight="1">
      <c r="O403" s="3"/>
    </row>
    <row r="404" ht="15.75" customHeight="1">
      <c r="O404" s="3"/>
    </row>
    <row r="405" ht="15.75" customHeight="1">
      <c r="O405" s="3"/>
    </row>
    <row r="406" ht="15.75" customHeight="1">
      <c r="O406" s="3"/>
    </row>
    <row r="407" ht="15.75" customHeight="1">
      <c r="O407" s="3"/>
    </row>
    <row r="408" ht="15.75" customHeight="1">
      <c r="O408" s="3"/>
    </row>
    <row r="409" ht="15.75" customHeight="1">
      <c r="O409" s="3"/>
    </row>
    <row r="410" ht="15.75" customHeight="1">
      <c r="O410" s="3"/>
    </row>
    <row r="411" ht="15.75" customHeight="1">
      <c r="O411" s="3"/>
    </row>
    <row r="412" ht="15.75" customHeight="1">
      <c r="O412" s="3"/>
    </row>
    <row r="413" ht="15.75" customHeight="1">
      <c r="O413" s="3"/>
    </row>
    <row r="414" ht="15.75" customHeight="1">
      <c r="O414" s="3"/>
    </row>
    <row r="415" ht="15.75" customHeight="1">
      <c r="O415" s="3"/>
    </row>
    <row r="416" ht="15.75" customHeight="1">
      <c r="O416" s="3"/>
    </row>
    <row r="417" ht="15.75" customHeight="1">
      <c r="O417" s="3"/>
    </row>
    <row r="418" ht="15.75" customHeight="1">
      <c r="O418" s="3"/>
    </row>
    <row r="419" ht="15.75" customHeight="1">
      <c r="O419" s="3"/>
    </row>
    <row r="420" ht="15.75" customHeight="1">
      <c r="O420" s="3"/>
    </row>
    <row r="421" ht="15.75" customHeight="1">
      <c r="O421" s="3"/>
    </row>
    <row r="422" ht="15.75" customHeight="1">
      <c r="O422" s="3"/>
    </row>
    <row r="423" ht="15.75" customHeight="1">
      <c r="O423" s="3"/>
    </row>
    <row r="424" ht="15.75" customHeight="1">
      <c r="O424" s="3"/>
    </row>
    <row r="425" ht="15.75" customHeight="1">
      <c r="O425" s="3"/>
    </row>
    <row r="426" ht="15.75" customHeight="1">
      <c r="O426" s="3"/>
    </row>
    <row r="427" ht="15.75" customHeight="1">
      <c r="O427" s="3"/>
    </row>
    <row r="428" ht="15.75" customHeight="1">
      <c r="O428" s="3"/>
    </row>
    <row r="429" ht="15.75" customHeight="1">
      <c r="O429" s="3"/>
    </row>
    <row r="430" ht="15.75" customHeight="1">
      <c r="O430" s="3"/>
    </row>
    <row r="431" ht="15.75" customHeight="1">
      <c r="O431" s="3"/>
    </row>
    <row r="432" ht="15.75" customHeight="1">
      <c r="O432" s="3"/>
    </row>
    <row r="433" ht="15.75" customHeight="1">
      <c r="O433" s="3"/>
    </row>
    <row r="434" ht="15.75" customHeight="1">
      <c r="O434" s="3"/>
    </row>
    <row r="435" ht="15.75" customHeight="1">
      <c r="O435" s="3"/>
    </row>
    <row r="436" ht="15.75" customHeight="1">
      <c r="O436" s="3"/>
    </row>
    <row r="437" ht="15.75" customHeight="1">
      <c r="O437" s="3"/>
    </row>
    <row r="438" ht="15.75" customHeight="1">
      <c r="O438" s="3"/>
    </row>
    <row r="439" ht="15.75" customHeight="1">
      <c r="O439" s="3"/>
    </row>
    <row r="440" ht="15.75" customHeight="1">
      <c r="O440" s="3"/>
    </row>
    <row r="441" ht="15.75" customHeight="1">
      <c r="O441" s="3"/>
    </row>
    <row r="442" ht="15.75" customHeight="1">
      <c r="O442" s="3"/>
    </row>
    <row r="443" ht="15.75" customHeight="1">
      <c r="O443" s="3"/>
    </row>
    <row r="444" ht="15.75" customHeight="1">
      <c r="O444" s="3"/>
    </row>
    <row r="445" ht="15.75" customHeight="1">
      <c r="O445" s="3"/>
    </row>
    <row r="446" ht="15.75" customHeight="1">
      <c r="O446" s="3"/>
    </row>
    <row r="447" ht="15.75" customHeight="1">
      <c r="O447" s="3"/>
    </row>
    <row r="448" ht="15.75" customHeight="1">
      <c r="O448" s="3"/>
    </row>
    <row r="449" ht="15.75" customHeight="1">
      <c r="O449" s="3"/>
    </row>
    <row r="450" ht="15.75" customHeight="1">
      <c r="O450" s="3"/>
    </row>
    <row r="451" ht="15.75" customHeight="1">
      <c r="O451" s="3"/>
    </row>
    <row r="452" ht="15.75" customHeight="1">
      <c r="O452" s="3"/>
    </row>
    <row r="453" ht="15.75" customHeight="1">
      <c r="O453" s="3"/>
    </row>
    <row r="454" ht="15.75" customHeight="1">
      <c r="O454" s="3"/>
    </row>
    <row r="455" ht="15.75" customHeight="1">
      <c r="O455" s="3"/>
    </row>
    <row r="456" ht="15.75" customHeight="1">
      <c r="O456" s="3"/>
    </row>
    <row r="457" ht="15.75" customHeight="1">
      <c r="O457" s="3"/>
    </row>
    <row r="458" ht="15.75" customHeight="1">
      <c r="O458" s="3"/>
    </row>
    <row r="459" ht="15.75" customHeight="1">
      <c r="O459" s="3"/>
    </row>
    <row r="460" ht="15.75" customHeight="1">
      <c r="O460" s="3"/>
    </row>
    <row r="461" ht="15.75" customHeight="1">
      <c r="O461" s="3"/>
    </row>
    <row r="462" ht="15.75" customHeight="1">
      <c r="O462" s="3"/>
    </row>
    <row r="463" ht="15.75" customHeight="1">
      <c r="O463" s="3"/>
    </row>
    <row r="464" ht="15.75" customHeight="1">
      <c r="O464" s="3"/>
    </row>
    <row r="465" ht="15.75" customHeight="1">
      <c r="O465" s="3"/>
    </row>
    <row r="466" ht="15.75" customHeight="1">
      <c r="O466" s="3"/>
    </row>
    <row r="467" ht="15.75" customHeight="1">
      <c r="O467" s="3"/>
    </row>
    <row r="468" ht="15.75" customHeight="1">
      <c r="O468" s="3"/>
    </row>
    <row r="469" ht="15.75" customHeight="1">
      <c r="O469" s="3"/>
    </row>
    <row r="470" ht="15.75" customHeight="1">
      <c r="O470" s="3"/>
    </row>
    <row r="471" ht="15.75" customHeight="1">
      <c r="O471" s="3"/>
    </row>
    <row r="472" ht="15.75" customHeight="1">
      <c r="O472" s="3"/>
    </row>
    <row r="473" ht="15.75" customHeight="1">
      <c r="O473" s="3"/>
    </row>
    <row r="474" ht="15.75" customHeight="1">
      <c r="O474" s="3"/>
    </row>
    <row r="475" ht="15.75" customHeight="1">
      <c r="O475" s="3"/>
    </row>
    <row r="476" ht="15.75" customHeight="1">
      <c r="O476" s="3"/>
    </row>
    <row r="477" ht="15.75" customHeight="1">
      <c r="O477" s="3"/>
    </row>
    <row r="478" ht="15.75" customHeight="1">
      <c r="O478" s="3"/>
    </row>
    <row r="479" ht="15.75" customHeight="1">
      <c r="O479" s="3"/>
    </row>
    <row r="480" ht="15.75" customHeight="1">
      <c r="O480" s="3"/>
    </row>
    <row r="481" ht="15.75" customHeight="1">
      <c r="O481" s="3"/>
    </row>
    <row r="482" ht="15.75" customHeight="1">
      <c r="O482" s="3"/>
    </row>
    <row r="483" ht="15.75" customHeight="1">
      <c r="O483" s="3"/>
    </row>
    <row r="484" ht="15.75" customHeight="1">
      <c r="O484" s="3"/>
    </row>
    <row r="485" ht="15.75" customHeight="1">
      <c r="O485" s="3"/>
    </row>
    <row r="486" ht="15.75" customHeight="1">
      <c r="O486" s="3"/>
    </row>
    <row r="487" ht="15.75" customHeight="1">
      <c r="O487" s="3"/>
    </row>
    <row r="488" ht="15.75" customHeight="1">
      <c r="O488" s="3"/>
    </row>
    <row r="489" ht="15.75" customHeight="1">
      <c r="O489" s="3"/>
    </row>
    <row r="490" ht="15.75" customHeight="1">
      <c r="O490" s="3"/>
    </row>
    <row r="491" ht="15.75" customHeight="1">
      <c r="O491" s="3"/>
    </row>
    <row r="492" ht="15.75" customHeight="1">
      <c r="O492" s="3"/>
    </row>
    <row r="493" ht="15.75" customHeight="1">
      <c r="O493" s="3"/>
    </row>
    <row r="494" ht="15.75" customHeight="1">
      <c r="O494" s="3"/>
    </row>
    <row r="495" ht="15.75" customHeight="1">
      <c r="O495" s="3"/>
    </row>
    <row r="496" ht="15.75" customHeight="1">
      <c r="O496" s="3"/>
    </row>
    <row r="497" ht="15.75" customHeight="1">
      <c r="O497" s="3"/>
    </row>
    <row r="498" ht="15.75" customHeight="1">
      <c r="O498" s="3"/>
    </row>
    <row r="499" ht="15.75" customHeight="1">
      <c r="O499" s="3"/>
    </row>
    <row r="500" ht="15.75" customHeight="1">
      <c r="O500" s="3"/>
    </row>
    <row r="501" ht="15.75" customHeight="1">
      <c r="O501" s="3"/>
    </row>
    <row r="502" ht="15.75" customHeight="1">
      <c r="O502" s="3"/>
    </row>
    <row r="503" ht="15.75" customHeight="1">
      <c r="O503" s="3"/>
    </row>
    <row r="504" ht="15.75" customHeight="1">
      <c r="O504" s="3"/>
    </row>
    <row r="505" ht="15.75" customHeight="1">
      <c r="O505" s="3"/>
    </row>
    <row r="506" ht="15.75" customHeight="1">
      <c r="O506" s="3"/>
    </row>
    <row r="507" ht="15.75" customHeight="1">
      <c r="O507" s="3"/>
    </row>
    <row r="508" ht="15.75" customHeight="1">
      <c r="O508" s="3"/>
    </row>
    <row r="509" ht="15.75" customHeight="1">
      <c r="O509" s="3"/>
    </row>
    <row r="510" ht="15.75" customHeight="1">
      <c r="O510" s="3"/>
    </row>
    <row r="511" ht="15.75" customHeight="1">
      <c r="O511" s="3"/>
    </row>
    <row r="512" ht="15.75" customHeight="1">
      <c r="O512" s="3"/>
    </row>
    <row r="513" ht="15.75" customHeight="1">
      <c r="O513" s="3"/>
    </row>
    <row r="514" ht="15.75" customHeight="1">
      <c r="O514" s="3"/>
    </row>
    <row r="515" ht="15.75" customHeight="1">
      <c r="O515" s="3"/>
    </row>
    <row r="516" ht="15.75" customHeight="1">
      <c r="O516" s="3"/>
    </row>
    <row r="517" ht="15.75" customHeight="1">
      <c r="O517" s="3"/>
    </row>
    <row r="518" ht="15.75" customHeight="1">
      <c r="O518" s="3"/>
    </row>
    <row r="519" ht="15.75" customHeight="1">
      <c r="O519" s="3"/>
    </row>
    <row r="520" ht="15.75" customHeight="1">
      <c r="O520" s="3"/>
    </row>
    <row r="521" ht="15.75" customHeight="1">
      <c r="O521" s="3"/>
    </row>
    <row r="522" ht="15.75" customHeight="1">
      <c r="O522" s="3"/>
    </row>
    <row r="523" ht="15.75" customHeight="1">
      <c r="O523" s="3"/>
    </row>
    <row r="524" ht="15.75" customHeight="1">
      <c r="O524" s="3"/>
    </row>
    <row r="525" ht="15.75" customHeight="1">
      <c r="O525" s="3"/>
    </row>
    <row r="526" ht="15.75" customHeight="1">
      <c r="O526" s="3"/>
    </row>
    <row r="527" ht="15.75" customHeight="1">
      <c r="O527" s="3"/>
    </row>
    <row r="528" ht="15.75" customHeight="1">
      <c r="O528" s="3"/>
    </row>
    <row r="529" ht="15.75" customHeight="1">
      <c r="O529" s="3"/>
    </row>
    <row r="530" ht="15.75" customHeight="1">
      <c r="O530" s="3"/>
    </row>
    <row r="531" ht="15.75" customHeight="1">
      <c r="O531" s="3"/>
    </row>
    <row r="532" ht="15.75" customHeight="1">
      <c r="O532" s="3"/>
    </row>
    <row r="533" ht="15.75" customHeight="1">
      <c r="O533" s="3"/>
    </row>
    <row r="534" ht="15.75" customHeight="1">
      <c r="O534" s="3"/>
    </row>
    <row r="535" ht="15.75" customHeight="1">
      <c r="O535" s="3"/>
    </row>
    <row r="536" ht="15.75" customHeight="1">
      <c r="O536" s="3"/>
    </row>
    <row r="537" ht="15.75" customHeight="1">
      <c r="O537" s="3"/>
    </row>
    <row r="538" ht="15.75" customHeight="1">
      <c r="O538" s="3"/>
    </row>
    <row r="539" ht="15.75" customHeight="1">
      <c r="O539" s="3"/>
    </row>
    <row r="540" ht="15.75" customHeight="1">
      <c r="O540" s="3"/>
    </row>
    <row r="541" ht="15.75" customHeight="1">
      <c r="O541" s="3"/>
    </row>
    <row r="542" ht="15.75" customHeight="1">
      <c r="O542" s="3"/>
    </row>
    <row r="543" ht="15.75" customHeight="1">
      <c r="O543" s="3"/>
    </row>
    <row r="544" ht="15.75" customHeight="1">
      <c r="O544" s="3"/>
    </row>
    <row r="545" ht="15.75" customHeight="1">
      <c r="O545" s="3"/>
    </row>
    <row r="546" ht="15.75" customHeight="1">
      <c r="O546" s="3"/>
    </row>
    <row r="547" ht="15.75" customHeight="1">
      <c r="O547" s="3"/>
    </row>
    <row r="548" ht="15.75" customHeight="1">
      <c r="O548" s="3"/>
    </row>
    <row r="549" ht="15.75" customHeight="1">
      <c r="O549" s="3"/>
    </row>
    <row r="550" ht="15.75" customHeight="1">
      <c r="O550" s="3"/>
    </row>
    <row r="551" ht="15.75" customHeight="1">
      <c r="O551" s="3"/>
    </row>
    <row r="552" ht="15.75" customHeight="1">
      <c r="O552" s="3"/>
    </row>
    <row r="553" ht="15.75" customHeight="1">
      <c r="O553" s="3"/>
    </row>
    <row r="554" ht="15.75" customHeight="1">
      <c r="O554" s="3"/>
    </row>
    <row r="555" ht="15.75" customHeight="1">
      <c r="O555" s="3"/>
    </row>
    <row r="556" ht="15.75" customHeight="1">
      <c r="O556" s="3"/>
    </row>
    <row r="557" ht="15.75" customHeight="1">
      <c r="O557" s="3"/>
    </row>
    <row r="558" ht="15.75" customHeight="1">
      <c r="O558" s="3"/>
    </row>
    <row r="559" ht="15.75" customHeight="1">
      <c r="O559" s="3"/>
    </row>
    <row r="560" ht="15.75" customHeight="1">
      <c r="O560" s="3"/>
    </row>
    <row r="561" ht="15.75" customHeight="1">
      <c r="O561" s="3"/>
    </row>
    <row r="562" ht="15.75" customHeight="1">
      <c r="O562" s="3"/>
    </row>
    <row r="563" ht="15.75" customHeight="1">
      <c r="O563" s="3"/>
    </row>
    <row r="564" ht="15.75" customHeight="1">
      <c r="O564" s="3"/>
    </row>
    <row r="565" ht="15.75" customHeight="1">
      <c r="O565" s="3"/>
    </row>
    <row r="566" ht="15.75" customHeight="1">
      <c r="O566" s="3"/>
    </row>
    <row r="567" ht="15.75" customHeight="1">
      <c r="O567" s="3"/>
    </row>
    <row r="568" ht="15.75" customHeight="1">
      <c r="O568" s="3"/>
    </row>
    <row r="569" ht="15.75" customHeight="1">
      <c r="O569" s="3"/>
    </row>
    <row r="570" ht="15.75" customHeight="1">
      <c r="O570" s="3"/>
    </row>
    <row r="571" ht="15.75" customHeight="1">
      <c r="O571" s="3"/>
    </row>
    <row r="572" ht="15.75" customHeight="1">
      <c r="O572" s="3"/>
    </row>
    <row r="573" ht="15.75" customHeight="1">
      <c r="O573" s="3"/>
    </row>
    <row r="574" ht="15.75" customHeight="1">
      <c r="O574" s="3"/>
    </row>
    <row r="575" ht="15.75" customHeight="1">
      <c r="O575" s="3"/>
    </row>
    <row r="576" ht="15.75" customHeight="1">
      <c r="O576" s="3"/>
    </row>
    <row r="577" ht="15.75" customHeight="1">
      <c r="O577" s="3"/>
    </row>
    <row r="578" ht="15.75" customHeight="1">
      <c r="O578" s="3"/>
    </row>
    <row r="579" ht="15.75" customHeight="1">
      <c r="O579" s="3"/>
    </row>
    <row r="580" ht="15.75" customHeight="1">
      <c r="O580" s="3"/>
    </row>
    <row r="581" ht="15.75" customHeight="1">
      <c r="O581" s="3"/>
    </row>
    <row r="582" ht="15.75" customHeight="1">
      <c r="O582" s="3"/>
    </row>
    <row r="583" ht="15.75" customHeight="1">
      <c r="O583" s="3"/>
    </row>
    <row r="584" ht="15.75" customHeight="1">
      <c r="O584" s="3"/>
    </row>
    <row r="585" ht="15.75" customHeight="1">
      <c r="O585" s="3"/>
    </row>
    <row r="586" ht="15.75" customHeight="1">
      <c r="O586" s="3"/>
    </row>
    <row r="587" ht="15.75" customHeight="1">
      <c r="O587" s="3"/>
    </row>
    <row r="588" ht="15.75" customHeight="1">
      <c r="O588" s="3"/>
    </row>
    <row r="589" ht="15.75" customHeight="1">
      <c r="O589" s="3"/>
    </row>
    <row r="590" ht="15.75" customHeight="1">
      <c r="O590" s="3"/>
    </row>
    <row r="591" ht="15.75" customHeight="1">
      <c r="O591" s="3"/>
    </row>
    <row r="592" ht="15.75" customHeight="1">
      <c r="O592" s="3"/>
    </row>
    <row r="593" ht="15.75" customHeight="1">
      <c r="O593" s="3"/>
    </row>
    <row r="594" ht="15.75" customHeight="1">
      <c r="O594" s="3"/>
    </row>
    <row r="595" ht="15.75" customHeight="1">
      <c r="O595" s="3"/>
    </row>
    <row r="596" ht="15.75" customHeight="1">
      <c r="O596" s="3"/>
    </row>
    <row r="597" ht="15.75" customHeight="1">
      <c r="O597" s="3"/>
    </row>
    <row r="598" ht="15.75" customHeight="1">
      <c r="O598" s="3"/>
    </row>
    <row r="599" ht="15.75" customHeight="1">
      <c r="O599" s="3"/>
    </row>
    <row r="600" ht="15.75" customHeight="1">
      <c r="O600" s="3"/>
    </row>
    <row r="601" ht="15.75" customHeight="1">
      <c r="O601" s="3"/>
    </row>
    <row r="602" ht="15.75" customHeight="1">
      <c r="O602" s="3"/>
    </row>
    <row r="603" ht="15.75" customHeight="1">
      <c r="O603" s="3"/>
    </row>
    <row r="604" ht="15.75" customHeight="1">
      <c r="O604" s="3"/>
    </row>
    <row r="605" ht="15.75" customHeight="1">
      <c r="O605" s="3"/>
    </row>
    <row r="606" ht="15.75" customHeight="1">
      <c r="O606" s="3"/>
    </row>
    <row r="607" ht="15.75" customHeight="1">
      <c r="O607" s="3"/>
    </row>
    <row r="608" ht="15.75" customHeight="1">
      <c r="O608" s="3"/>
    </row>
    <row r="609" ht="15.75" customHeight="1">
      <c r="O609" s="3"/>
    </row>
    <row r="610" ht="15.75" customHeight="1">
      <c r="O610" s="3"/>
    </row>
    <row r="611" ht="15.75" customHeight="1">
      <c r="O611" s="3"/>
    </row>
    <row r="612" ht="15.75" customHeight="1">
      <c r="O612" s="3"/>
    </row>
    <row r="613" ht="15.75" customHeight="1">
      <c r="O613" s="3"/>
    </row>
    <row r="614" ht="15.75" customHeight="1">
      <c r="O614" s="3"/>
    </row>
    <row r="615" ht="15.75" customHeight="1">
      <c r="O615" s="3"/>
    </row>
    <row r="616" ht="15.75" customHeight="1">
      <c r="O616" s="3"/>
    </row>
    <row r="617" ht="15.75" customHeight="1">
      <c r="O617" s="3"/>
    </row>
    <row r="618" ht="15.75" customHeight="1">
      <c r="O618" s="3"/>
    </row>
    <row r="619" ht="15.75" customHeight="1">
      <c r="O619" s="3"/>
    </row>
    <row r="620" ht="15.75" customHeight="1">
      <c r="O620" s="3"/>
    </row>
    <row r="621" ht="15.75" customHeight="1">
      <c r="O621" s="3"/>
    </row>
    <row r="622" ht="15.75" customHeight="1">
      <c r="O622" s="3"/>
    </row>
    <row r="623" ht="15.75" customHeight="1">
      <c r="O623" s="3"/>
    </row>
    <row r="624" ht="15.75" customHeight="1">
      <c r="O624" s="3"/>
    </row>
    <row r="625" ht="15.75" customHeight="1">
      <c r="O625" s="3"/>
    </row>
    <row r="626" ht="15.75" customHeight="1">
      <c r="O626" s="3"/>
    </row>
    <row r="627" ht="15.75" customHeight="1">
      <c r="O627" s="3"/>
    </row>
    <row r="628" ht="15.75" customHeight="1">
      <c r="O628" s="3"/>
    </row>
    <row r="629" ht="15.75" customHeight="1">
      <c r="O629" s="3"/>
    </row>
    <row r="630" ht="15.75" customHeight="1">
      <c r="O630" s="3"/>
    </row>
    <row r="631" ht="15.75" customHeight="1">
      <c r="O631" s="3"/>
    </row>
    <row r="632" ht="15.75" customHeight="1">
      <c r="O632" s="3"/>
    </row>
    <row r="633" ht="15.75" customHeight="1">
      <c r="O633" s="3"/>
    </row>
    <row r="634" ht="15.75" customHeight="1">
      <c r="O634" s="3"/>
    </row>
    <row r="635" ht="15.75" customHeight="1">
      <c r="O635" s="3"/>
    </row>
    <row r="636" ht="15.75" customHeight="1">
      <c r="O636" s="3"/>
    </row>
    <row r="637" ht="15.75" customHeight="1">
      <c r="O637" s="3"/>
    </row>
    <row r="638" ht="15.75" customHeight="1">
      <c r="O638" s="3"/>
    </row>
    <row r="639" ht="15.75" customHeight="1">
      <c r="O639" s="3"/>
    </row>
    <row r="640" ht="15.75" customHeight="1">
      <c r="O640" s="3"/>
    </row>
    <row r="641" ht="15.75" customHeight="1">
      <c r="O641" s="3"/>
    </row>
    <row r="642" ht="15.75" customHeight="1">
      <c r="O642" s="3"/>
    </row>
    <row r="643" ht="15.75" customHeight="1">
      <c r="O643" s="3"/>
    </row>
    <row r="644" ht="15.75" customHeight="1">
      <c r="O644" s="3"/>
    </row>
    <row r="645" ht="15.75" customHeight="1">
      <c r="O645" s="3"/>
    </row>
    <row r="646" ht="15.75" customHeight="1">
      <c r="O646" s="3"/>
    </row>
    <row r="647" ht="15.75" customHeight="1">
      <c r="O647" s="3"/>
    </row>
    <row r="648" ht="15.75" customHeight="1">
      <c r="O648" s="3"/>
    </row>
    <row r="649" ht="15.75" customHeight="1">
      <c r="O649" s="3"/>
    </row>
    <row r="650" ht="15.75" customHeight="1">
      <c r="O650" s="3"/>
    </row>
    <row r="651" ht="15.75" customHeight="1">
      <c r="O651" s="3"/>
    </row>
    <row r="652" ht="15.75" customHeight="1">
      <c r="O652" s="3"/>
    </row>
    <row r="653" ht="15.75" customHeight="1">
      <c r="O653" s="3"/>
    </row>
    <row r="654" ht="15.75" customHeight="1">
      <c r="O654" s="3"/>
    </row>
    <row r="655" ht="15.75" customHeight="1">
      <c r="O655" s="3"/>
    </row>
    <row r="656" ht="15.75" customHeight="1">
      <c r="O656" s="3"/>
    </row>
    <row r="657" ht="15.75" customHeight="1">
      <c r="O657" s="3"/>
    </row>
    <row r="658" ht="15.75" customHeight="1">
      <c r="O658" s="3"/>
    </row>
    <row r="659" ht="15.75" customHeight="1">
      <c r="O659" s="3"/>
    </row>
    <row r="660" ht="15.75" customHeight="1">
      <c r="O660" s="3"/>
    </row>
    <row r="661" ht="15.75" customHeight="1">
      <c r="O661" s="3"/>
    </row>
    <row r="662" ht="15.75" customHeight="1">
      <c r="O662" s="3"/>
    </row>
    <row r="663" ht="15.75" customHeight="1">
      <c r="O663" s="3"/>
    </row>
    <row r="664" ht="15.75" customHeight="1">
      <c r="O664" s="3"/>
    </row>
    <row r="665" ht="15.75" customHeight="1">
      <c r="O665" s="3"/>
    </row>
    <row r="666" ht="15.75" customHeight="1">
      <c r="O666" s="3"/>
    </row>
    <row r="667" ht="15.75" customHeight="1">
      <c r="O667" s="3"/>
    </row>
    <row r="668" ht="15.75" customHeight="1">
      <c r="O668" s="3"/>
    </row>
    <row r="669" ht="15.75" customHeight="1">
      <c r="O669" s="3"/>
    </row>
    <row r="670" ht="15.75" customHeight="1">
      <c r="O670" s="3"/>
    </row>
    <row r="671" ht="15.75" customHeight="1">
      <c r="O671" s="3"/>
    </row>
    <row r="672" ht="15.75" customHeight="1">
      <c r="O672" s="3"/>
    </row>
    <row r="673" ht="15.75" customHeight="1">
      <c r="O673" s="3"/>
    </row>
    <row r="674" ht="15.75" customHeight="1">
      <c r="O674" s="3"/>
    </row>
    <row r="675" ht="15.75" customHeight="1">
      <c r="O675" s="3"/>
    </row>
    <row r="676" ht="15.75" customHeight="1">
      <c r="O676" s="3"/>
    </row>
    <row r="677" ht="15.75" customHeight="1">
      <c r="O677" s="3"/>
    </row>
    <row r="678" ht="15.75" customHeight="1">
      <c r="O678" s="3"/>
    </row>
    <row r="679" ht="15.75" customHeight="1">
      <c r="O679" s="3"/>
    </row>
    <row r="680" ht="15.75" customHeight="1">
      <c r="O680" s="3"/>
    </row>
    <row r="681" ht="15.75" customHeight="1">
      <c r="O681" s="3"/>
    </row>
    <row r="682" ht="15.75" customHeight="1">
      <c r="O682" s="3"/>
    </row>
    <row r="683" ht="15.75" customHeight="1">
      <c r="O683" s="3"/>
    </row>
    <row r="684" ht="15.75" customHeight="1">
      <c r="O684" s="3"/>
    </row>
    <row r="685" ht="15.75" customHeight="1">
      <c r="O685" s="3"/>
    </row>
    <row r="686" ht="15.75" customHeight="1">
      <c r="O686" s="3"/>
    </row>
    <row r="687" ht="15.75" customHeight="1">
      <c r="O687" s="3"/>
    </row>
    <row r="688" ht="15.75" customHeight="1">
      <c r="O688" s="3"/>
    </row>
    <row r="689" ht="15.75" customHeight="1">
      <c r="O689" s="3"/>
    </row>
    <row r="690" ht="15.75" customHeight="1">
      <c r="O690" s="3"/>
    </row>
    <row r="691" ht="15.75" customHeight="1">
      <c r="O691" s="3"/>
    </row>
    <row r="692" ht="15.75" customHeight="1">
      <c r="O692" s="3"/>
    </row>
    <row r="693" ht="15.75" customHeight="1">
      <c r="O693" s="3"/>
    </row>
    <row r="694" ht="15.75" customHeight="1">
      <c r="O694" s="3"/>
    </row>
    <row r="695" ht="15.75" customHeight="1">
      <c r="O695" s="3"/>
    </row>
    <row r="696" ht="15.75" customHeight="1">
      <c r="O696" s="3"/>
    </row>
    <row r="697" ht="15.75" customHeight="1">
      <c r="O697" s="3"/>
    </row>
    <row r="698" ht="15.75" customHeight="1">
      <c r="O698" s="3"/>
    </row>
    <row r="699" ht="15.75" customHeight="1">
      <c r="O699" s="3"/>
    </row>
    <row r="700" ht="15.75" customHeight="1">
      <c r="O700" s="3"/>
    </row>
    <row r="701" ht="15.75" customHeight="1">
      <c r="O701" s="3"/>
    </row>
    <row r="702" ht="15.75" customHeight="1">
      <c r="O702" s="3"/>
    </row>
    <row r="703" ht="15.75" customHeight="1">
      <c r="O703" s="3"/>
    </row>
    <row r="704" ht="15.75" customHeight="1">
      <c r="O704" s="3"/>
    </row>
    <row r="705" ht="15.75" customHeight="1">
      <c r="O705" s="3"/>
    </row>
    <row r="706" ht="15.75" customHeight="1">
      <c r="O706" s="3"/>
    </row>
    <row r="707" ht="15.75" customHeight="1">
      <c r="O707" s="3"/>
    </row>
    <row r="708" ht="15.75" customHeight="1">
      <c r="O708" s="3"/>
    </row>
    <row r="709" ht="15.75" customHeight="1">
      <c r="O709" s="3"/>
    </row>
    <row r="710" ht="15.75" customHeight="1">
      <c r="O710" s="3"/>
    </row>
    <row r="711" ht="15.75" customHeight="1">
      <c r="O711" s="3"/>
    </row>
    <row r="712" ht="15.75" customHeight="1">
      <c r="O712" s="3"/>
    </row>
    <row r="713" ht="15.75" customHeight="1">
      <c r="O713" s="3"/>
    </row>
    <row r="714" ht="15.75" customHeight="1">
      <c r="O714" s="3"/>
    </row>
    <row r="715" ht="15.75" customHeight="1">
      <c r="O715" s="3"/>
    </row>
    <row r="716" ht="15.75" customHeight="1">
      <c r="O716" s="3"/>
    </row>
    <row r="717" ht="15.75" customHeight="1">
      <c r="O717" s="3"/>
    </row>
    <row r="718" ht="15.75" customHeight="1">
      <c r="O718" s="3"/>
    </row>
    <row r="719" ht="15.75" customHeight="1">
      <c r="O719" s="3"/>
    </row>
    <row r="720" ht="15.75" customHeight="1">
      <c r="O720" s="3"/>
    </row>
    <row r="721" ht="15.75" customHeight="1">
      <c r="O721" s="3"/>
    </row>
    <row r="722" ht="15.75" customHeight="1">
      <c r="O722" s="3"/>
    </row>
    <row r="723" ht="15.75" customHeight="1">
      <c r="O723" s="3"/>
    </row>
    <row r="724" ht="15.75" customHeight="1">
      <c r="O724" s="3"/>
    </row>
    <row r="725" ht="15.75" customHeight="1">
      <c r="O725" s="3"/>
    </row>
    <row r="726" ht="15.75" customHeight="1">
      <c r="O726" s="3"/>
    </row>
    <row r="727" ht="15.75" customHeight="1">
      <c r="O727" s="3"/>
    </row>
    <row r="728" ht="15.75" customHeight="1">
      <c r="O728" s="3"/>
    </row>
    <row r="729" ht="15.75" customHeight="1">
      <c r="O729" s="3"/>
    </row>
    <row r="730" ht="15.75" customHeight="1">
      <c r="O730" s="3"/>
    </row>
    <row r="731" ht="15.75" customHeight="1">
      <c r="O731" s="3"/>
    </row>
    <row r="732" ht="15.75" customHeight="1">
      <c r="O732" s="3"/>
    </row>
    <row r="733" ht="15.75" customHeight="1">
      <c r="O733" s="3"/>
    </row>
    <row r="734" ht="15.75" customHeight="1">
      <c r="O734" s="3"/>
    </row>
    <row r="735" ht="15.75" customHeight="1">
      <c r="O735" s="3"/>
    </row>
    <row r="736" ht="15.75" customHeight="1">
      <c r="O736" s="3"/>
    </row>
    <row r="737" ht="15.75" customHeight="1">
      <c r="O737" s="3"/>
    </row>
    <row r="738" ht="15.75" customHeight="1">
      <c r="O738" s="3"/>
    </row>
    <row r="739" ht="15.75" customHeight="1">
      <c r="O739" s="3"/>
    </row>
    <row r="740" ht="15.75" customHeight="1">
      <c r="O740" s="3"/>
    </row>
    <row r="741" ht="15.75" customHeight="1">
      <c r="O741" s="3"/>
    </row>
    <row r="742" ht="15.75" customHeight="1">
      <c r="O742" s="3"/>
    </row>
    <row r="743" ht="15.75" customHeight="1">
      <c r="O743" s="3"/>
    </row>
    <row r="744" ht="15.75" customHeight="1">
      <c r="O744" s="3"/>
    </row>
    <row r="745" ht="15.75" customHeight="1">
      <c r="O745" s="3"/>
    </row>
    <row r="746" ht="15.75" customHeight="1">
      <c r="O746" s="3"/>
    </row>
    <row r="747" ht="15.75" customHeight="1">
      <c r="O747" s="3"/>
    </row>
    <row r="748" ht="15.75" customHeight="1">
      <c r="O748" s="3"/>
    </row>
    <row r="749" ht="15.75" customHeight="1">
      <c r="O749" s="3"/>
    </row>
    <row r="750" ht="15.75" customHeight="1">
      <c r="O750" s="3"/>
    </row>
    <row r="751" ht="15.75" customHeight="1">
      <c r="O751" s="3"/>
    </row>
    <row r="752" ht="15.75" customHeight="1">
      <c r="O752" s="3"/>
    </row>
    <row r="753" ht="15.75" customHeight="1">
      <c r="O753" s="3"/>
    </row>
    <row r="754" ht="15.75" customHeight="1">
      <c r="O754" s="3"/>
    </row>
    <row r="755" ht="15.75" customHeight="1">
      <c r="O755" s="3"/>
    </row>
    <row r="756" ht="15.75" customHeight="1">
      <c r="O756" s="3"/>
    </row>
    <row r="757" ht="15.75" customHeight="1">
      <c r="O757" s="3"/>
    </row>
    <row r="758" ht="15.75" customHeight="1">
      <c r="O758" s="3"/>
    </row>
    <row r="759" ht="15.75" customHeight="1">
      <c r="O759" s="3"/>
    </row>
    <row r="760" ht="15.75" customHeight="1">
      <c r="O760" s="3"/>
    </row>
    <row r="761" ht="15.75" customHeight="1">
      <c r="O761" s="3"/>
    </row>
    <row r="762" ht="15.75" customHeight="1">
      <c r="O762" s="3"/>
    </row>
    <row r="763" ht="15.75" customHeight="1">
      <c r="O763" s="3"/>
    </row>
    <row r="764" ht="15.75" customHeight="1">
      <c r="O764" s="3"/>
    </row>
    <row r="765" ht="15.75" customHeight="1">
      <c r="O765" s="3"/>
    </row>
    <row r="766" ht="15.75" customHeight="1">
      <c r="O766" s="3"/>
    </row>
    <row r="767" ht="15.75" customHeight="1">
      <c r="O767" s="3"/>
    </row>
    <row r="768" ht="15.75" customHeight="1">
      <c r="O768" s="3"/>
    </row>
    <row r="769" ht="15.75" customHeight="1">
      <c r="O769" s="3"/>
    </row>
    <row r="770" ht="15.75" customHeight="1">
      <c r="O770" s="3"/>
    </row>
    <row r="771" ht="15.75" customHeight="1">
      <c r="O771" s="3"/>
    </row>
    <row r="772" ht="15.75" customHeight="1">
      <c r="O772" s="3"/>
    </row>
    <row r="773" ht="15.75" customHeight="1">
      <c r="O773" s="3"/>
    </row>
    <row r="774" ht="15.75" customHeight="1">
      <c r="O774" s="3"/>
    </row>
    <row r="775" ht="15.75" customHeight="1">
      <c r="O775" s="3"/>
    </row>
    <row r="776" ht="15.75" customHeight="1">
      <c r="O776" s="3"/>
    </row>
    <row r="777" ht="15.75" customHeight="1">
      <c r="O777" s="3"/>
    </row>
    <row r="778" ht="15.75" customHeight="1">
      <c r="O778" s="3"/>
    </row>
    <row r="779" ht="15.75" customHeight="1">
      <c r="O779" s="3"/>
    </row>
    <row r="780" ht="15.75" customHeight="1">
      <c r="O780" s="3"/>
    </row>
    <row r="781" ht="15.75" customHeight="1">
      <c r="O781" s="3"/>
    </row>
    <row r="782" ht="15.75" customHeight="1">
      <c r="O782" s="3"/>
    </row>
    <row r="783" ht="15.75" customHeight="1">
      <c r="O783" s="3"/>
    </row>
    <row r="784" ht="15.75" customHeight="1">
      <c r="O784" s="3"/>
    </row>
    <row r="785" ht="15.75" customHeight="1">
      <c r="O785" s="3"/>
    </row>
    <row r="786" ht="15.75" customHeight="1">
      <c r="O786" s="3"/>
    </row>
    <row r="787" ht="15.75" customHeight="1">
      <c r="O787" s="3"/>
    </row>
    <row r="788" ht="15.75" customHeight="1">
      <c r="O788" s="3"/>
    </row>
    <row r="789" ht="15.75" customHeight="1">
      <c r="O789" s="3"/>
    </row>
    <row r="790" ht="15.75" customHeight="1">
      <c r="O790" s="3"/>
    </row>
    <row r="791" ht="15.75" customHeight="1">
      <c r="O791" s="3"/>
    </row>
    <row r="792" ht="15.75" customHeight="1">
      <c r="O792" s="3"/>
    </row>
    <row r="793" ht="15.75" customHeight="1">
      <c r="O793" s="3"/>
    </row>
    <row r="794" ht="15.75" customHeight="1">
      <c r="O794" s="3"/>
    </row>
    <row r="795" ht="15.75" customHeight="1">
      <c r="O795" s="3"/>
    </row>
    <row r="796" ht="15.75" customHeight="1">
      <c r="O796" s="3"/>
    </row>
    <row r="797" ht="15.75" customHeight="1">
      <c r="O797" s="3"/>
    </row>
    <row r="798" ht="15.75" customHeight="1">
      <c r="O798" s="3"/>
    </row>
    <row r="799" ht="15.75" customHeight="1">
      <c r="O799" s="3"/>
    </row>
    <row r="800" ht="15.75" customHeight="1">
      <c r="O800" s="3"/>
    </row>
    <row r="801" ht="15.75" customHeight="1">
      <c r="O801" s="3"/>
    </row>
    <row r="802" ht="15.75" customHeight="1">
      <c r="O802" s="3"/>
    </row>
    <row r="803" ht="15.75" customHeight="1">
      <c r="O803" s="3"/>
    </row>
    <row r="804" ht="15.75" customHeight="1">
      <c r="O804" s="3"/>
    </row>
    <row r="805" ht="15.75" customHeight="1">
      <c r="O805" s="3"/>
    </row>
    <row r="806" ht="15.75" customHeight="1">
      <c r="O806" s="3"/>
    </row>
    <row r="807" ht="15.75" customHeight="1">
      <c r="O807" s="3"/>
    </row>
    <row r="808" ht="15.75" customHeight="1">
      <c r="O808" s="3"/>
    </row>
    <row r="809" ht="15.75" customHeight="1">
      <c r="O809" s="3"/>
    </row>
    <row r="810" ht="15.75" customHeight="1">
      <c r="O810" s="3"/>
    </row>
    <row r="811" ht="15.75" customHeight="1">
      <c r="O811" s="3"/>
    </row>
    <row r="812" ht="15.75" customHeight="1">
      <c r="O812" s="3"/>
    </row>
    <row r="813" ht="15.75" customHeight="1">
      <c r="O813" s="3"/>
    </row>
    <row r="814" ht="15.75" customHeight="1">
      <c r="O814" s="3"/>
    </row>
    <row r="815" ht="15.75" customHeight="1">
      <c r="O815" s="3"/>
    </row>
    <row r="816" ht="15.75" customHeight="1">
      <c r="O816" s="3"/>
    </row>
    <row r="817" ht="15.75" customHeight="1">
      <c r="O817" s="3"/>
    </row>
    <row r="818" ht="15.75" customHeight="1">
      <c r="O818" s="3"/>
    </row>
    <row r="819" ht="15.75" customHeight="1">
      <c r="O819" s="3"/>
    </row>
    <row r="820" ht="15.75" customHeight="1">
      <c r="O820" s="3"/>
    </row>
    <row r="821" ht="15.75" customHeight="1">
      <c r="O821" s="3"/>
    </row>
    <row r="822" ht="15.75" customHeight="1">
      <c r="O822" s="3"/>
    </row>
    <row r="823" ht="15.75" customHeight="1">
      <c r="O823" s="3"/>
    </row>
    <row r="824" ht="15.75" customHeight="1">
      <c r="O824" s="3"/>
    </row>
    <row r="825" ht="15.75" customHeight="1">
      <c r="O825" s="3"/>
    </row>
    <row r="826" ht="15.75" customHeight="1">
      <c r="O826" s="3"/>
    </row>
    <row r="827" ht="15.75" customHeight="1">
      <c r="O827" s="3"/>
    </row>
    <row r="828" ht="15.75" customHeight="1">
      <c r="O828" s="3"/>
    </row>
    <row r="829" ht="15.75" customHeight="1">
      <c r="O829" s="3"/>
    </row>
    <row r="830" ht="15.75" customHeight="1">
      <c r="O830" s="3"/>
    </row>
    <row r="831" ht="15.75" customHeight="1">
      <c r="O831" s="3"/>
    </row>
    <row r="832" ht="15.75" customHeight="1">
      <c r="O832" s="3"/>
    </row>
    <row r="833" ht="15.75" customHeight="1">
      <c r="O833" s="3"/>
    </row>
    <row r="834" ht="15.75" customHeight="1">
      <c r="O834" s="3"/>
    </row>
    <row r="835" ht="15.75" customHeight="1">
      <c r="O835" s="3"/>
    </row>
    <row r="836" ht="15.75" customHeight="1">
      <c r="O836" s="3"/>
    </row>
    <row r="837" ht="15.75" customHeight="1">
      <c r="O837" s="3"/>
    </row>
    <row r="838" ht="15.75" customHeight="1">
      <c r="O838" s="3"/>
    </row>
    <row r="839" ht="15.75" customHeight="1">
      <c r="O839" s="3"/>
    </row>
    <row r="840" ht="15.75" customHeight="1">
      <c r="O840" s="3"/>
    </row>
    <row r="841" ht="15.75" customHeight="1">
      <c r="O841" s="3"/>
    </row>
    <row r="842" ht="15.75" customHeight="1">
      <c r="O842" s="3"/>
    </row>
    <row r="843" ht="15.75" customHeight="1">
      <c r="O843" s="3"/>
    </row>
    <row r="844" ht="15.75" customHeight="1">
      <c r="O844" s="3"/>
    </row>
    <row r="845" ht="15.75" customHeight="1">
      <c r="O845" s="3"/>
    </row>
    <row r="846" ht="15.75" customHeight="1">
      <c r="O846" s="3"/>
    </row>
    <row r="847" ht="15.75" customHeight="1">
      <c r="O847" s="3"/>
    </row>
    <row r="848" ht="15.75" customHeight="1">
      <c r="O848" s="3"/>
    </row>
    <row r="849" ht="15.75" customHeight="1">
      <c r="O849" s="3"/>
    </row>
    <row r="850" ht="15.75" customHeight="1">
      <c r="O850" s="3"/>
    </row>
    <row r="851" ht="15.75" customHeight="1">
      <c r="O851" s="3"/>
    </row>
    <row r="852" ht="15.75" customHeight="1">
      <c r="O852" s="3"/>
    </row>
    <row r="853" ht="15.75" customHeight="1">
      <c r="O853" s="3"/>
    </row>
    <row r="854" ht="15.75" customHeight="1">
      <c r="O854" s="3"/>
    </row>
    <row r="855" ht="15.75" customHeight="1">
      <c r="O855" s="3"/>
    </row>
    <row r="856" ht="15.75" customHeight="1">
      <c r="O856" s="3"/>
    </row>
    <row r="857" ht="15.75" customHeight="1">
      <c r="O857" s="3"/>
    </row>
    <row r="858" ht="15.75" customHeight="1">
      <c r="O858" s="3"/>
    </row>
    <row r="859" ht="15.75" customHeight="1">
      <c r="O859" s="3"/>
    </row>
    <row r="860" ht="15.75" customHeight="1">
      <c r="O860" s="3"/>
    </row>
    <row r="861" ht="15.75" customHeight="1">
      <c r="O861" s="3"/>
    </row>
    <row r="862" ht="15.75" customHeight="1">
      <c r="O862" s="3"/>
    </row>
    <row r="863" ht="15.75" customHeight="1">
      <c r="O863" s="3"/>
    </row>
    <row r="864" ht="15.75" customHeight="1">
      <c r="O864" s="3"/>
    </row>
    <row r="865" ht="15.75" customHeight="1">
      <c r="O865" s="3"/>
    </row>
    <row r="866" ht="15.75" customHeight="1">
      <c r="O866" s="3"/>
    </row>
    <row r="867" ht="15.75" customHeight="1">
      <c r="O867" s="3"/>
    </row>
    <row r="868" ht="15.75" customHeight="1">
      <c r="O868" s="3"/>
    </row>
    <row r="869" ht="15.75" customHeight="1">
      <c r="O869" s="3"/>
    </row>
    <row r="870" ht="15.75" customHeight="1">
      <c r="O870" s="3"/>
    </row>
    <row r="871" ht="15.75" customHeight="1">
      <c r="O871" s="3"/>
    </row>
    <row r="872" ht="15.75" customHeight="1">
      <c r="O872" s="3"/>
    </row>
    <row r="873" ht="15.75" customHeight="1">
      <c r="O873" s="3"/>
    </row>
    <row r="874" ht="15.75" customHeight="1">
      <c r="O874" s="3"/>
    </row>
    <row r="875" ht="15.75" customHeight="1">
      <c r="O875" s="3"/>
    </row>
    <row r="876" ht="15.75" customHeight="1">
      <c r="O876" s="3"/>
    </row>
    <row r="877" ht="15.75" customHeight="1">
      <c r="O877" s="3"/>
    </row>
    <row r="878" ht="15.75" customHeight="1">
      <c r="O878" s="3"/>
    </row>
    <row r="879" ht="15.75" customHeight="1">
      <c r="O879" s="3"/>
    </row>
    <row r="880" ht="15.75" customHeight="1">
      <c r="O880" s="3"/>
    </row>
    <row r="881" ht="15.75" customHeight="1">
      <c r="O881" s="3"/>
    </row>
    <row r="882" ht="15.75" customHeight="1">
      <c r="O882" s="3"/>
    </row>
    <row r="883" ht="15.75" customHeight="1">
      <c r="O883" s="3"/>
    </row>
    <row r="884" ht="15.75" customHeight="1">
      <c r="O884" s="3"/>
    </row>
    <row r="885" ht="15.75" customHeight="1">
      <c r="O885" s="3"/>
    </row>
    <row r="886" ht="15.75" customHeight="1">
      <c r="O886" s="3"/>
    </row>
    <row r="887" ht="15.75" customHeight="1">
      <c r="O887" s="3"/>
    </row>
    <row r="888" ht="15.75" customHeight="1">
      <c r="O888" s="3"/>
    </row>
    <row r="889" ht="15.75" customHeight="1">
      <c r="O889" s="3"/>
    </row>
    <row r="890" ht="15.75" customHeight="1">
      <c r="O890" s="3"/>
    </row>
    <row r="891" ht="15.75" customHeight="1">
      <c r="O891" s="3"/>
    </row>
    <row r="892" ht="15.75" customHeight="1">
      <c r="O892" s="3"/>
    </row>
    <row r="893" ht="15.75" customHeight="1">
      <c r="O893" s="3"/>
    </row>
    <row r="894" ht="15.75" customHeight="1">
      <c r="O894" s="3"/>
    </row>
    <row r="895" ht="15.75" customHeight="1">
      <c r="O895" s="3"/>
    </row>
    <row r="896" ht="15.75" customHeight="1">
      <c r="O896" s="3"/>
    </row>
    <row r="897" ht="15.75" customHeight="1">
      <c r="O897" s="3"/>
    </row>
    <row r="898" ht="15.75" customHeight="1">
      <c r="O898" s="3"/>
    </row>
    <row r="899" ht="15.75" customHeight="1">
      <c r="O899" s="3"/>
    </row>
    <row r="900" ht="15.75" customHeight="1">
      <c r="O900" s="3"/>
    </row>
    <row r="901" ht="15.75" customHeight="1">
      <c r="O901" s="3"/>
    </row>
    <row r="902" ht="15.75" customHeight="1">
      <c r="O902" s="3"/>
    </row>
    <row r="903" ht="15.75" customHeight="1">
      <c r="O903" s="3"/>
    </row>
    <row r="904" ht="15.75" customHeight="1">
      <c r="O904" s="3"/>
    </row>
    <row r="905" ht="15.75" customHeight="1">
      <c r="O905" s="3"/>
    </row>
    <row r="906" ht="15.75" customHeight="1">
      <c r="O906" s="3"/>
    </row>
    <row r="907" ht="15.75" customHeight="1">
      <c r="O907" s="3"/>
    </row>
    <row r="908" ht="15.75" customHeight="1">
      <c r="O908" s="3"/>
    </row>
    <row r="909" ht="15.75" customHeight="1">
      <c r="O909" s="3"/>
    </row>
    <row r="910" ht="15.75" customHeight="1">
      <c r="O910" s="3"/>
    </row>
    <row r="911" ht="15.75" customHeight="1">
      <c r="O911" s="3"/>
    </row>
    <row r="912" ht="15.75" customHeight="1">
      <c r="O912" s="3"/>
    </row>
    <row r="913" ht="15.75" customHeight="1">
      <c r="O913" s="3"/>
    </row>
    <row r="914" ht="15.75" customHeight="1">
      <c r="O914" s="3"/>
    </row>
    <row r="915" ht="15.75" customHeight="1">
      <c r="O915" s="3"/>
    </row>
    <row r="916" ht="15.75" customHeight="1">
      <c r="O916" s="3"/>
    </row>
    <row r="917" ht="15.75" customHeight="1">
      <c r="O917" s="3"/>
    </row>
    <row r="918" ht="15.75" customHeight="1">
      <c r="O918" s="3"/>
    </row>
    <row r="919" ht="15.75" customHeight="1">
      <c r="O919" s="3"/>
    </row>
    <row r="920" ht="15.75" customHeight="1">
      <c r="O920" s="3"/>
    </row>
    <row r="921" ht="15.75" customHeight="1">
      <c r="O921" s="3"/>
    </row>
    <row r="922" ht="15.75" customHeight="1">
      <c r="O922" s="3"/>
    </row>
    <row r="923" ht="15.75" customHeight="1">
      <c r="O923" s="3"/>
    </row>
    <row r="924" ht="15.75" customHeight="1">
      <c r="O924" s="3"/>
    </row>
    <row r="925" ht="15.75" customHeight="1">
      <c r="O925" s="3"/>
    </row>
    <row r="926" ht="15.75" customHeight="1">
      <c r="O926" s="3"/>
    </row>
    <row r="927" ht="15.75" customHeight="1">
      <c r="O927" s="3"/>
    </row>
    <row r="928" ht="15.75" customHeight="1">
      <c r="O928" s="3"/>
    </row>
    <row r="929" ht="15.75" customHeight="1">
      <c r="O929" s="3"/>
    </row>
    <row r="930" ht="15.75" customHeight="1">
      <c r="O930" s="3"/>
    </row>
    <row r="931" ht="15.75" customHeight="1">
      <c r="O931" s="3"/>
    </row>
    <row r="932" ht="15.75" customHeight="1">
      <c r="O932" s="3"/>
    </row>
    <row r="933" ht="15.75" customHeight="1">
      <c r="O933" s="3"/>
    </row>
    <row r="934" ht="15.75" customHeight="1">
      <c r="O934" s="3"/>
    </row>
    <row r="935" ht="15.75" customHeight="1">
      <c r="O935" s="3"/>
    </row>
    <row r="936" ht="15.75" customHeight="1">
      <c r="O936" s="3"/>
    </row>
    <row r="937" ht="15.75" customHeight="1">
      <c r="O937" s="3"/>
    </row>
    <row r="938" ht="15.75" customHeight="1">
      <c r="O938" s="3"/>
    </row>
    <row r="939" ht="15.75" customHeight="1">
      <c r="O939" s="3"/>
    </row>
    <row r="940" ht="15.75" customHeight="1">
      <c r="O940" s="3"/>
    </row>
    <row r="941" ht="15.75" customHeight="1">
      <c r="O941" s="3"/>
    </row>
    <row r="942" ht="15.75" customHeight="1">
      <c r="O942" s="3"/>
    </row>
    <row r="943" ht="15.75" customHeight="1">
      <c r="O943" s="3"/>
    </row>
    <row r="944" ht="15.75" customHeight="1">
      <c r="O944" s="3"/>
    </row>
    <row r="945" ht="15.75" customHeight="1">
      <c r="O945" s="3"/>
    </row>
    <row r="946" ht="15.75" customHeight="1">
      <c r="O946" s="3"/>
    </row>
    <row r="947" ht="15.75" customHeight="1">
      <c r="O947" s="3"/>
    </row>
    <row r="948" ht="15.75" customHeight="1">
      <c r="O948" s="3"/>
    </row>
    <row r="949" ht="15.75" customHeight="1">
      <c r="O949" s="3"/>
    </row>
    <row r="950" ht="15.75" customHeight="1">
      <c r="O950" s="3"/>
    </row>
    <row r="951" ht="15.75" customHeight="1">
      <c r="O951" s="3"/>
    </row>
    <row r="952" ht="15.75" customHeight="1">
      <c r="O952" s="3"/>
    </row>
    <row r="953" ht="15.75" customHeight="1">
      <c r="O953" s="3"/>
    </row>
    <row r="954" ht="15.75" customHeight="1">
      <c r="O954" s="3"/>
    </row>
    <row r="955" ht="15.75" customHeight="1">
      <c r="O955" s="3"/>
    </row>
    <row r="956" ht="15.75" customHeight="1">
      <c r="O956" s="3"/>
    </row>
    <row r="957" ht="15.75" customHeight="1">
      <c r="O957" s="3"/>
    </row>
    <row r="958" ht="15.75" customHeight="1">
      <c r="O958" s="3"/>
    </row>
    <row r="959" ht="15.75" customHeight="1">
      <c r="O959" s="3"/>
    </row>
    <row r="960" ht="15.75" customHeight="1">
      <c r="O960" s="3"/>
    </row>
    <row r="961" ht="15.75" customHeight="1">
      <c r="O961" s="3"/>
    </row>
    <row r="962" ht="15.75" customHeight="1">
      <c r="O962" s="3"/>
    </row>
    <row r="963" ht="15.75" customHeight="1">
      <c r="O963" s="3"/>
    </row>
    <row r="964" ht="15.75" customHeight="1">
      <c r="O964" s="3"/>
    </row>
    <row r="965" ht="15.75" customHeight="1">
      <c r="O965" s="3"/>
    </row>
    <row r="966" ht="15.75" customHeight="1">
      <c r="O966" s="3"/>
    </row>
    <row r="967" ht="15.75" customHeight="1">
      <c r="O967" s="3"/>
    </row>
    <row r="968" ht="15.75" customHeight="1">
      <c r="O968" s="3"/>
    </row>
    <row r="969" ht="15.75" customHeight="1">
      <c r="O969" s="3"/>
    </row>
    <row r="970" ht="15.75" customHeight="1">
      <c r="O970" s="3"/>
    </row>
    <row r="971" ht="15.75" customHeight="1">
      <c r="O971" s="3"/>
    </row>
    <row r="972" ht="15.75" customHeight="1">
      <c r="O972" s="3"/>
    </row>
    <row r="973" ht="15.75" customHeight="1">
      <c r="O973" s="3"/>
    </row>
    <row r="974" ht="15.75" customHeight="1">
      <c r="O974" s="3"/>
    </row>
    <row r="975" ht="15.75" customHeight="1">
      <c r="O975" s="3"/>
    </row>
    <row r="976" ht="15.75" customHeight="1">
      <c r="O976" s="3"/>
    </row>
    <row r="977" ht="15.75" customHeight="1">
      <c r="O977" s="3"/>
    </row>
    <row r="978" ht="15.75" customHeight="1">
      <c r="O978" s="3"/>
    </row>
    <row r="979" ht="15.75" customHeight="1">
      <c r="O979" s="3"/>
    </row>
    <row r="980" ht="15.75" customHeight="1">
      <c r="O980" s="3"/>
    </row>
    <row r="981" ht="15.75" customHeight="1">
      <c r="O981" s="3"/>
    </row>
    <row r="982" ht="15.75" customHeight="1">
      <c r="O982" s="3"/>
    </row>
    <row r="983" ht="15.75" customHeight="1">
      <c r="O983" s="3"/>
    </row>
    <row r="984" ht="15.75" customHeight="1">
      <c r="O984" s="3"/>
    </row>
    <row r="985" ht="15.75" customHeight="1">
      <c r="O985" s="3"/>
    </row>
    <row r="986" ht="15.75" customHeight="1">
      <c r="O986" s="3"/>
    </row>
    <row r="987" ht="15.75" customHeight="1">
      <c r="O987" s="3"/>
    </row>
    <row r="988" ht="15.75" customHeight="1">
      <c r="O988" s="3"/>
    </row>
    <row r="989" ht="15.75" customHeight="1">
      <c r="O989" s="3"/>
    </row>
    <row r="990" ht="15.75" customHeight="1">
      <c r="O990" s="3"/>
    </row>
    <row r="991" ht="15.75" customHeight="1">
      <c r="O991" s="3"/>
    </row>
    <row r="992" ht="15.75" customHeight="1">
      <c r="O992" s="3"/>
    </row>
    <row r="993" ht="15.75" customHeight="1">
      <c r="O993" s="3"/>
    </row>
    <row r="994" ht="15.75" customHeight="1">
      <c r="O994" s="3"/>
    </row>
    <row r="995" ht="15.75" customHeight="1">
      <c r="O995" s="3"/>
    </row>
    <row r="996" ht="15.75" customHeight="1">
      <c r="O996" s="3"/>
    </row>
    <row r="997" ht="15.75" customHeight="1">
      <c r="O997" s="3"/>
    </row>
    <row r="998" ht="15.75" customHeight="1">
      <c r="O998" s="3"/>
    </row>
    <row r="999" ht="15.75" customHeight="1">
      <c r="O999" s="3"/>
    </row>
    <row r="1000" ht="15.75" customHeight="1">
      <c r="O1000" s="3"/>
    </row>
    <row r="1001" ht="15.75" customHeight="1">
      <c r="O1001" s="3"/>
    </row>
  </sheetData>
  <customSheetViews>
    <customSheetView guid="{F47FBFF5-7648-4F3E-9D68-E9700C665D9E}" filter="1" showAutoFilter="1">
      <autoFilter ref="$A$1:$N$36"/>
    </customSheetView>
  </customSheetViews>
  <conditionalFormatting sqref="A2:N36">
    <cfRule type="expression" dxfId="0" priority="1">
      <formula>AND($I2 &lt; 8, $L2 &gt;= 6)</formula>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2">
      <c r="A2" s="5" t="s">
        <v>138</v>
      </c>
    </row>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6.86"/>
    <col customWidth="1" min="2" max="2" width="20.43"/>
  </cols>
  <sheetData>
    <row r="2">
      <c r="A2" s="12" t="s">
        <v>143</v>
      </c>
    </row>
    <row r="5"/>
    <row r="6"/>
    <row r="7"/>
    <row r="8"/>
    <row r="9"/>
    <row r="1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3"/>
    </row>
    <row r="2">
      <c r="A2" s="14" t="s">
        <v>145</v>
      </c>
    </row>
    <row r="3">
      <c r="A3" s="13"/>
    </row>
    <row r="4">
      <c r="A4" s="13"/>
    </row>
    <row r="5"/>
    <row r="6"/>
    <row r="7"/>
    <row r="8"/>
    <row r="9"/>
    <row r="10"/>
    <row r="11"/>
    <row r="12"/>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3.14"/>
    <col customWidth="1" min="2" max="2" width="12.14"/>
    <col customWidth="1" min="3" max="3" width="13.86"/>
    <col customWidth="1" min="4" max="4" width="12.0"/>
    <col customWidth="1" min="5" max="5" width="9.14"/>
    <col customWidth="1" min="6" max="6" width="13.86"/>
    <col customWidth="1" min="7" max="7" width="12.29"/>
    <col customWidth="1" min="8" max="8" width="9.57"/>
    <col customWidth="1" min="9" max="9" width="13.57"/>
    <col customWidth="1" min="10" max="10" width="13.43"/>
    <col customWidth="1" min="11" max="11" width="9.57"/>
  </cols>
  <sheetData>
    <row r="1">
      <c r="A1" s="15"/>
    </row>
    <row r="2">
      <c r="A2" s="15"/>
      <c r="B2" s="16"/>
    </row>
    <row r="3">
      <c r="A3" s="15"/>
      <c r="B3" s="16"/>
      <c r="F3" s="17" t="s">
        <v>146</v>
      </c>
    </row>
    <row r="4">
      <c r="A4" s="15"/>
    </row>
    <row r="5">
      <c r="A5" s="15"/>
    </row>
    <row r="6">
      <c r="A6" s="15"/>
    </row>
    <row r="7">
      <c r="A7" s="15"/>
    </row>
    <row r="8"/>
    <row r="9"/>
    <row r="10"/>
    <row r="11"/>
    <row r="12"/>
    <row r="13"/>
    <row r="14"/>
    <row r="15"/>
    <row r="16"/>
    <row r="17"/>
    <row r="18"/>
    <row r="19"/>
    <row r="20"/>
    <row r="21"/>
    <row r="22"/>
    <row r="23"/>
    <row r="24"/>
    <row r="25"/>
    <row r="26"/>
    <row r="27"/>
    <row r="28"/>
    <row r="29"/>
    <row r="30"/>
    <row r="31"/>
    <row r="32"/>
    <row r="33"/>
    <row r="34"/>
    <row r="35"/>
    <row r="36"/>
    <row r="37"/>
    <row r="38"/>
    <row r="39"/>
    <row r="40">
      <c r="A40" s="15"/>
    </row>
    <row r="41">
      <c r="A41" s="15"/>
    </row>
    <row r="42">
      <c r="A42" s="15"/>
    </row>
    <row r="43">
      <c r="A43" s="18" t="s">
        <v>156</v>
      </c>
    </row>
    <row r="44">
      <c r="A44" s="18" t="s">
        <v>157</v>
      </c>
    </row>
    <row r="45">
      <c r="A45" s="15"/>
    </row>
    <row r="46">
      <c r="A46" s="19" t="s">
        <v>158</v>
      </c>
      <c r="B46" s="9"/>
      <c r="C46" s="9"/>
      <c r="D46" s="9"/>
      <c r="E46" s="9"/>
      <c r="F46" s="9"/>
      <c r="G46" s="9"/>
      <c r="H46" s="9"/>
      <c r="I46" s="9"/>
      <c r="J46" s="9"/>
      <c r="K46" s="9"/>
      <c r="L46" s="9"/>
      <c r="M46" s="9"/>
      <c r="N46" s="9"/>
      <c r="O46" s="9"/>
      <c r="P46" s="9"/>
      <c r="Q46" s="9"/>
      <c r="R46" s="9"/>
      <c r="S46" s="9"/>
      <c r="T46" s="9"/>
      <c r="U46" s="9"/>
      <c r="V46" s="9"/>
      <c r="W46" s="9"/>
      <c r="X46" s="9"/>
      <c r="Y46" s="9"/>
      <c r="Z46" s="9"/>
    </row>
    <row r="47">
      <c r="A47" s="8" t="s">
        <v>159</v>
      </c>
    </row>
    <row r="48">
      <c r="A48" s="8" t="s">
        <v>160</v>
      </c>
    </row>
    <row r="49">
      <c r="A49" s="8" t="s">
        <v>161</v>
      </c>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row r="1001">
      <c r="A1001" s="15"/>
    </row>
    <row r="1002">
      <c r="A1002" s="15"/>
    </row>
    <row r="1003">
      <c r="A1003" s="15"/>
    </row>
    <row r="1004">
      <c r="A1004" s="15"/>
    </row>
    <row r="1005">
      <c r="A1005" s="15"/>
    </row>
    <row r="1006">
      <c r="A1006" s="15"/>
    </row>
    <row r="1007">
      <c r="A1007" s="15"/>
    </row>
    <row r="1008">
      <c r="A1008" s="15"/>
    </row>
  </sheetData>
  <mergeCells count="1">
    <mergeCell ref="F3:J3"/>
  </mergeCells>
  <drawing r:id="rId2"/>
  <extLst>
    <ext uri="{3A4CF648-6AED-40f4-86FF-DC5316D8AED3}">
      <x14:slicerList>
        <x14:slicer r:id="rId3"/>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1.14"/>
  </cols>
  <sheetData>
    <row r="2">
      <c r="A2" s="20" t="s">
        <v>162</v>
      </c>
    </row>
    <row r="4"/>
    <row r="5"/>
    <row r="6"/>
    <row r="7"/>
    <row r="8"/>
    <row r="9"/>
    <row r="10"/>
    <row r="11"/>
    <row r="12"/>
    <row r="15">
      <c r="A15" s="20" t="s">
        <v>156</v>
      </c>
    </row>
    <row r="16">
      <c r="A16" s="6" t="s">
        <v>163</v>
      </c>
      <c r="B16" s="9"/>
      <c r="C16" s="9"/>
      <c r="D16" s="9"/>
      <c r="E16" s="9"/>
      <c r="F16" s="9"/>
      <c r="G16" s="9"/>
      <c r="H16" s="9"/>
      <c r="I16" s="9"/>
      <c r="J16" s="9"/>
      <c r="K16" s="9"/>
      <c r="L16" s="9"/>
      <c r="M16" s="9"/>
      <c r="N16" s="9"/>
      <c r="O16" s="9"/>
      <c r="P16" s="9"/>
      <c r="Q16" s="9"/>
      <c r="R16" s="9"/>
      <c r="S16" s="9"/>
      <c r="T16" s="9"/>
      <c r="U16" s="9"/>
      <c r="V16" s="9"/>
      <c r="W16" s="9"/>
      <c r="X16" s="9"/>
      <c r="Y16" s="9"/>
      <c r="Z16" s="9"/>
    </row>
    <row r="17">
      <c r="A17" s="6" t="s">
        <v>164</v>
      </c>
      <c r="B17" s="9"/>
      <c r="C17" s="9"/>
      <c r="D17" s="9"/>
      <c r="E17" s="9"/>
      <c r="F17" s="9"/>
      <c r="G17" s="9"/>
      <c r="H17" s="9"/>
      <c r="I17" s="9"/>
      <c r="J17" s="9"/>
      <c r="K17" s="9"/>
      <c r="L17" s="9"/>
      <c r="M17" s="9"/>
      <c r="N17" s="9"/>
      <c r="O17" s="9"/>
      <c r="P17" s="9"/>
      <c r="Q17" s="9"/>
      <c r="R17" s="9"/>
      <c r="S17" s="9"/>
      <c r="T17" s="9"/>
      <c r="U17" s="9"/>
      <c r="V17" s="9"/>
      <c r="W17" s="9"/>
      <c r="X17" s="9"/>
      <c r="Y17" s="9"/>
      <c r="Z17" s="9"/>
    </row>
    <row r="18">
      <c r="A18" s="6" t="s">
        <v>165</v>
      </c>
      <c r="B18" s="9"/>
      <c r="C18" s="9"/>
      <c r="D18" s="9"/>
      <c r="E18" s="9"/>
      <c r="F18" s="9"/>
      <c r="G18" s="9"/>
      <c r="H18" s="9"/>
      <c r="I18" s="9"/>
      <c r="J18" s="9"/>
      <c r="K18" s="9"/>
      <c r="L18" s="9"/>
      <c r="M18" s="9"/>
      <c r="N18" s="9"/>
      <c r="O18" s="9"/>
      <c r="P18" s="9"/>
      <c r="Q18" s="9"/>
      <c r="R18" s="9"/>
      <c r="S18" s="9"/>
      <c r="T18" s="9"/>
      <c r="U18" s="9"/>
      <c r="V18" s="9"/>
      <c r="W18" s="9"/>
      <c r="X18" s="9"/>
      <c r="Y18" s="9"/>
      <c r="Z18" s="9"/>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1.14"/>
    <col customWidth="1" min="2" max="2" width="10.71"/>
    <col customWidth="1" min="3" max="3" width="8.86"/>
    <col customWidth="1" min="4" max="4" width="9.29"/>
  </cols>
  <sheetData>
    <row r="2">
      <c r="A2" s="20" t="s">
        <v>166</v>
      </c>
    </row>
    <row r="5"/>
    <row r="6"/>
    <row r="7"/>
    <row r="8"/>
    <row r="9"/>
    <row r="10"/>
    <row r="11"/>
    <row r="15">
      <c r="A15" s="20" t="s">
        <v>156</v>
      </c>
    </row>
    <row r="16">
      <c r="A16" s="6" t="s">
        <v>170</v>
      </c>
    </row>
    <row r="17">
      <c r="A17" s="6" t="s">
        <v>171</v>
      </c>
    </row>
    <row r="18">
      <c r="A18" s="6" t="s">
        <v>172</v>
      </c>
    </row>
  </sheetData>
  <drawing r:id="rId2"/>
</worksheet>
</file>