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ornate/Documents/Materials/Research/Projects/PMW3360 Mouse project/Dualsensor/"/>
    </mc:Choice>
  </mc:AlternateContent>
  <xr:revisionPtr revIDLastSave="0" documentId="13_ncr:1_{8A98C0D2-47D2-8D45-8120-4AADAD1B1834}" xr6:coauthVersionLast="43" xr6:coauthVersionMax="43" xr10:uidLastSave="{00000000-0000-0000-0000-000000000000}"/>
  <bookViews>
    <workbookView xWindow="380" yWindow="460" windowWidth="28040" windowHeight="16620" xr2:uid="{EE1BC387-1E6E-1247-8FE6-7B36138D0A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B7" i="1"/>
  <c r="F9" i="1"/>
  <c r="F8" i="1"/>
  <c r="F4" i="1"/>
  <c r="I2" i="1"/>
  <c r="F2" i="1"/>
  <c r="F1" i="1"/>
  <c r="F6" i="1" s="1"/>
  <c r="C6" i="1" l="1"/>
  <c r="B6" i="1"/>
</calcChain>
</file>

<file path=xl/sharedStrings.xml><?xml version="1.0" encoding="utf-8"?>
<sst xmlns="http://schemas.openxmlformats.org/spreadsheetml/2006/main" count="15" uniqueCount="15">
  <si>
    <t>weight_x</t>
  </si>
  <si>
    <t>weight_y</t>
  </si>
  <si>
    <t>vy = s2_y-s1_y</t>
  </si>
  <si>
    <t>vx = s2_x-s1_x</t>
  </si>
  <si>
    <t>SEN_DIST</t>
  </si>
  <si>
    <t>SEN_INCH</t>
  </si>
  <si>
    <t>d = SEN_INCH / CPI</t>
  </si>
  <si>
    <t>CPI</t>
  </si>
  <si>
    <t>theta = vx / d</t>
  </si>
  <si>
    <t>sa_x = d * weight_x</t>
  </si>
  <si>
    <t>sa_y = d * weight_y</t>
  </si>
  <si>
    <t>weighted</t>
  </si>
  <si>
    <t>s1 (vec_a)</t>
  </si>
  <si>
    <t>s2 (vec_b)</t>
  </si>
  <si>
    <t>vs (vec_c)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</si>
</sst>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10</xdr:row>
      <xdr:rowOff>50800</xdr:rowOff>
    </xdr:from>
    <xdr:to>
      <xdr:col>9</xdr:col>
      <xdr:colOff>723900</xdr:colOff>
      <xdr:row>29</xdr:row>
      <xdr:rowOff>147567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E511ED-6E22-1A4C-B247-71C3E582D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82800"/>
          <a:ext cx="8978900" cy="3957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AD7B-9B4E-4A48-A5B2-7DC56C524FE9}">
  <dimension ref="A1:I9"/>
  <sheetViews>
    <sheetView tabSelected="1" workbookViewId="0">
      <selection activeCell="G8" sqref="G8"/>
    </sheetView>
  </sheetViews>
  <sheetFormatPr baseColWidth="10" defaultRowHeight="16" x14ac:dyDescent="0.2"/>
  <cols>
    <col min="5" max="5" width="24.1640625" customWidth="1"/>
  </cols>
  <sheetData>
    <row r="1" spans="1:9" x14ac:dyDescent="0.2">
      <c r="A1" t="s">
        <v>12</v>
      </c>
      <c r="B1">
        <v>-30</v>
      </c>
      <c r="C1">
        <v>20</v>
      </c>
      <c r="E1" t="s">
        <v>3</v>
      </c>
      <c r="F1">
        <f>B2-B1</f>
        <v>60</v>
      </c>
      <c r="H1" t="s">
        <v>4</v>
      </c>
      <c r="I1">
        <v>72</v>
      </c>
    </row>
    <row r="2" spans="1:9" x14ac:dyDescent="0.2">
      <c r="A2" t="s">
        <v>13</v>
      </c>
      <c r="B2">
        <v>30</v>
      </c>
      <c r="C2">
        <v>21</v>
      </c>
      <c r="E2" t="s">
        <v>2</v>
      </c>
      <c r="F2">
        <f>C2-C1</f>
        <v>1</v>
      </c>
      <c r="H2" t="s">
        <v>5</v>
      </c>
      <c r="I2">
        <f>I1/25.4</f>
        <v>2.8346456692913389</v>
      </c>
    </row>
    <row r="3" spans="1:9" x14ac:dyDescent="0.2">
      <c r="A3" t="s">
        <v>0</v>
      </c>
      <c r="B3">
        <v>0</v>
      </c>
      <c r="H3" t="s">
        <v>7</v>
      </c>
      <c r="I3">
        <v>800</v>
      </c>
    </row>
    <row r="4" spans="1:9" x14ac:dyDescent="0.2">
      <c r="A4" t="s">
        <v>1</v>
      </c>
      <c r="B4">
        <v>0.5</v>
      </c>
      <c r="E4" t="s">
        <v>6</v>
      </c>
      <c r="F4">
        <f>I2*I3</f>
        <v>2267.7165354330709</v>
      </c>
    </row>
    <row r="6" spans="1:9" x14ac:dyDescent="0.2">
      <c r="A6" t="s">
        <v>14</v>
      </c>
      <c r="B6">
        <f>B2+COS(F6)*F8-SIN(F6)*F9 - F8</f>
        <v>3.50009450073685E-3</v>
      </c>
      <c r="C6">
        <f>C2+SIN(F6)*F8+COS(F6)*F9 - F9</f>
        <v>20.603148151936921</v>
      </c>
      <c r="E6" t="s">
        <v>8</v>
      </c>
      <c r="F6">
        <f>F1/F4</f>
        <v>2.6458333333333334E-2</v>
      </c>
    </row>
    <row r="7" spans="1:9" x14ac:dyDescent="0.2">
      <c r="A7" t="s">
        <v>11</v>
      </c>
      <c r="B7">
        <f>(1-B4)*B2+B4*B1</f>
        <v>0</v>
      </c>
      <c r="C7">
        <f>(1-B4)*C2+B4*C1</f>
        <v>20.5</v>
      </c>
    </row>
    <row r="8" spans="1:9" x14ac:dyDescent="0.2">
      <c r="E8" t="s">
        <v>9</v>
      </c>
      <c r="F8">
        <f>F4*B3</f>
        <v>0</v>
      </c>
    </row>
    <row r="9" spans="1:9" x14ac:dyDescent="0.2">
      <c r="E9" t="s">
        <v>10</v>
      </c>
      <c r="F9">
        <f>F4*B4</f>
        <v>1133.8582677165355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Sunjun Kim</cp:lastModifiedBy>
  <dcterms:created xsi:type="dcterms:W3CDTF">2019-05-29T12:06:54Z</dcterms:created>
  <dcterms:modified xsi:type="dcterms:W3CDTF">2019-05-29T13:11:12Z</dcterms:modified>
</cp:coreProperties>
</file>