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
    </mc:Choice>
  </mc:AlternateContent>
  <xr:revisionPtr revIDLastSave="0" documentId="8_{E05FAA9E-9CCF-40F8-BC0A-2A7BBAF52D76}" xr6:coauthVersionLast="47" xr6:coauthVersionMax="47" xr10:uidLastSave="{00000000-0000-0000-0000-000000000000}"/>
  <bookViews>
    <workbookView xWindow="-120" yWindow="-120" windowWidth="20730" windowHeight="11040" activeTab="2" xr2:uid="{04E2F42B-B0E7-C14E-A690-B41CAFCE17AF}"/>
  </bookViews>
  <sheets>
    <sheet name="amazon" sheetId="1" r:id="rId1"/>
    <sheet name="Pivot Table" sheetId="4" r:id="rId2"/>
    <sheet name="Amazon 2" sheetId="2" r:id="rId3"/>
    <sheet name="Dashboard" sheetId="9" r:id="rId4"/>
  </sheets>
  <definedNames>
    <definedName name="_xlnm._FilterDatabase" localSheetId="2" hidden="1">'Amazon 2'!$A$1:$Q$1352</definedName>
    <definedName name="Slicer_discounted_price">#N/A</definedName>
  </definedNames>
  <calcPr calcId="191029"/>
  <pivotCaches>
    <pivotCache cacheId="2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52" i="2" l="1"/>
  <c r="L1351" i="2"/>
  <c r="L1350" i="2"/>
  <c r="L1349" i="2"/>
  <c r="L1348" i="2"/>
  <c r="L1347" i="2"/>
  <c r="L1346" i="2"/>
  <c r="L1345" i="2"/>
  <c r="L1344" i="2"/>
  <c r="L1343" i="2"/>
  <c r="L1342" i="2"/>
  <c r="L1341" i="2"/>
  <c r="L1340" i="2"/>
  <c r="L1339" i="2"/>
  <c r="L1338" i="2"/>
  <c r="L1337" i="2"/>
  <c r="L1336" i="2"/>
  <c r="L1335" i="2"/>
  <c r="L1334" i="2"/>
  <c r="L1333" i="2"/>
  <c r="L1332" i="2"/>
  <c r="L1331" i="2"/>
  <c r="L1330" i="2"/>
  <c r="L1329" i="2"/>
  <c r="L1328" i="2"/>
  <c r="L1327" i="2"/>
  <c r="L1326" i="2"/>
  <c r="L1325" i="2"/>
  <c r="L1324" i="2"/>
  <c r="L1323" i="2"/>
  <c r="L1322" i="2"/>
  <c r="L1321" i="2"/>
  <c r="L1320" i="2"/>
  <c r="L1319" i="2"/>
  <c r="L1318" i="2"/>
  <c r="L1317" i="2"/>
  <c r="L1316" i="2"/>
  <c r="L1315" i="2"/>
  <c r="L1314" i="2"/>
  <c r="L1313" i="2"/>
  <c r="L1312" i="2"/>
  <c r="L1311" i="2"/>
  <c r="L1310" i="2"/>
  <c r="L1309" i="2"/>
  <c r="L1308" i="2"/>
  <c r="L1307" i="2"/>
  <c r="L1306" i="2"/>
  <c r="L1305" i="2"/>
  <c r="L1304" i="2"/>
  <c r="L1303" i="2"/>
  <c r="L1302" i="2"/>
  <c r="L1301" i="2"/>
  <c r="L1300" i="2"/>
  <c r="L1299" i="2"/>
  <c r="L1298" i="2"/>
  <c r="L1297" i="2"/>
  <c r="L1296" i="2"/>
  <c r="L1295" i="2"/>
  <c r="L1294" i="2"/>
  <c r="L1293" i="2"/>
  <c r="L1292" i="2"/>
  <c r="L1291" i="2"/>
  <c r="L1290" i="2"/>
  <c r="L1289" i="2"/>
  <c r="L1288" i="2"/>
  <c r="L1287" i="2"/>
  <c r="L1286" i="2"/>
  <c r="L1285" i="2"/>
  <c r="L1284" i="2"/>
  <c r="L1283" i="2"/>
  <c r="L1282" i="2"/>
  <c r="L1281" i="2"/>
  <c r="L1280" i="2"/>
  <c r="L1279" i="2"/>
  <c r="L1278" i="2"/>
  <c r="L1277" i="2"/>
  <c r="L1276" i="2"/>
  <c r="L1275" i="2"/>
  <c r="L1274" i="2"/>
  <c r="L1273" i="2"/>
  <c r="L1272" i="2"/>
  <c r="L1271" i="2"/>
  <c r="L1270" i="2"/>
  <c r="L1269" i="2"/>
  <c r="L1268" i="2"/>
  <c r="L1267" i="2"/>
  <c r="L1266" i="2"/>
  <c r="L1265" i="2"/>
  <c r="L1264" i="2"/>
  <c r="L1263" i="2"/>
  <c r="L1262" i="2"/>
  <c r="L1261" i="2"/>
  <c r="L1260" i="2"/>
  <c r="L1259" i="2"/>
  <c r="L1258" i="2"/>
  <c r="L1257" i="2"/>
  <c r="L1256" i="2"/>
  <c r="L1255" i="2"/>
  <c r="L1254" i="2"/>
  <c r="L1253" i="2"/>
  <c r="L1252" i="2"/>
  <c r="L1251" i="2"/>
  <c r="L1250" i="2"/>
  <c r="L1249" i="2"/>
  <c r="L1248" i="2"/>
  <c r="L1247" i="2"/>
  <c r="L1246" i="2"/>
  <c r="L1245" i="2"/>
  <c r="L1244" i="2"/>
  <c r="L1243" i="2"/>
  <c r="L1242" i="2"/>
  <c r="L1241" i="2"/>
  <c r="L1240" i="2"/>
  <c r="L1239" i="2"/>
  <c r="L1238" i="2"/>
  <c r="L1237" i="2"/>
  <c r="L1236" i="2"/>
  <c r="L1235" i="2"/>
  <c r="L1234" i="2"/>
  <c r="L1233" i="2"/>
  <c r="L1232" i="2"/>
  <c r="L1231" i="2"/>
  <c r="L1230" i="2"/>
  <c r="L1229" i="2"/>
  <c r="L1228" i="2"/>
  <c r="L1227" i="2"/>
  <c r="L1226" i="2"/>
  <c r="L1225" i="2"/>
  <c r="L1224" i="2"/>
  <c r="L1223" i="2"/>
  <c r="L1222" i="2"/>
  <c r="L1221" i="2"/>
  <c r="L1220" i="2"/>
  <c r="L1219" i="2"/>
  <c r="L1218" i="2"/>
  <c r="L1217" i="2"/>
  <c r="L1216" i="2"/>
  <c r="L1215" i="2"/>
  <c r="L1214" i="2"/>
  <c r="L1213" i="2"/>
  <c r="L1212" i="2"/>
  <c r="L1211" i="2"/>
  <c r="L1210" i="2"/>
  <c r="L1209" i="2"/>
  <c r="L1208" i="2"/>
  <c r="L1207" i="2"/>
  <c r="L1206" i="2"/>
  <c r="L1205" i="2"/>
  <c r="L1204" i="2"/>
  <c r="L1203" i="2"/>
  <c r="L1202" i="2"/>
  <c r="L1201" i="2"/>
  <c r="L1200" i="2"/>
  <c r="L1199" i="2"/>
  <c r="L1198" i="2"/>
  <c r="L1197" i="2"/>
  <c r="L1196" i="2"/>
  <c r="L1195" i="2"/>
  <c r="L1194" i="2"/>
  <c r="L1193" i="2"/>
  <c r="L1192" i="2"/>
  <c r="L1191" i="2"/>
  <c r="L1190" i="2"/>
  <c r="L1189" i="2"/>
  <c r="L1188" i="2"/>
  <c r="L1187" i="2"/>
  <c r="L1186" i="2"/>
  <c r="L1185" i="2"/>
  <c r="L1184" i="2"/>
  <c r="L1183" i="2"/>
  <c r="L1182" i="2"/>
  <c r="L1181" i="2"/>
  <c r="L1180" i="2"/>
  <c r="L1179" i="2"/>
  <c r="L1178" i="2"/>
  <c r="L1177" i="2"/>
  <c r="L1176" i="2"/>
  <c r="L1175" i="2"/>
  <c r="L1174" i="2"/>
  <c r="L1173" i="2"/>
  <c r="L1172" i="2"/>
  <c r="L1171" i="2"/>
  <c r="L1170" i="2"/>
  <c r="L1169" i="2"/>
  <c r="L1168" i="2"/>
  <c r="L1167" i="2"/>
  <c r="L1166" i="2"/>
  <c r="L1165" i="2"/>
  <c r="L1164" i="2"/>
  <c r="L1163" i="2"/>
  <c r="L1162" i="2"/>
  <c r="L1161" i="2"/>
  <c r="L1160" i="2"/>
  <c r="L1159" i="2"/>
  <c r="L1158" i="2"/>
  <c r="L1157" i="2"/>
  <c r="L1156" i="2"/>
  <c r="L1155" i="2"/>
  <c r="L1154" i="2"/>
  <c r="L1153" i="2"/>
  <c r="L1152" i="2"/>
  <c r="L1151" i="2"/>
  <c r="L1150" i="2"/>
  <c r="L1149" i="2"/>
  <c r="L1148" i="2"/>
  <c r="L1147" i="2"/>
  <c r="L1146" i="2"/>
  <c r="L1145" i="2"/>
  <c r="L1144" i="2"/>
  <c r="L1143" i="2"/>
  <c r="L1142" i="2"/>
  <c r="L1141" i="2"/>
  <c r="L1140" i="2"/>
  <c r="L1139" i="2"/>
  <c r="L1138" i="2"/>
  <c r="L1137" i="2"/>
  <c r="L1136" i="2"/>
  <c r="L1135" i="2"/>
  <c r="L1134" i="2"/>
  <c r="L1133" i="2"/>
  <c r="L1132" i="2"/>
  <c r="L1131" i="2"/>
  <c r="L1130" i="2"/>
  <c r="L1129" i="2"/>
  <c r="L1128" i="2"/>
  <c r="L1127" i="2"/>
  <c r="L1126" i="2"/>
  <c r="L1125" i="2"/>
  <c r="L1124" i="2"/>
  <c r="L1123" i="2"/>
  <c r="L1122" i="2"/>
  <c r="L1121" i="2"/>
  <c r="L1120" i="2"/>
  <c r="L1119" i="2"/>
  <c r="L1118" i="2"/>
  <c r="L1117" i="2"/>
  <c r="L1116" i="2"/>
  <c r="L1115" i="2"/>
  <c r="L1114" i="2"/>
  <c r="L1113" i="2"/>
  <c r="L1112" i="2"/>
  <c r="L1111" i="2"/>
  <c r="L1110" i="2"/>
  <c r="L1109" i="2"/>
  <c r="L1108" i="2"/>
  <c r="L1107" i="2"/>
  <c r="L1106" i="2"/>
  <c r="L1105" i="2"/>
  <c r="L1104" i="2"/>
  <c r="L1103" i="2"/>
  <c r="L1102" i="2"/>
  <c r="L1101" i="2"/>
  <c r="L1100" i="2"/>
  <c r="L1099" i="2"/>
  <c r="L1098" i="2"/>
  <c r="L1097" i="2"/>
  <c r="L1096" i="2"/>
  <c r="L1095" i="2"/>
  <c r="L1094" i="2"/>
  <c r="L1093" i="2"/>
  <c r="L1092" i="2"/>
  <c r="L1091" i="2"/>
  <c r="L1090" i="2"/>
  <c r="L1089" i="2"/>
  <c r="L1088"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54" i="2"/>
  <c r="L1053" i="2"/>
  <c r="L1052" i="2"/>
  <c r="L1051" i="2"/>
  <c r="L1050" i="2"/>
  <c r="L1049" i="2"/>
  <c r="L1048"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R1352" i="2"/>
  <c r="R1351" i="2"/>
  <c r="R1350" i="2"/>
  <c r="R1349" i="2"/>
  <c r="R1348" i="2"/>
  <c r="R1347" i="2"/>
  <c r="R1346" i="2"/>
  <c r="R1345" i="2"/>
  <c r="R1344" i="2"/>
  <c r="R1343" i="2"/>
  <c r="R1342" i="2"/>
  <c r="R1341" i="2"/>
  <c r="R1340" i="2"/>
  <c r="R1339" i="2"/>
  <c r="R1338" i="2"/>
  <c r="R1337" i="2"/>
  <c r="R1336" i="2"/>
  <c r="R1335" i="2"/>
  <c r="R1334" i="2"/>
  <c r="R1333" i="2"/>
  <c r="R1332" i="2"/>
  <c r="R1331" i="2"/>
  <c r="R1330" i="2"/>
  <c r="R1329" i="2"/>
  <c r="R1328" i="2"/>
  <c r="R1327" i="2"/>
  <c r="R1326" i="2"/>
  <c r="R1325" i="2"/>
  <c r="R1324" i="2"/>
  <c r="R1323" i="2"/>
  <c r="R1322" i="2"/>
  <c r="R1321" i="2"/>
  <c r="R1320" i="2"/>
  <c r="R1319" i="2"/>
  <c r="R1318" i="2"/>
  <c r="R1317" i="2"/>
  <c r="R1316" i="2"/>
  <c r="R1315" i="2"/>
  <c r="R1314" i="2"/>
  <c r="R1313" i="2"/>
  <c r="R1312" i="2"/>
  <c r="R1311" i="2"/>
  <c r="R1310" i="2"/>
  <c r="R1309" i="2"/>
  <c r="R1308" i="2"/>
  <c r="R1307" i="2"/>
  <c r="R1306" i="2"/>
  <c r="R1305" i="2"/>
  <c r="R1304" i="2"/>
  <c r="R1303" i="2"/>
  <c r="R1302" i="2"/>
  <c r="R1301" i="2"/>
  <c r="R1300" i="2"/>
  <c r="R1299" i="2"/>
  <c r="R1298" i="2"/>
  <c r="R1297" i="2"/>
  <c r="R1296" i="2"/>
  <c r="R1295" i="2"/>
  <c r="R1294" i="2"/>
  <c r="R1293" i="2"/>
  <c r="R1292" i="2"/>
  <c r="R1291" i="2"/>
  <c r="R1290" i="2"/>
  <c r="R1289" i="2"/>
  <c r="R1288" i="2"/>
  <c r="R1287" i="2"/>
  <c r="R1286" i="2"/>
  <c r="R1285" i="2"/>
  <c r="R1284" i="2"/>
  <c r="R1283" i="2"/>
  <c r="R1282" i="2"/>
  <c r="R1281" i="2"/>
  <c r="R1280" i="2"/>
  <c r="R1279" i="2"/>
  <c r="R1278" i="2"/>
  <c r="R1277" i="2"/>
  <c r="R1276" i="2"/>
  <c r="R1275" i="2"/>
  <c r="R1274" i="2"/>
  <c r="R1273" i="2"/>
  <c r="R1272" i="2"/>
  <c r="R1271" i="2"/>
  <c r="R1270" i="2"/>
  <c r="R1269" i="2"/>
  <c r="R1268" i="2"/>
  <c r="R1267" i="2"/>
  <c r="R1266" i="2"/>
  <c r="R1265" i="2"/>
  <c r="R1264" i="2"/>
  <c r="R1263" i="2"/>
  <c r="R1262" i="2"/>
  <c r="R1261" i="2"/>
  <c r="R1260" i="2"/>
  <c r="R1259" i="2"/>
  <c r="R1258" i="2"/>
  <c r="R1257" i="2"/>
  <c r="R1256" i="2"/>
  <c r="R1255" i="2"/>
  <c r="R1254" i="2"/>
  <c r="R1253" i="2"/>
  <c r="R1252" i="2"/>
  <c r="R1251" i="2"/>
  <c r="R1250" i="2"/>
  <c r="R1249" i="2"/>
  <c r="R1248" i="2"/>
  <c r="R1247" i="2"/>
  <c r="R1246" i="2"/>
  <c r="R1245" i="2"/>
  <c r="R1244" i="2"/>
  <c r="R1243" i="2"/>
  <c r="R1242" i="2"/>
  <c r="R1241" i="2"/>
  <c r="R1240" i="2"/>
  <c r="R1239" i="2"/>
  <c r="R1238" i="2"/>
  <c r="R1237" i="2"/>
  <c r="R1236" i="2"/>
  <c r="R1235" i="2"/>
  <c r="R1234" i="2"/>
  <c r="R1233" i="2"/>
  <c r="R1232" i="2"/>
  <c r="R1231" i="2"/>
  <c r="R1230" i="2"/>
  <c r="R1229" i="2"/>
  <c r="R1228" i="2"/>
  <c r="R1227" i="2"/>
  <c r="R1226" i="2"/>
  <c r="R1225" i="2"/>
  <c r="R1224" i="2"/>
  <c r="R1223" i="2"/>
  <c r="R1222" i="2"/>
  <c r="R1221" i="2"/>
  <c r="R1220" i="2"/>
  <c r="R1219" i="2"/>
  <c r="R1218" i="2"/>
  <c r="R1217" i="2"/>
  <c r="R1216" i="2"/>
  <c r="R1215" i="2"/>
  <c r="R1214" i="2"/>
  <c r="R1213" i="2"/>
  <c r="R1212" i="2"/>
  <c r="R1211" i="2"/>
  <c r="R1210" i="2"/>
  <c r="R1209" i="2"/>
  <c r="R1208" i="2"/>
  <c r="R1207" i="2"/>
  <c r="R1206" i="2"/>
  <c r="R1205" i="2"/>
  <c r="R1204" i="2"/>
  <c r="R1203" i="2"/>
  <c r="R1202" i="2"/>
  <c r="R1201" i="2"/>
  <c r="R1200" i="2"/>
  <c r="R1199" i="2"/>
  <c r="R1198" i="2"/>
  <c r="R1197" i="2"/>
  <c r="R1196" i="2"/>
  <c r="R1195" i="2"/>
  <c r="R1194" i="2"/>
  <c r="R1193" i="2"/>
  <c r="R1192" i="2"/>
  <c r="R1191" i="2"/>
  <c r="R1190" i="2"/>
  <c r="R1189" i="2"/>
  <c r="R1188" i="2"/>
  <c r="R1187" i="2"/>
  <c r="R1186" i="2"/>
  <c r="R1185" i="2"/>
  <c r="R1184" i="2"/>
  <c r="R1183" i="2"/>
  <c r="R1182" i="2"/>
  <c r="R1181" i="2"/>
  <c r="R1180" i="2"/>
  <c r="R1179" i="2"/>
  <c r="R1178" i="2"/>
  <c r="R1177" i="2"/>
  <c r="R1176" i="2"/>
  <c r="R1175" i="2"/>
  <c r="R1174" i="2"/>
  <c r="R1173" i="2"/>
  <c r="R1172" i="2"/>
  <c r="R1171" i="2"/>
  <c r="R1170" i="2"/>
  <c r="R1169" i="2"/>
  <c r="R1168" i="2"/>
  <c r="R1167" i="2"/>
  <c r="R1166" i="2"/>
  <c r="R1165" i="2"/>
  <c r="R1164" i="2"/>
  <c r="R1163" i="2"/>
  <c r="R1162" i="2"/>
  <c r="R1161" i="2"/>
  <c r="R1160" i="2"/>
  <c r="R1159" i="2"/>
  <c r="R1158" i="2"/>
  <c r="R1157" i="2"/>
  <c r="R1156" i="2"/>
  <c r="R1155" i="2"/>
  <c r="R1154" i="2"/>
  <c r="R1153" i="2"/>
  <c r="R1152" i="2"/>
  <c r="R1151" i="2"/>
  <c r="R1150" i="2"/>
  <c r="R1149" i="2"/>
  <c r="R1148" i="2"/>
  <c r="R1147" i="2"/>
  <c r="R1146" i="2"/>
  <c r="R1145" i="2"/>
  <c r="R1144" i="2"/>
  <c r="R1143" i="2"/>
  <c r="R1142" i="2"/>
  <c r="R1141" i="2"/>
  <c r="R1140" i="2"/>
  <c r="R1139" i="2"/>
  <c r="R1138" i="2"/>
  <c r="R1137" i="2"/>
  <c r="R1136" i="2"/>
  <c r="R1135" i="2"/>
  <c r="R1134" i="2"/>
  <c r="R1133" i="2"/>
  <c r="R1132" i="2"/>
  <c r="R1131" i="2"/>
  <c r="R1130" i="2"/>
  <c r="R1129" i="2"/>
  <c r="R1128" i="2"/>
  <c r="R1127" i="2"/>
  <c r="R1126" i="2"/>
  <c r="R1125" i="2"/>
  <c r="R1124" i="2"/>
  <c r="R1123" i="2"/>
  <c r="R1122" i="2"/>
  <c r="R1121" i="2"/>
  <c r="R1120" i="2"/>
  <c r="R1119" i="2"/>
  <c r="R1118" i="2"/>
  <c r="R1117" i="2"/>
  <c r="R1116" i="2"/>
  <c r="R1115" i="2"/>
  <c r="R1114" i="2"/>
  <c r="R1113" i="2"/>
  <c r="R1112" i="2"/>
  <c r="R1111" i="2"/>
  <c r="R1110" i="2"/>
  <c r="R1109" i="2"/>
  <c r="R1108" i="2"/>
  <c r="R1107" i="2"/>
  <c r="R1106" i="2"/>
  <c r="R1105" i="2"/>
  <c r="R1104" i="2"/>
  <c r="R1103" i="2"/>
  <c r="R1102" i="2"/>
  <c r="R1101" i="2"/>
  <c r="R1100" i="2"/>
  <c r="R1099" i="2"/>
  <c r="R1098" i="2"/>
  <c r="R1097" i="2"/>
  <c r="R1096" i="2"/>
  <c r="R1095" i="2"/>
  <c r="R1094" i="2"/>
  <c r="R1093" i="2"/>
  <c r="R1092" i="2"/>
  <c r="R1091" i="2"/>
  <c r="R1090" i="2"/>
  <c r="R1089" i="2"/>
  <c r="R1088" i="2"/>
  <c r="R1087" i="2"/>
  <c r="R1086" i="2"/>
  <c r="R1085" i="2"/>
  <c r="R1084" i="2"/>
  <c r="R1083" i="2"/>
  <c r="R1082" i="2"/>
  <c r="R1081" i="2"/>
  <c r="R1080" i="2"/>
  <c r="R1079" i="2"/>
  <c r="R1078" i="2"/>
  <c r="R1077" i="2"/>
  <c r="R1076" i="2"/>
  <c r="R1075" i="2"/>
  <c r="R1074" i="2"/>
  <c r="R1073" i="2"/>
  <c r="R1072" i="2"/>
  <c r="R1071" i="2"/>
  <c r="R1070" i="2"/>
  <c r="R1069" i="2"/>
  <c r="R1068" i="2"/>
  <c r="R1067" i="2"/>
  <c r="R1066" i="2"/>
  <c r="R1065" i="2"/>
  <c r="R1064" i="2"/>
  <c r="R1063" i="2"/>
  <c r="R1062" i="2"/>
  <c r="R1061" i="2"/>
  <c r="R1060" i="2"/>
  <c r="R1059" i="2"/>
  <c r="R1058" i="2"/>
  <c r="R1057" i="2"/>
  <c r="R1056" i="2"/>
  <c r="R1055" i="2"/>
  <c r="R1054" i="2"/>
  <c r="R1053" i="2"/>
  <c r="R1052" i="2"/>
  <c r="R1051" i="2"/>
  <c r="R1050" i="2"/>
  <c r="R1049" i="2"/>
  <c r="R1048" i="2"/>
  <c r="R1047" i="2"/>
  <c r="R1046" i="2"/>
  <c r="R1045" i="2"/>
  <c r="R1044" i="2"/>
  <c r="R1043" i="2"/>
  <c r="R1042" i="2"/>
  <c r="R1041" i="2"/>
  <c r="R1040" i="2"/>
  <c r="R1039" i="2"/>
  <c r="R1038" i="2"/>
  <c r="R1037" i="2"/>
  <c r="R1036" i="2"/>
  <c r="R1035" i="2"/>
  <c r="R1034" i="2"/>
  <c r="R1033" i="2"/>
  <c r="R1032" i="2"/>
  <c r="R1031" i="2"/>
  <c r="R1030" i="2"/>
  <c r="R1029" i="2"/>
  <c r="R1028" i="2"/>
  <c r="R1027" i="2"/>
  <c r="R1026" i="2"/>
  <c r="R1025" i="2"/>
  <c r="R1024" i="2"/>
  <c r="R1023" i="2"/>
  <c r="R1022" i="2"/>
  <c r="R1021" i="2"/>
  <c r="R1020" i="2"/>
  <c r="R1019" i="2"/>
  <c r="R1018" i="2"/>
  <c r="R1017" i="2"/>
  <c r="R1016" i="2"/>
  <c r="R1015" i="2"/>
  <c r="R1014" i="2"/>
  <c r="R1013" i="2"/>
  <c r="R1012" i="2"/>
  <c r="R1011" i="2"/>
  <c r="R1010" i="2"/>
  <c r="R1009" i="2"/>
  <c r="R1008" i="2"/>
  <c r="R1007" i="2"/>
  <c r="R1006" i="2"/>
  <c r="R1005" i="2"/>
  <c r="R1004" i="2"/>
  <c r="R1003" i="2"/>
  <c r="R1002" i="2"/>
  <c r="R1001" i="2"/>
  <c r="R1000" i="2"/>
  <c r="R999" i="2"/>
  <c r="R998" i="2"/>
  <c r="R997" i="2"/>
  <c r="R996" i="2"/>
  <c r="R995" i="2"/>
  <c r="R994" i="2"/>
  <c r="R993" i="2"/>
  <c r="R992" i="2"/>
  <c r="R991" i="2"/>
  <c r="R990" i="2"/>
  <c r="R989" i="2"/>
  <c r="R988" i="2"/>
  <c r="R987" i="2"/>
  <c r="R986" i="2"/>
  <c r="R985" i="2"/>
  <c r="R984" i="2"/>
  <c r="R983" i="2"/>
  <c r="R982" i="2"/>
  <c r="R981" i="2"/>
  <c r="R980" i="2"/>
  <c r="R979" i="2"/>
  <c r="R978" i="2"/>
  <c r="R977" i="2"/>
  <c r="R976" i="2"/>
  <c r="R975" i="2"/>
  <c r="R974" i="2"/>
  <c r="R973" i="2"/>
  <c r="R972" i="2"/>
  <c r="R971" i="2"/>
  <c r="R970" i="2"/>
  <c r="R969" i="2"/>
  <c r="R968" i="2"/>
  <c r="R967" i="2"/>
  <c r="R966" i="2"/>
  <c r="R965" i="2"/>
  <c r="R964" i="2"/>
  <c r="R963" i="2"/>
  <c r="R962" i="2"/>
  <c r="R961" i="2"/>
  <c r="R960" i="2"/>
  <c r="R959" i="2"/>
  <c r="R958" i="2"/>
  <c r="R957" i="2"/>
  <c r="R956" i="2"/>
  <c r="R955" i="2"/>
  <c r="R954" i="2"/>
  <c r="R953" i="2"/>
  <c r="R952" i="2"/>
  <c r="R951" i="2"/>
  <c r="R950" i="2"/>
  <c r="R949" i="2"/>
  <c r="R948" i="2"/>
  <c r="R947" i="2"/>
  <c r="R946" i="2"/>
  <c r="R945" i="2"/>
  <c r="R944" i="2"/>
  <c r="R943" i="2"/>
  <c r="R942" i="2"/>
  <c r="R941" i="2"/>
  <c r="R940" i="2"/>
  <c r="R939" i="2"/>
  <c r="R938" i="2"/>
  <c r="R937" i="2"/>
  <c r="R936" i="2"/>
  <c r="R935" i="2"/>
  <c r="R934" i="2"/>
  <c r="R933" i="2"/>
  <c r="R932" i="2"/>
  <c r="R931" i="2"/>
  <c r="R930" i="2"/>
  <c r="R929" i="2"/>
  <c r="R928" i="2"/>
  <c r="R927" i="2"/>
  <c r="R926" i="2"/>
  <c r="R925" i="2"/>
  <c r="R924" i="2"/>
  <c r="R923" i="2"/>
  <c r="R922" i="2"/>
  <c r="R921" i="2"/>
  <c r="R920" i="2"/>
  <c r="R919" i="2"/>
  <c r="R918" i="2"/>
  <c r="R917" i="2"/>
  <c r="R916" i="2"/>
  <c r="R915" i="2"/>
  <c r="R914" i="2"/>
  <c r="R913" i="2"/>
  <c r="R912" i="2"/>
  <c r="R911" i="2"/>
  <c r="R910" i="2"/>
  <c r="R909" i="2"/>
  <c r="R908" i="2"/>
  <c r="R907" i="2"/>
  <c r="R906" i="2"/>
  <c r="R905" i="2"/>
  <c r="R904" i="2"/>
  <c r="R903" i="2"/>
  <c r="R902" i="2"/>
  <c r="R901" i="2"/>
  <c r="R900" i="2"/>
  <c r="R899" i="2"/>
  <c r="R898" i="2"/>
  <c r="R897" i="2"/>
  <c r="R896" i="2"/>
  <c r="R895" i="2"/>
  <c r="R894" i="2"/>
  <c r="R893" i="2"/>
  <c r="R892" i="2"/>
  <c r="R891" i="2"/>
  <c r="R890" i="2"/>
  <c r="R889" i="2"/>
  <c r="R888" i="2"/>
  <c r="R887" i="2"/>
  <c r="R886" i="2"/>
  <c r="R885" i="2"/>
  <c r="R884" i="2"/>
  <c r="R883" i="2"/>
  <c r="R882" i="2"/>
  <c r="R881" i="2"/>
  <c r="R880" i="2"/>
  <c r="R879" i="2"/>
  <c r="R878" i="2"/>
  <c r="R877" i="2"/>
  <c r="R876" i="2"/>
  <c r="R875" i="2"/>
  <c r="R874" i="2"/>
  <c r="R873" i="2"/>
  <c r="R872" i="2"/>
  <c r="R871" i="2"/>
  <c r="R870" i="2"/>
  <c r="R869" i="2"/>
  <c r="R868" i="2"/>
  <c r="R867" i="2"/>
  <c r="R866" i="2"/>
  <c r="R865" i="2"/>
  <c r="R864" i="2"/>
  <c r="R863" i="2"/>
  <c r="R862" i="2"/>
  <c r="R861" i="2"/>
  <c r="R860" i="2"/>
  <c r="R859" i="2"/>
  <c r="R858" i="2"/>
  <c r="R857" i="2"/>
  <c r="R856" i="2"/>
  <c r="R855" i="2"/>
  <c r="R854" i="2"/>
  <c r="R853" i="2"/>
  <c r="R852" i="2"/>
  <c r="R851" i="2"/>
  <c r="R850" i="2"/>
  <c r="R849" i="2"/>
  <c r="R848" i="2"/>
  <c r="R847" i="2"/>
  <c r="R846" i="2"/>
  <c r="R845" i="2"/>
  <c r="R844" i="2"/>
  <c r="R843" i="2"/>
  <c r="R842" i="2"/>
  <c r="R841" i="2"/>
  <c r="R840" i="2"/>
  <c r="R839" i="2"/>
  <c r="R838" i="2"/>
  <c r="R837" i="2"/>
  <c r="R836" i="2"/>
  <c r="R835" i="2"/>
  <c r="R834" i="2"/>
  <c r="R833" i="2"/>
  <c r="R832" i="2"/>
  <c r="R831" i="2"/>
  <c r="R830" i="2"/>
  <c r="R829" i="2"/>
  <c r="R828" i="2"/>
  <c r="R827" i="2"/>
  <c r="R826" i="2"/>
  <c r="R825" i="2"/>
  <c r="R824" i="2"/>
  <c r="R823" i="2"/>
  <c r="R822" i="2"/>
  <c r="R821" i="2"/>
  <c r="R820" i="2"/>
  <c r="R819" i="2"/>
  <c r="R818" i="2"/>
  <c r="R817" i="2"/>
  <c r="R816" i="2"/>
  <c r="R815" i="2"/>
  <c r="R814" i="2"/>
  <c r="R813" i="2"/>
  <c r="R812" i="2"/>
  <c r="R811" i="2"/>
  <c r="R810" i="2"/>
  <c r="R809" i="2"/>
  <c r="R808" i="2"/>
  <c r="R807" i="2"/>
  <c r="R806" i="2"/>
  <c r="R805" i="2"/>
  <c r="R804" i="2"/>
  <c r="R803" i="2"/>
  <c r="R802" i="2"/>
  <c r="R801" i="2"/>
  <c r="R800" i="2"/>
  <c r="R799" i="2"/>
  <c r="R798" i="2"/>
  <c r="R797" i="2"/>
  <c r="R796" i="2"/>
  <c r="R795" i="2"/>
  <c r="R794" i="2"/>
  <c r="R793" i="2"/>
  <c r="R792" i="2"/>
  <c r="R791" i="2"/>
  <c r="R790" i="2"/>
  <c r="R789" i="2"/>
  <c r="R788" i="2"/>
  <c r="R787" i="2"/>
  <c r="R786" i="2"/>
  <c r="R785" i="2"/>
  <c r="R784" i="2"/>
  <c r="R783" i="2"/>
  <c r="R782" i="2"/>
  <c r="R781" i="2"/>
  <c r="R780" i="2"/>
  <c r="R779" i="2"/>
  <c r="R778" i="2"/>
  <c r="R777" i="2"/>
  <c r="R776" i="2"/>
  <c r="R775" i="2"/>
  <c r="R774" i="2"/>
  <c r="R773" i="2"/>
  <c r="R772" i="2"/>
  <c r="R771" i="2"/>
  <c r="R770" i="2"/>
  <c r="R769" i="2"/>
  <c r="R768" i="2"/>
  <c r="R767" i="2"/>
  <c r="R766" i="2"/>
  <c r="R765" i="2"/>
  <c r="R764" i="2"/>
  <c r="R763" i="2"/>
  <c r="R762" i="2"/>
  <c r="R761" i="2"/>
  <c r="R760" i="2"/>
  <c r="R759" i="2"/>
  <c r="R758" i="2"/>
  <c r="R757" i="2"/>
  <c r="R756" i="2"/>
  <c r="R755" i="2"/>
  <c r="R754" i="2"/>
  <c r="R753" i="2"/>
  <c r="R752" i="2"/>
  <c r="R751" i="2"/>
  <c r="R750" i="2"/>
  <c r="R749" i="2"/>
  <c r="R748" i="2"/>
  <c r="R747" i="2"/>
  <c r="R746" i="2"/>
  <c r="R745" i="2"/>
  <c r="R744" i="2"/>
  <c r="R743" i="2"/>
  <c r="R742" i="2"/>
  <c r="R741" i="2"/>
  <c r="R740" i="2"/>
  <c r="R739" i="2"/>
  <c r="R738" i="2"/>
  <c r="R737" i="2"/>
  <c r="R736" i="2"/>
  <c r="R735" i="2"/>
  <c r="R734" i="2"/>
  <c r="R733" i="2"/>
  <c r="R732" i="2"/>
  <c r="R731" i="2"/>
  <c r="R730" i="2"/>
  <c r="R729" i="2"/>
  <c r="R728" i="2"/>
  <c r="R727" i="2"/>
  <c r="R726" i="2"/>
  <c r="R725" i="2"/>
  <c r="R724" i="2"/>
  <c r="R723" i="2"/>
  <c r="R722" i="2"/>
  <c r="R721" i="2"/>
  <c r="R720" i="2"/>
  <c r="R719" i="2"/>
  <c r="R718" i="2"/>
  <c r="R717" i="2"/>
  <c r="R716" i="2"/>
  <c r="R715" i="2"/>
  <c r="R714" i="2"/>
  <c r="R713" i="2"/>
  <c r="R712" i="2"/>
  <c r="R711" i="2"/>
  <c r="R710" i="2"/>
  <c r="R709" i="2"/>
  <c r="R708" i="2"/>
  <c r="R707" i="2"/>
  <c r="R706" i="2"/>
  <c r="R705" i="2"/>
  <c r="R704" i="2"/>
  <c r="R703" i="2"/>
  <c r="R702" i="2"/>
  <c r="R701" i="2"/>
  <c r="R700" i="2"/>
  <c r="R699" i="2"/>
  <c r="R698" i="2"/>
  <c r="R697" i="2"/>
  <c r="R696" i="2"/>
  <c r="R695" i="2"/>
  <c r="R694" i="2"/>
  <c r="R693" i="2"/>
  <c r="R692" i="2"/>
  <c r="R691" i="2"/>
  <c r="R690" i="2"/>
  <c r="R689" i="2"/>
  <c r="R688" i="2"/>
  <c r="R687" i="2"/>
  <c r="R686" i="2"/>
  <c r="R685" i="2"/>
  <c r="R684" i="2"/>
  <c r="R683" i="2"/>
  <c r="R682" i="2"/>
  <c r="R681" i="2"/>
  <c r="R680" i="2"/>
  <c r="R679" i="2"/>
  <c r="R678" i="2"/>
  <c r="R677" i="2"/>
  <c r="R676" i="2"/>
  <c r="R675" i="2"/>
  <c r="R674" i="2"/>
  <c r="R673" i="2"/>
  <c r="R672" i="2"/>
  <c r="R671" i="2"/>
  <c r="R670" i="2"/>
  <c r="R669" i="2"/>
  <c r="R668" i="2"/>
  <c r="R667"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I3" i="2"/>
  <c r="M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3" i="2"/>
  <c r="N3" i="2"/>
  <c r="N5" i="2"/>
  <c r="N7" i="2"/>
  <c r="N6" i="2"/>
  <c r="N9" i="2"/>
  <c r="N8" i="2"/>
  <c r="N12" i="2"/>
  <c r="N13" i="2"/>
  <c r="N11" i="2"/>
  <c r="N10" i="2"/>
  <c r="N21" i="2"/>
  <c r="N15" i="2"/>
  <c r="N20" i="2"/>
  <c r="N25" i="2"/>
  <c r="N14" i="2"/>
  <c r="N18" i="2"/>
  <c r="N16" i="2"/>
  <c r="N17" i="2"/>
  <c r="N22" i="2"/>
  <c r="N26" i="2"/>
  <c r="N23" i="2"/>
  <c r="N28" i="2"/>
  <c r="N27" i="2"/>
  <c r="N29" i="2"/>
  <c r="N19" i="2"/>
  <c r="N24" i="2"/>
  <c r="N82" i="2"/>
  <c r="N34" i="2"/>
  <c r="N31" i="2"/>
  <c r="N91" i="2"/>
  <c r="N92" i="2"/>
  <c r="N44" i="2"/>
  <c r="N86" i="2"/>
  <c r="N65" i="2"/>
  <c r="N84" i="2"/>
  <c r="N33" i="2"/>
  <c r="N87" i="2"/>
  <c r="N90" i="2"/>
  <c r="N81" i="2"/>
  <c r="N97" i="2"/>
  <c r="N53" i="2"/>
  <c r="N39" i="2"/>
  <c r="N83" i="2"/>
  <c r="N94" i="2"/>
  <c r="N40" i="2"/>
  <c r="N77" i="2"/>
  <c r="N38" i="2"/>
  <c r="N41" i="2"/>
  <c r="N36" i="2"/>
  <c r="N64" i="2"/>
  <c r="N52" i="2"/>
  <c r="N57" i="2"/>
  <c r="N68" i="2"/>
  <c r="N49" i="2"/>
  <c r="N46" i="2"/>
  <c r="N35" i="2"/>
  <c r="N58" i="2"/>
  <c r="N48" i="2"/>
  <c r="N72" i="2"/>
  <c r="N42" i="2"/>
  <c r="N56" i="2"/>
  <c r="N32" i="2"/>
  <c r="N37" i="2"/>
  <c r="N30" i="2"/>
  <c r="N71" i="2"/>
  <c r="N69" i="2"/>
  <c r="N74" i="2"/>
  <c r="N70" i="2"/>
  <c r="N63" i="2"/>
  <c r="N88" i="2"/>
  <c r="N54" i="2"/>
  <c r="N79" i="2"/>
  <c r="N50" i="2"/>
  <c r="N45" i="2"/>
  <c r="N60" i="2"/>
  <c r="N51" i="2"/>
  <c r="N47" i="2"/>
  <c r="N76" i="2"/>
  <c r="N62" i="2"/>
  <c r="N55" i="2"/>
  <c r="N67" i="2"/>
  <c r="N43" i="2"/>
  <c r="N59" i="2"/>
  <c r="N85" i="2"/>
  <c r="N96" i="2"/>
  <c r="N95" i="2"/>
  <c r="N61" i="2"/>
  <c r="N93" i="2"/>
  <c r="N66" i="2"/>
  <c r="N75" i="2"/>
  <c r="N80" i="2"/>
  <c r="N78" i="2"/>
  <c r="N89" i="2"/>
  <c r="N73" i="2"/>
  <c r="N98" i="2"/>
  <c r="N130" i="2"/>
  <c r="N208" i="2"/>
  <c r="N134" i="2"/>
  <c r="N99" i="2"/>
  <c r="N123" i="2"/>
  <c r="N100" i="2"/>
  <c r="N116" i="2"/>
  <c r="N188" i="2"/>
  <c r="N103" i="2"/>
  <c r="N124" i="2"/>
  <c r="N189" i="2"/>
  <c r="N125" i="2"/>
  <c r="N135" i="2"/>
  <c r="N136" i="2"/>
  <c r="N159" i="2"/>
  <c r="N181" i="2"/>
  <c r="N110" i="2"/>
  <c r="N129" i="2"/>
  <c r="N121" i="2"/>
  <c r="N140" i="2"/>
  <c r="N117" i="2"/>
  <c r="N151" i="2"/>
  <c r="N160" i="2"/>
  <c r="N112" i="2"/>
  <c r="N191" i="2"/>
  <c r="N184" i="2"/>
  <c r="N202" i="2"/>
  <c r="N128" i="2"/>
  <c r="N106" i="2"/>
  <c r="N107" i="2"/>
  <c r="N150" i="2"/>
  <c r="N108" i="2"/>
  <c r="N192" i="2"/>
  <c r="N157" i="2"/>
  <c r="N127" i="2"/>
  <c r="N209" i="2"/>
  <c r="N104" i="2"/>
  <c r="N105" i="2"/>
  <c r="N205" i="2"/>
  <c r="N211" i="2"/>
  <c r="N196" i="2"/>
  <c r="N109" i="2"/>
  <c r="N148" i="2"/>
  <c r="N198" i="2"/>
  <c r="N131" i="2"/>
  <c r="N161" i="2"/>
  <c r="N139" i="2"/>
  <c r="N113" i="2"/>
  <c r="N118" i="2"/>
  <c r="N168" i="2"/>
  <c r="N152" i="2"/>
  <c r="N114" i="2"/>
  <c r="N133" i="2"/>
  <c r="N162" i="2"/>
  <c r="N146" i="2"/>
  <c r="N179" i="2"/>
  <c r="N153" i="2"/>
  <c r="N155" i="2"/>
  <c r="N102" i="2"/>
  <c r="N176" i="2"/>
  <c r="N120" i="2"/>
  <c r="N169" i="2"/>
  <c r="N101" i="2"/>
  <c r="N195" i="2"/>
  <c r="N122" i="2"/>
  <c r="N164" i="2"/>
  <c r="N126" i="2"/>
  <c r="N158" i="2"/>
  <c r="N154" i="2"/>
  <c r="N115" i="2"/>
  <c r="N137" i="2"/>
  <c r="N177" i="2"/>
  <c r="N144" i="2"/>
  <c r="N204" i="2"/>
  <c r="N145" i="2"/>
  <c r="N170" i="2"/>
  <c r="N175" i="2"/>
  <c r="N111" i="2"/>
  <c r="N171" i="2"/>
  <c r="N138" i="2"/>
  <c r="N143" i="2"/>
  <c r="N119" i="2"/>
  <c r="N174" i="2"/>
  <c r="N193" i="2"/>
  <c r="N186" i="2"/>
  <c r="N173" i="2"/>
  <c r="N156" i="2"/>
  <c r="N141" i="2"/>
  <c r="N178" i="2"/>
  <c r="N132" i="2"/>
  <c r="N190" i="2"/>
  <c r="N206" i="2"/>
  <c r="N172" i="2"/>
  <c r="N166" i="2"/>
  <c r="N185" i="2"/>
  <c r="N197" i="2"/>
  <c r="N187" i="2"/>
  <c r="N194" i="2"/>
  <c r="N199" i="2"/>
  <c r="N142" i="2"/>
  <c r="N165" i="2"/>
  <c r="N201" i="2"/>
  <c r="N149" i="2"/>
  <c r="N167" i="2"/>
  <c r="N200" i="2"/>
  <c r="N207" i="2"/>
  <c r="N183" i="2"/>
  <c r="N147" i="2"/>
  <c r="N180" i="2"/>
  <c r="N203" i="2"/>
  <c r="N210" i="2"/>
  <c r="N163" i="2"/>
  <c r="N182" i="2"/>
  <c r="N231" i="2"/>
  <c r="N274" i="2"/>
  <c r="N278" i="2"/>
  <c r="N262" i="2"/>
  <c r="N325" i="2"/>
  <c r="N249" i="2"/>
  <c r="N389" i="2"/>
  <c r="N408" i="2"/>
  <c r="N242" i="2"/>
  <c r="N277" i="2"/>
  <c r="N297" i="2"/>
  <c r="N308" i="2"/>
  <c r="N304" i="2"/>
  <c r="N403" i="2"/>
  <c r="N254" i="2"/>
  <c r="N327" i="2"/>
  <c r="N305" i="2"/>
  <c r="N334" i="2"/>
  <c r="N310" i="2"/>
  <c r="N347" i="2"/>
  <c r="N393" i="2"/>
  <c r="N337" i="2"/>
  <c r="N250" i="2"/>
  <c r="N386" i="2"/>
  <c r="N397" i="2"/>
  <c r="N276" i="2"/>
  <c r="N328" i="2"/>
  <c r="N348" i="2"/>
  <c r="N380" i="2"/>
  <c r="N251" i="2"/>
  <c r="N390" i="2"/>
  <c r="N263" i="2"/>
  <c r="N232" i="2"/>
  <c r="N421" i="2"/>
  <c r="N312" i="2"/>
  <c r="N374" i="2"/>
  <c r="N329" i="2"/>
  <c r="N352" i="2"/>
  <c r="N320" i="2"/>
  <c r="N285" i="2"/>
  <c r="N349" i="2"/>
  <c r="N306" i="2"/>
  <c r="N405" i="2"/>
  <c r="N384" i="2"/>
  <c r="N300" i="2"/>
  <c r="N272" i="2"/>
  <c r="N247" i="2"/>
  <c r="N398" i="2"/>
  <c r="N313" i="2"/>
  <c r="N338" i="2"/>
  <c r="N353" i="2"/>
  <c r="N330" i="2"/>
  <c r="N375" i="2"/>
  <c r="N307" i="2"/>
  <c r="N373" i="2"/>
  <c r="N381" i="2"/>
  <c r="N414" i="2"/>
  <c r="N321" i="2"/>
  <c r="N417" i="2"/>
  <c r="N415" i="2"/>
  <c r="N345" i="2"/>
  <c r="N391" i="2"/>
  <c r="N239" i="2"/>
  <c r="N392" i="2"/>
  <c r="N409" i="2"/>
  <c r="N248" i="2"/>
  <c r="N366" i="2"/>
  <c r="N237" i="2"/>
  <c r="N214" i="2"/>
  <c r="N255" i="2"/>
  <c r="N256" i="2"/>
  <c r="N264" i="2"/>
  <c r="N215" i="2"/>
  <c r="N4" i="2"/>
  <c r="N863" i="2"/>
  <c r="N1061" i="2"/>
  <c r="N428" i="2"/>
  <c r="N497" i="2"/>
  <c r="N1031" i="2"/>
  <c r="N700" i="2"/>
  <c r="N424" i="2"/>
  <c r="N864" i="2"/>
  <c r="N429" i="2"/>
  <c r="N577" i="2"/>
  <c r="N753" i="2"/>
  <c r="N459" i="2"/>
  <c r="N865" i="2"/>
  <c r="N708" i="2"/>
  <c r="N1216" i="2"/>
  <c r="N903" i="2"/>
  <c r="N512" i="2"/>
  <c r="N452" i="2"/>
  <c r="N959" i="2"/>
  <c r="N965" i="2"/>
  <c r="N1092" i="2"/>
  <c r="N1032" i="2"/>
  <c r="N994" i="2"/>
  <c r="N528" i="2"/>
  <c r="N608" i="2"/>
  <c r="N479" i="2"/>
  <c r="N904" i="2"/>
  <c r="N1323" i="2"/>
  <c r="N728" i="2"/>
  <c r="N1273" i="2"/>
  <c r="N433" i="2"/>
  <c r="N434" i="2"/>
  <c r="N554" i="2"/>
  <c r="N836" i="2"/>
  <c r="N1222" i="2"/>
  <c r="N425" i="2"/>
  <c r="N453" i="2"/>
  <c r="N602" i="2"/>
  <c r="N1224" i="2"/>
  <c r="N976" i="2"/>
  <c r="N470" i="2"/>
  <c r="N442" i="2"/>
  <c r="N828" i="2"/>
  <c r="N571" i="2"/>
  <c r="N846" i="2"/>
  <c r="N443" i="2"/>
  <c r="N919" i="2"/>
  <c r="N787" i="2"/>
  <c r="N823" i="2"/>
  <c r="N972" i="2"/>
  <c r="N833" i="2"/>
  <c r="N1105" i="2"/>
  <c r="N1012" i="2"/>
  <c r="N480" i="2"/>
  <c r="N905" i="2"/>
  <c r="N1318" i="2"/>
  <c r="N518" i="2"/>
  <c r="N529" i="2"/>
  <c r="N481" i="2"/>
  <c r="N1259" i="2"/>
  <c r="N454" i="2"/>
  <c r="N430" i="2"/>
  <c r="N830" i="2"/>
  <c r="N533" i="2"/>
  <c r="N1227" i="2"/>
  <c r="N1183" i="2"/>
  <c r="N1231" i="2"/>
  <c r="N811" i="2"/>
  <c r="N969" i="2"/>
  <c r="N460" i="2"/>
  <c r="N509" i="2"/>
  <c r="N482" i="2"/>
  <c r="N1033" i="2"/>
  <c r="N777" i="2"/>
  <c r="N788" i="2"/>
  <c r="N792" i="2"/>
  <c r="N1271" i="2"/>
  <c r="N1301" i="2"/>
  <c r="N977" i="2"/>
  <c r="N1204" i="2"/>
  <c r="N1250" i="2"/>
  <c r="N804" i="2"/>
  <c r="N444" i="2"/>
  <c r="N670" i="2"/>
  <c r="N595" i="2"/>
  <c r="N613" i="2"/>
  <c r="N948" i="2"/>
  <c r="N1123" i="2"/>
  <c r="N446" i="2"/>
  <c r="N1093" i="2"/>
  <c r="N1080" i="2"/>
  <c r="N775" i="2"/>
  <c r="N1338" i="2"/>
  <c r="N423" i="2"/>
  <c r="N536" i="2"/>
  <c r="N1230" i="2"/>
  <c r="N597" i="2"/>
  <c r="N468" i="2"/>
  <c r="N610" i="2"/>
  <c r="N845" i="2"/>
  <c r="N1315" i="2"/>
  <c r="N1053" i="2"/>
  <c r="N853" i="2"/>
  <c r="N1117" i="2"/>
  <c r="N946" i="2"/>
  <c r="N920" i="2"/>
  <c r="N1127" i="2"/>
  <c r="N1088" i="2"/>
  <c r="N510" i="2"/>
  <c r="N996" i="2"/>
  <c r="N927" i="2"/>
  <c r="N973" i="2"/>
  <c r="N1239" i="2"/>
  <c r="N906" i="2"/>
  <c r="N776" i="2"/>
  <c r="N907" i="2"/>
  <c r="N1330" i="2"/>
  <c r="N1192" i="2"/>
  <c r="N772" i="2"/>
  <c r="N737" i="2"/>
  <c r="N1110" i="2"/>
  <c r="N469" i="2"/>
  <c r="N555" i="2"/>
  <c r="N641" i="2"/>
  <c r="N1240" i="2"/>
  <c r="N826" i="2"/>
  <c r="N1125" i="2"/>
  <c r="N908" i="2"/>
  <c r="N461" i="2"/>
  <c r="N819" i="2"/>
  <c r="N1169" i="2"/>
  <c r="N987" i="2"/>
  <c r="N952" i="2"/>
  <c r="N626" i="2"/>
  <c r="N1058" i="2"/>
  <c r="N1223" i="2"/>
  <c r="N1276" i="2"/>
  <c r="N1013" i="2"/>
  <c r="N1306" i="2"/>
  <c r="N523" i="2"/>
  <c r="N1184" i="2"/>
  <c r="N1207" i="2"/>
  <c r="N735" i="2"/>
  <c r="N1109" i="2"/>
  <c r="N483" i="2"/>
  <c r="N1190" i="2"/>
  <c r="N806" i="2"/>
  <c r="N799" i="2"/>
  <c r="N1244" i="2"/>
  <c r="N995" i="2"/>
  <c r="N598" i="2"/>
  <c r="N745" i="2"/>
  <c r="N1304" i="2"/>
  <c r="N1126" i="2"/>
  <c r="N1319" i="2"/>
  <c r="N1000" i="2"/>
  <c r="N957" i="2"/>
  <c r="N974" i="2"/>
  <c r="N980" i="2"/>
  <c r="N591" i="2"/>
  <c r="N1198" i="2"/>
  <c r="N1094" i="2"/>
  <c r="N471" i="2"/>
  <c r="N1114" i="2"/>
  <c r="N1278" i="2"/>
  <c r="N1245" i="2"/>
  <c r="N578" i="2"/>
  <c r="N909" i="2"/>
  <c r="N1268" i="2"/>
  <c r="N550" i="2"/>
  <c r="N431" i="2"/>
  <c r="N455" i="2"/>
  <c r="N519" i="2"/>
  <c r="N1346" i="2"/>
  <c r="N624" i="2"/>
  <c r="N986" i="2"/>
  <c r="N1196" i="2"/>
  <c r="N606" i="2"/>
  <c r="N812" i="2"/>
  <c r="N929" i="2"/>
  <c r="N561" i="2"/>
  <c r="N1335" i="2"/>
  <c r="N1209" i="2"/>
  <c r="N462" i="2"/>
  <c r="N1236" i="2"/>
  <c r="N1106" i="2"/>
  <c r="N478" i="2"/>
  <c r="M309" i="2"/>
  <c r="M915" i="2"/>
  <c r="M1274" i="2"/>
  <c r="M760" i="2"/>
  <c r="M983" i="2"/>
  <c r="M1343" i="2"/>
  <c r="M1272" i="2"/>
  <c r="M182" i="2"/>
  <c r="M1339" i="2"/>
  <c r="M807" i="2"/>
  <c r="M1297" i="2"/>
  <c r="M1199" i="2"/>
  <c r="M843" i="2"/>
  <c r="M163" i="2"/>
  <c r="M628" i="2"/>
  <c r="M1347" i="2"/>
  <c r="M1275" i="2"/>
  <c r="M367" i="2"/>
  <c r="M1312" i="2"/>
  <c r="M1280" i="2"/>
  <c r="M351" i="2"/>
  <c r="M1003" i="2"/>
  <c r="M572" i="2"/>
  <c r="M587" i="2"/>
  <c r="M802" i="2"/>
  <c r="M742" i="2"/>
  <c r="M73" i="2"/>
  <c r="M520" i="2"/>
  <c r="M210" i="2"/>
  <c r="M982" i="2"/>
  <c r="M1087" i="2"/>
  <c r="M1100" i="2"/>
  <c r="M400" i="2"/>
  <c r="M527" i="2"/>
  <c r="M778" i="2"/>
  <c r="M1270" i="2"/>
  <c r="M24" i="2"/>
  <c r="M1203" i="2"/>
  <c r="M1102" i="2"/>
  <c r="M1122" i="2"/>
  <c r="M827" i="2"/>
  <c r="M621" i="2"/>
  <c r="M766" i="2"/>
  <c r="M412" i="2"/>
  <c r="M542" i="2"/>
  <c r="M818" i="2"/>
  <c r="M203" i="2"/>
  <c r="M1195" i="2"/>
  <c r="M89" i="2"/>
  <c r="M531" i="2"/>
  <c r="M501" i="2"/>
  <c r="M989" i="2"/>
  <c r="M316" i="2"/>
  <c r="M559" i="2"/>
  <c r="M78" i="2"/>
  <c r="M761" i="2"/>
  <c r="M1282" i="2"/>
  <c r="M413" i="2"/>
  <c r="M556" i="2"/>
  <c r="M838" i="2"/>
  <c r="M1219" i="2"/>
  <c r="M790" i="2"/>
  <c r="M538" i="2"/>
  <c r="M1074" i="2"/>
  <c r="M962" i="2"/>
  <c r="M80" i="2"/>
  <c r="M420" i="2"/>
  <c r="M180" i="2"/>
  <c r="M1124" i="2"/>
  <c r="M844" i="2"/>
  <c r="M978" i="2"/>
  <c r="M1300" i="2"/>
  <c r="M1218" i="2"/>
  <c r="M1083" i="2"/>
  <c r="M1116" i="2"/>
  <c r="M401" i="2"/>
  <c r="M10" i="2"/>
  <c r="M336" i="2"/>
  <c r="M147" i="2"/>
  <c r="M1286" i="2"/>
  <c r="M839" i="2"/>
  <c r="M1091" i="2"/>
  <c r="M1176" i="2"/>
  <c r="M19" i="2"/>
  <c r="M1081" i="2"/>
  <c r="M1179" i="2"/>
  <c r="M1284" i="2"/>
  <c r="M311" i="2"/>
  <c r="M1097" i="2"/>
  <c r="M360" i="2"/>
  <c r="M1337" i="2"/>
  <c r="M1086" i="2"/>
  <c r="M820" i="2"/>
  <c r="M552" i="2"/>
  <c r="M378" i="2"/>
  <c r="M604" i="2"/>
  <c r="M801" i="2"/>
  <c r="M1161" i="2"/>
  <c r="M526" i="2"/>
  <c r="M1317" i="2"/>
  <c r="M968" i="2"/>
  <c r="M1310" i="2"/>
  <c r="M988" i="2"/>
  <c r="M991" i="2"/>
  <c r="M1121" i="2"/>
  <c r="M1305" i="2"/>
  <c r="M75" i="2"/>
  <c r="M1201" i="2"/>
  <c r="M1350" i="2"/>
  <c r="M950" i="2"/>
  <c r="M340" i="2"/>
  <c r="M563" i="2"/>
  <c r="M1052" i="2"/>
  <c r="M949" i="2"/>
  <c r="M1103" i="2"/>
  <c r="M782" i="2"/>
  <c r="M934" i="2"/>
  <c r="M625" i="2"/>
  <c r="M1320" i="2"/>
  <c r="M1228" i="2"/>
  <c r="M1252" i="2"/>
  <c r="M499" i="2"/>
  <c r="M583" i="2"/>
  <c r="M1069" i="2"/>
  <c r="M1120" i="2"/>
  <c r="M749" i="2"/>
  <c r="M515" i="2"/>
  <c r="M808" i="2"/>
  <c r="M183" i="2"/>
  <c r="M824" i="2"/>
  <c r="M611" i="2"/>
  <c r="M537" i="2"/>
  <c r="M1008" i="2"/>
  <c r="M1077" i="2"/>
  <c r="M603" i="2"/>
  <c r="M755" i="2"/>
  <c r="M558" i="2"/>
  <c r="M1267" i="2"/>
  <c r="M605" i="2"/>
  <c r="M899" i="2"/>
  <c r="M813" i="2"/>
  <c r="M1186" i="2"/>
  <c r="M303" i="2"/>
  <c r="M514" i="2"/>
  <c r="M207" i="2"/>
  <c r="M1283" i="2"/>
  <c r="M698" i="2"/>
  <c r="M200" i="2"/>
  <c r="M999" i="2"/>
  <c r="M1345" i="2"/>
  <c r="M1340" i="2"/>
  <c r="M1111" i="2"/>
  <c r="M1191" i="2"/>
  <c r="M1238" i="2"/>
  <c r="M933" i="2"/>
  <c r="M1352" i="2"/>
  <c r="M1285" i="2"/>
  <c r="M730" i="2"/>
  <c r="M167" i="2"/>
  <c r="M938" i="2"/>
  <c r="M332" i="2"/>
  <c r="M997" i="2"/>
  <c r="M302" i="2"/>
  <c r="M416" i="2"/>
  <c r="M149" i="2"/>
  <c r="M6" i="2"/>
  <c r="M815" i="2"/>
  <c r="M565" i="2"/>
  <c r="M619" i="2"/>
  <c r="M1066" i="2"/>
  <c r="M530" i="2"/>
  <c r="M29" i="2"/>
  <c r="M1322" i="2"/>
  <c r="M851" i="2"/>
  <c r="M822" i="2"/>
  <c r="M27" i="2"/>
  <c r="M66" i="2"/>
  <c r="M887" i="2"/>
  <c r="M1348" i="2"/>
  <c r="M1060" i="2"/>
  <c r="M399" i="2"/>
  <c r="M837" i="2"/>
  <c r="M1200" i="2"/>
  <c r="M1112" i="2"/>
  <c r="M754" i="2"/>
  <c r="M717" i="2"/>
  <c r="M1189" i="2"/>
  <c r="M847" i="2"/>
  <c r="M11" i="2"/>
  <c r="M942" i="2"/>
  <c r="M1096" i="2"/>
  <c r="M1098" i="2"/>
  <c r="M365" i="2"/>
  <c r="M1307" i="2"/>
  <c r="M1113" i="2"/>
  <c r="M545" i="2"/>
  <c r="M93" i="2"/>
  <c r="M407" i="2"/>
  <c r="M1167" i="2"/>
  <c r="M731" i="2"/>
  <c r="M756" i="2"/>
  <c r="M817" i="2"/>
  <c r="M1152" i="2"/>
  <c r="M1068" i="2"/>
  <c r="M1099" i="2"/>
  <c r="M1277" i="2"/>
  <c r="M990" i="2"/>
  <c r="M723" i="2"/>
  <c r="M840" i="2"/>
  <c r="M201" i="2"/>
  <c r="M165" i="2"/>
  <c r="M362" i="2"/>
  <c r="M1341" i="2"/>
  <c r="M142" i="2"/>
  <c r="M765" i="2"/>
  <c r="M199" i="2"/>
  <c r="M944" i="2"/>
  <c r="M1229" i="2"/>
  <c r="M885" i="2"/>
  <c r="M61" i="2"/>
  <c r="M1351" i="2"/>
  <c r="M1178" i="2"/>
  <c r="M275" i="2"/>
  <c r="M1151" i="2"/>
  <c r="M194" i="2"/>
  <c r="M954" i="2"/>
  <c r="M852" i="2"/>
  <c r="M187" i="2"/>
  <c r="M315" i="2"/>
  <c r="M364" i="2"/>
  <c r="M1247" i="2"/>
  <c r="M601" i="2"/>
  <c r="M1321" i="2"/>
  <c r="M369" i="2"/>
  <c r="M197" i="2"/>
  <c r="M1157" i="2"/>
  <c r="M733" i="2"/>
  <c r="M13" i="2"/>
  <c r="M1107" i="2"/>
  <c r="M185" i="2"/>
  <c r="M12" i="2"/>
  <c r="M422" i="2"/>
  <c r="M346" i="2"/>
  <c r="M379" i="2"/>
  <c r="M547" i="2"/>
  <c r="M1334" i="2"/>
  <c r="M759" i="2"/>
  <c r="M28" i="2"/>
  <c r="M540" i="2"/>
  <c r="M1197" i="2"/>
  <c r="M958" i="2"/>
  <c r="M791" i="2"/>
  <c r="M1248" i="2"/>
  <c r="M1038" i="2"/>
  <c r="M521" i="2"/>
  <c r="M835" i="2"/>
  <c r="M299" i="2"/>
  <c r="M724" i="2"/>
  <c r="M1050" i="2"/>
  <c r="M967" i="2"/>
  <c r="M784" i="2"/>
  <c r="M590" i="2"/>
  <c r="M7" i="2"/>
  <c r="M825" i="2"/>
  <c r="M902" i="2"/>
  <c r="M1055" i="2"/>
  <c r="M570" i="2"/>
  <c r="M1172" i="2"/>
  <c r="M546" i="2"/>
  <c r="M1011" i="2"/>
  <c r="M1215" i="2"/>
  <c r="M1263" i="2"/>
  <c r="M1232" i="2"/>
  <c r="M166" i="2"/>
  <c r="M1048" i="2"/>
  <c r="M963" i="2"/>
  <c r="M368" i="2"/>
  <c r="M785" i="2"/>
  <c r="M937" i="2"/>
  <c r="M1210" i="2"/>
  <c r="M1258" i="2"/>
  <c r="M172" i="2"/>
  <c r="M294" i="2"/>
  <c r="M1104" i="2"/>
  <c r="M720" i="2"/>
  <c r="M1171" i="2"/>
  <c r="M206" i="2"/>
  <c r="M557" i="2"/>
  <c r="M290" i="2"/>
  <c r="M564" i="2"/>
  <c r="M335" i="2"/>
  <c r="M596" i="2"/>
  <c r="M1194" i="2"/>
  <c r="M971" i="2"/>
  <c r="M1072" i="2"/>
  <c r="M951" i="2"/>
  <c r="M888" i="2"/>
  <c r="M190" i="2"/>
  <c r="M1007" i="2"/>
  <c r="M95" i="2"/>
  <c r="M594" i="2"/>
  <c r="M771" i="2"/>
  <c r="M500" i="2"/>
  <c r="M848" i="2"/>
  <c r="M1156" i="2"/>
  <c r="M96" i="2"/>
  <c r="M1182" i="2"/>
  <c r="M516" i="2"/>
  <c r="M1057" i="2"/>
  <c r="M235" i="2"/>
  <c r="M1308" i="2"/>
  <c r="M795" i="2"/>
  <c r="M585" i="2"/>
  <c r="M701" i="2"/>
  <c r="M1067" i="2"/>
  <c r="M829" i="2"/>
  <c r="M932" i="2"/>
  <c r="M85" i="2"/>
  <c r="M5" i="2"/>
  <c r="M1214" i="2"/>
  <c r="M725" i="2"/>
  <c r="M396" i="2"/>
  <c r="M132" i="2"/>
  <c r="M796" i="2"/>
  <c r="M707" i="2"/>
  <c r="M1336" i="2"/>
  <c r="M739" i="2"/>
  <c r="M663" i="2"/>
  <c r="M814" i="2"/>
  <c r="M1242" i="2"/>
  <c r="M881" i="2"/>
  <c r="M805" i="2"/>
  <c r="M710" i="2"/>
  <c r="M1024" i="2"/>
  <c r="M507" i="2"/>
  <c r="M713" i="2"/>
  <c r="M23" i="2"/>
  <c r="M758" i="2"/>
  <c r="M1193" i="2"/>
  <c r="M709" i="2"/>
  <c r="M816" i="2"/>
  <c r="M551" i="2"/>
  <c r="M1251" i="2"/>
  <c r="M1045" i="2"/>
  <c r="M26" i="2"/>
  <c r="M1001" i="2"/>
  <c r="M1331" i="2"/>
  <c r="M1155" i="2"/>
  <c r="M762" i="2"/>
  <c r="M671" i="2"/>
  <c r="M1177" i="2"/>
  <c r="M1208" i="2"/>
  <c r="M59" i="2"/>
  <c r="M1168" i="2"/>
  <c r="M178" i="2"/>
  <c r="M268" i="2"/>
  <c r="M395" i="2"/>
  <c r="M494" i="2"/>
  <c r="M1235" i="2"/>
  <c r="M387" i="2"/>
  <c r="M768" i="2"/>
  <c r="M539" i="2"/>
  <c r="M901" i="2"/>
  <c r="M1174" i="2"/>
  <c r="M1039" i="2"/>
  <c r="M1025" i="2"/>
  <c r="M793" i="2"/>
  <c r="M810" i="2"/>
  <c r="M680" i="2"/>
  <c r="M493" i="2"/>
  <c r="M783" i="2"/>
  <c r="M141" i="2"/>
  <c r="M584" i="2"/>
  <c r="M289" i="2"/>
  <c r="M1342" i="2"/>
  <c r="M886" i="2"/>
  <c r="M1145" i="2"/>
  <c r="M966" i="2"/>
  <c r="M156" i="2"/>
  <c r="M704" i="2"/>
  <c r="M451" i="2"/>
  <c r="M1041" i="2"/>
  <c r="M877" i="2"/>
  <c r="M419" i="2"/>
  <c r="M979" i="2"/>
  <c r="M769" i="2"/>
  <c r="M441" i="2"/>
  <c r="M993" i="2"/>
  <c r="M267" i="2"/>
  <c r="M1279" i="2"/>
  <c r="M511" i="2"/>
  <c r="M449" i="2"/>
  <c r="M1006" i="2"/>
  <c r="M1211" i="2"/>
  <c r="M341" i="2"/>
  <c r="M1030" i="2"/>
  <c r="M961" i="2"/>
  <c r="M568" i="2"/>
  <c r="M1150" i="2"/>
  <c r="M450" i="2"/>
  <c r="M891" i="2"/>
  <c r="M1166" i="2"/>
  <c r="M173" i="2"/>
  <c r="M750" i="2"/>
  <c r="M1233" i="2"/>
  <c r="M600" i="2"/>
  <c r="M496" i="2"/>
  <c r="M229" i="2"/>
  <c r="M931" i="2"/>
  <c r="M623" i="2"/>
  <c r="M668" i="2"/>
  <c r="M729" i="2"/>
  <c r="M664" i="2"/>
  <c r="M842" i="2"/>
  <c r="M1181" i="2"/>
  <c r="M1269" i="2"/>
  <c r="M447" i="2"/>
  <c r="M484" i="2"/>
  <c r="M1132" i="2"/>
  <c r="M534" i="2"/>
  <c r="M893" i="2"/>
  <c r="M679" i="2"/>
  <c r="M43" i="2"/>
  <c r="M956" i="2"/>
  <c r="M279" i="2"/>
  <c r="M928" i="2"/>
  <c r="M485" i="2"/>
  <c r="M1324" i="2"/>
  <c r="M706" i="2"/>
  <c r="M751" i="2"/>
  <c r="M1141" i="2"/>
  <c r="M1131" i="2"/>
  <c r="M1019" i="2"/>
  <c r="M1073" i="2"/>
  <c r="M1026" i="2"/>
  <c r="M638" i="2"/>
  <c r="M1023" i="2"/>
  <c r="M1225" i="2"/>
  <c r="M764" i="2"/>
  <c r="M884" i="2"/>
  <c r="M1257" i="2"/>
  <c r="M1015" i="2"/>
  <c r="M674" i="2"/>
  <c r="M376" i="2"/>
  <c r="M1243" i="2"/>
  <c r="M435" i="2"/>
  <c r="M998" i="2"/>
  <c r="M1084" i="2"/>
  <c r="M186" i="2"/>
  <c r="M544" i="2"/>
  <c r="M356" i="2"/>
  <c r="M1158" i="2"/>
  <c r="M732" i="2"/>
  <c r="M752" i="2"/>
  <c r="M582" i="2"/>
  <c r="M404" i="2"/>
  <c r="M67" i="2"/>
  <c r="M575" i="2"/>
  <c r="M567" i="2"/>
  <c r="M498" i="2"/>
  <c r="M1256" i="2"/>
  <c r="M487" i="2"/>
  <c r="M324" i="2"/>
  <c r="M193" i="2"/>
  <c r="M740" i="2"/>
  <c r="M174" i="2"/>
  <c r="M774" i="2"/>
  <c r="M992" i="2"/>
  <c r="M779" i="2"/>
  <c r="M361" i="2"/>
  <c r="M55" i="2"/>
  <c r="M62" i="2"/>
  <c r="M935" i="2"/>
  <c r="M355" i="2"/>
  <c r="M1010" i="2"/>
  <c r="M648" i="2"/>
  <c r="M22" i="2"/>
  <c r="M1160" i="2"/>
  <c r="M746" i="2"/>
  <c r="M1261" i="2"/>
  <c r="M76" i="2"/>
  <c r="M47" i="2"/>
  <c r="M270" i="2"/>
  <c r="M1059" i="2"/>
  <c r="M51" i="2"/>
  <c r="M119" i="2"/>
  <c r="M17" i="2"/>
  <c r="M273" i="2"/>
  <c r="M143" i="2"/>
  <c r="M900" i="2"/>
  <c r="M1264" i="2"/>
  <c r="M138" i="2"/>
  <c r="M357" i="2"/>
  <c r="M809" i="2"/>
  <c r="M171" i="2"/>
  <c r="M60" i="2"/>
  <c r="M609" i="2"/>
  <c r="M314" i="2"/>
  <c r="M339" i="2"/>
  <c r="M821" i="2"/>
  <c r="M569" i="2"/>
  <c r="M467" i="2"/>
  <c r="M350" i="2"/>
  <c r="M895" i="2"/>
  <c r="M383" i="2"/>
  <c r="M1108" i="2"/>
  <c r="M576" i="2"/>
  <c r="M45" i="2"/>
  <c r="M747" i="2"/>
  <c r="M111" i="2"/>
  <c r="M418" i="2"/>
  <c r="M553" i="2"/>
  <c r="M1173" i="2"/>
  <c r="M984" i="2"/>
  <c r="M651" i="2"/>
  <c r="M930" i="2"/>
  <c r="M955" i="2"/>
  <c r="M714" i="2"/>
  <c r="M265" i="2"/>
  <c r="M288" i="2"/>
  <c r="M354" i="2"/>
  <c r="M1313" i="2"/>
  <c r="M1187" i="2"/>
  <c r="M943" i="2"/>
  <c r="M50" i="2"/>
  <c r="M1049" i="2"/>
  <c r="M1217" i="2"/>
  <c r="M226" i="2"/>
  <c r="M402" i="2"/>
  <c r="M436" i="2"/>
  <c r="M549" i="2"/>
  <c r="M662" i="2"/>
  <c r="M175" i="2"/>
  <c r="M79" i="2"/>
  <c r="M1295" i="2"/>
  <c r="M170" i="2"/>
  <c r="M145" i="2"/>
  <c r="M204" i="2"/>
  <c r="M763" i="2"/>
  <c r="M868" i="2"/>
  <c r="M1101" i="2"/>
  <c r="M1149" i="2"/>
  <c r="M54" i="2"/>
  <c r="M535" i="2"/>
  <c r="M144" i="2"/>
  <c r="M574" i="2"/>
  <c r="M177" i="2"/>
  <c r="M1298" i="2"/>
  <c r="M88" i="2"/>
  <c r="M716" i="2"/>
  <c r="M63" i="2"/>
  <c r="M16" i="2"/>
  <c r="M319" i="2"/>
  <c r="M445" i="2"/>
  <c r="M70" i="2"/>
  <c r="M921" i="2"/>
  <c r="M1266" i="2"/>
  <c r="M344" i="2"/>
  <c r="M712" i="2"/>
  <c r="M137" i="2"/>
  <c r="M74" i="2"/>
  <c r="M675" i="2"/>
  <c r="M1289" i="2"/>
  <c r="M1175" i="2"/>
  <c r="M854" i="2"/>
  <c r="M1325" i="2"/>
  <c r="M69" i="2"/>
  <c r="M1292" i="2"/>
  <c r="M71" i="2"/>
  <c r="M913" i="2"/>
  <c r="M30" i="2"/>
  <c r="M612" i="2"/>
  <c r="M743" i="2"/>
  <c r="M287" i="2"/>
  <c r="M1089" i="2"/>
  <c r="M1237" i="2"/>
  <c r="M358" i="2"/>
  <c r="M524" i="2"/>
  <c r="M936" i="2"/>
  <c r="M322" i="2"/>
  <c r="M18" i="2"/>
  <c r="M757" i="2"/>
  <c r="M522" i="2"/>
  <c r="M283" i="2"/>
  <c r="M1133" i="2"/>
  <c r="M1009" i="2"/>
  <c r="M767" i="2"/>
  <c r="M922" i="2"/>
  <c r="M794" i="2"/>
  <c r="M834" i="2"/>
  <c r="M1296" i="2"/>
  <c r="M1265" i="2"/>
  <c r="M1047" i="2"/>
  <c r="M115" i="2"/>
  <c r="M696" i="2"/>
  <c r="M154" i="2"/>
  <c r="M532" i="2"/>
  <c r="M495" i="2"/>
  <c r="M719" i="2"/>
  <c r="M1147" i="2"/>
  <c r="M466" i="2"/>
  <c r="M876" i="2"/>
  <c r="M158" i="2"/>
  <c r="M253" i="2"/>
  <c r="M126" i="2"/>
  <c r="M164" i="2"/>
  <c r="M14" i="2"/>
  <c r="M122" i="2"/>
  <c r="M981" i="2"/>
  <c r="M1064" i="2"/>
  <c r="M37" i="2"/>
  <c r="M195" i="2"/>
  <c r="M1260" i="2"/>
  <c r="M258" i="2"/>
  <c r="M803" i="2"/>
  <c r="M32" i="2"/>
  <c r="M56" i="2"/>
  <c r="M406" i="2"/>
  <c r="M789" i="2"/>
  <c r="M697" i="2"/>
  <c r="M960" i="2"/>
  <c r="M448" i="2"/>
  <c r="M673" i="2"/>
  <c r="M282" i="2"/>
  <c r="M1134" i="2"/>
  <c r="M486" i="2"/>
  <c r="M410" i="2"/>
  <c r="M475" i="2"/>
  <c r="M281" i="2"/>
  <c r="M363" i="2"/>
  <c r="M252" i="2"/>
  <c r="M101" i="2"/>
  <c r="M169" i="2"/>
  <c r="M120" i="2"/>
  <c r="M176" i="2"/>
  <c r="M705" i="2"/>
  <c r="M102" i="2"/>
  <c r="M269" i="2"/>
  <c r="M586" i="2"/>
  <c r="M1144" i="2"/>
  <c r="M617" i="2"/>
  <c r="M1262" i="2"/>
  <c r="M1180" i="2"/>
  <c r="M1254" i="2"/>
  <c r="M773" i="2"/>
  <c r="M155" i="2"/>
  <c r="M1042" i="2"/>
  <c r="M42" i="2"/>
  <c r="M781" i="2"/>
  <c r="M1226" i="2"/>
  <c r="M1329" i="2"/>
  <c r="M926" i="2"/>
  <c r="M153" i="2"/>
  <c r="M372" i="2"/>
  <c r="M318" i="2"/>
  <c r="M220" i="2"/>
  <c r="M240" i="2"/>
  <c r="M179" i="2"/>
  <c r="M72" i="2"/>
  <c r="M637" i="2"/>
  <c r="M672" i="2"/>
  <c r="M599" i="2"/>
  <c r="M342" i="2"/>
  <c r="M221" i="2"/>
  <c r="M298" i="2"/>
  <c r="M146" i="2"/>
  <c r="M669" i="2"/>
  <c r="M562" i="2"/>
  <c r="M48" i="2"/>
  <c r="M388" i="2"/>
  <c r="M660" i="2"/>
  <c r="M1043" i="2"/>
  <c r="M266" i="2"/>
  <c r="M1316" i="2"/>
  <c r="M860" i="2"/>
  <c r="M1314" i="2"/>
  <c r="M832" i="2"/>
  <c r="M970" i="2"/>
  <c r="M1090" i="2"/>
  <c r="M58" i="2"/>
  <c r="M882" i="2"/>
  <c r="M301" i="2"/>
  <c r="M427" i="2"/>
  <c r="M35" i="2"/>
  <c r="M476" i="2"/>
  <c r="M744" i="2"/>
  <c r="M222" i="2"/>
  <c r="M1071" i="2"/>
  <c r="M46" i="2"/>
  <c r="M162" i="2"/>
  <c r="M1063" i="2"/>
  <c r="M230" i="2"/>
  <c r="M241" i="2"/>
  <c r="M1021" i="2"/>
  <c r="M432" i="2"/>
  <c r="M213" i="2"/>
  <c r="M477" i="2"/>
  <c r="M1212" i="2"/>
  <c r="M1040" i="2"/>
  <c r="M1018" i="2"/>
  <c r="M228" i="2"/>
  <c r="M1154" i="2"/>
  <c r="M579" i="2"/>
  <c r="M654" i="2"/>
  <c r="M49" i="2"/>
  <c r="M1051" i="2"/>
  <c r="M323" i="2"/>
  <c r="M68" i="2"/>
  <c r="M721" i="2"/>
  <c r="M426" i="2"/>
  <c r="M133" i="2"/>
  <c r="M894" i="2"/>
  <c r="M548" i="2"/>
  <c r="M333" i="2"/>
  <c r="M246" i="2"/>
  <c r="M219" i="2"/>
  <c r="M1148" i="2"/>
  <c r="M280" i="2"/>
  <c r="M941" i="2"/>
  <c r="M57" i="2"/>
  <c r="M114" i="2"/>
  <c r="M964" i="2"/>
  <c r="M1163" i="2"/>
  <c r="M1130" i="2"/>
  <c r="M152" i="2"/>
  <c r="M168" i="2"/>
  <c r="M225" i="2"/>
  <c r="M244" i="2"/>
  <c r="M118" i="2"/>
  <c r="M1082" i="2"/>
  <c r="M869" i="2"/>
  <c r="M1164" i="2"/>
  <c r="M1253" i="2"/>
  <c r="M1294" i="2"/>
  <c r="M645" i="2"/>
  <c r="M653" i="2"/>
  <c r="M113" i="2"/>
  <c r="M711" i="2"/>
  <c r="M525" i="2"/>
  <c r="M1146" i="2"/>
  <c r="M139" i="2"/>
  <c r="M1129" i="2"/>
  <c r="M1159" i="2"/>
  <c r="M52" i="2"/>
  <c r="M607" i="2"/>
  <c r="M161" i="2"/>
  <c r="M131" i="2"/>
  <c r="M198" i="2"/>
  <c r="M1213" i="2"/>
  <c r="M148" i="2"/>
  <c r="M1142" i="2"/>
  <c r="M223" i="2"/>
  <c r="M1291" i="2"/>
  <c r="M925" i="2"/>
  <c r="M1037" i="2"/>
  <c r="M643" i="2"/>
  <c r="M440" i="2"/>
  <c r="M64" i="2"/>
  <c r="M646" i="2"/>
  <c r="M233" i="2"/>
  <c r="M1054" i="2"/>
  <c r="M243" i="2"/>
  <c r="M1290" i="2"/>
  <c r="M1293" i="2"/>
  <c r="M1220" i="2"/>
  <c r="M36" i="2"/>
  <c r="M456" i="2"/>
  <c r="M618" i="2"/>
  <c r="M650" i="2"/>
  <c r="M1044" i="2"/>
  <c r="M317" i="2"/>
  <c r="M41" i="2"/>
  <c r="M861" i="2"/>
  <c r="M38" i="2"/>
  <c r="M234" i="2"/>
  <c r="M1017" i="2"/>
  <c r="M797" i="2"/>
  <c r="M224" i="2"/>
  <c r="M438" i="2"/>
  <c r="M726" i="2"/>
  <c r="M1016" i="2"/>
  <c r="M647" i="2"/>
  <c r="M1288" i="2"/>
  <c r="M245" i="2"/>
  <c r="M644" i="2"/>
  <c r="M1302" i="2"/>
  <c r="M1128" i="2"/>
  <c r="M1153" i="2"/>
  <c r="M109" i="2"/>
  <c r="M212" i="2"/>
  <c r="M1014" i="2"/>
  <c r="M632" i="2"/>
  <c r="M77" i="2"/>
  <c r="M541" i="2"/>
  <c r="M694" i="2"/>
  <c r="M40" i="2"/>
  <c r="M196" i="2"/>
  <c r="M722" i="2"/>
  <c r="M770" i="2"/>
  <c r="M703" i="2"/>
  <c r="M211" i="2"/>
  <c r="M259" i="2"/>
  <c r="M874" i="2"/>
  <c r="M1115" i="2"/>
  <c r="M25" i="2"/>
  <c r="M474" i="2"/>
  <c r="M1241" i="2"/>
  <c r="M636" i="2"/>
  <c r="M1079" i="2"/>
  <c r="M377" i="2"/>
  <c r="M394" i="2"/>
  <c r="M1170" i="2"/>
  <c r="M489" i="2"/>
  <c r="M382" i="2"/>
  <c r="M205" i="2"/>
  <c r="M890" i="2"/>
  <c r="M370" i="2"/>
  <c r="M658" i="2"/>
  <c r="M718" i="2"/>
  <c r="M1065" i="2"/>
  <c r="M867" i="2"/>
  <c r="M1344" i="2"/>
  <c r="M831" i="2"/>
  <c r="M331" i="2"/>
  <c r="M94" i="2"/>
  <c r="M1205" i="2"/>
  <c r="M1349" i="2"/>
  <c r="M296" i="2"/>
  <c r="M1056" i="2"/>
  <c r="M939" i="2"/>
  <c r="M1299" i="2"/>
  <c r="M286" i="2"/>
  <c r="M1206" i="2"/>
  <c r="M105" i="2"/>
  <c r="M649" i="2"/>
  <c r="M661" i="2"/>
  <c r="M1046" i="2"/>
  <c r="M343" i="2"/>
  <c r="M667" i="2"/>
  <c r="M914" i="2"/>
  <c r="M738" i="2"/>
  <c r="M1281" i="2"/>
  <c r="M295" i="2"/>
  <c r="M800" i="2"/>
  <c r="M385" i="2"/>
  <c r="M850" i="2"/>
  <c r="M780" i="2"/>
  <c r="M465" i="2"/>
  <c r="M1076" i="2"/>
  <c r="M581" i="2"/>
  <c r="M83" i="2"/>
  <c r="M1078" i="2"/>
  <c r="M488" i="2"/>
  <c r="M911" i="2"/>
  <c r="M1234" i="2"/>
  <c r="M1185" i="2"/>
  <c r="M411" i="2"/>
  <c r="M666" i="2"/>
  <c r="M859" i="2"/>
  <c r="M657" i="2"/>
  <c r="M236" i="2"/>
  <c r="M104" i="2"/>
  <c r="M1328" i="2"/>
  <c r="M560" i="2"/>
  <c r="M734" i="2"/>
  <c r="M656" i="2"/>
  <c r="M293" i="2"/>
  <c r="M665" i="2"/>
  <c r="M652" i="2"/>
  <c r="M292" i="2"/>
  <c r="M1036" i="2"/>
  <c r="M875" i="2"/>
  <c r="M953" i="2"/>
  <c r="M883" i="2"/>
  <c r="M1327" i="2"/>
  <c r="M1062" i="2"/>
  <c r="M1075" i="2"/>
  <c r="M681" i="2"/>
  <c r="M359" i="2"/>
  <c r="M1311" i="2"/>
  <c r="M912" i="2"/>
  <c r="M580" i="2"/>
  <c r="M472" i="2"/>
  <c r="M491" i="2"/>
  <c r="M1140" i="2"/>
  <c r="M693" i="2"/>
  <c r="M1139" i="2"/>
  <c r="M640" i="2"/>
  <c r="M1162" i="2"/>
  <c r="M39" i="2"/>
  <c r="M573" i="2"/>
  <c r="M492" i="2"/>
  <c r="M635" i="2"/>
  <c r="M1221" i="2"/>
  <c r="M616" i="2"/>
  <c r="M20" i="2"/>
  <c r="M464" i="2"/>
  <c r="M880" i="2"/>
  <c r="M1326" i="2"/>
  <c r="M849" i="2"/>
  <c r="M543" i="2"/>
  <c r="M261" i="2"/>
  <c r="M8" i="2"/>
  <c r="M1135" i="2"/>
  <c r="M1035" i="2"/>
  <c r="M910" i="2"/>
  <c r="M879" i="2"/>
  <c r="M439" i="2"/>
  <c r="M371" i="2"/>
  <c r="M291" i="2"/>
  <c r="M858" i="2"/>
  <c r="M862" i="2"/>
  <c r="M15" i="2"/>
  <c r="M458" i="2"/>
  <c r="M692" i="2"/>
  <c r="M924" i="2"/>
  <c r="M686" i="2"/>
  <c r="M857" i="2"/>
  <c r="M216" i="2"/>
  <c r="M871" i="2"/>
  <c r="M699" i="2"/>
  <c r="M642" i="2"/>
  <c r="M1029" i="2"/>
  <c r="M685" i="2"/>
  <c r="M684" i="2"/>
  <c r="M870" i="2"/>
  <c r="M945" i="2"/>
  <c r="M53" i="2"/>
  <c r="M889" i="2"/>
  <c r="M1028" i="2"/>
  <c r="M655" i="2"/>
  <c r="M741" i="2"/>
  <c r="M691" i="2"/>
  <c r="M593" i="2"/>
  <c r="M1138" i="2"/>
  <c r="M659" i="2"/>
  <c r="M690" i="2"/>
  <c r="M695" i="2"/>
  <c r="M218" i="2"/>
  <c r="M1287" i="2"/>
  <c r="M856" i="2"/>
  <c r="M923" i="2"/>
  <c r="M786" i="2"/>
  <c r="M678" i="2"/>
  <c r="M517" i="2"/>
  <c r="M689" i="2"/>
  <c r="M1255" i="2"/>
  <c r="M975" i="2"/>
  <c r="M257" i="2"/>
  <c r="M940" i="2"/>
  <c r="M227" i="2"/>
  <c r="M209" i="2"/>
  <c r="M683" i="2"/>
  <c r="M631" i="2"/>
  <c r="M688" i="2"/>
  <c r="M727" i="2"/>
  <c r="M217" i="2"/>
  <c r="M947" i="2"/>
  <c r="M437" i="2"/>
  <c r="M127" i="2"/>
  <c r="M1137" i="2"/>
  <c r="M873" i="2"/>
  <c r="M866" i="2"/>
  <c r="M157" i="2"/>
  <c r="M1027" i="2"/>
  <c r="M457" i="2"/>
  <c r="M238" i="2"/>
  <c r="M1143" i="2"/>
  <c r="M508" i="2"/>
  <c r="M192" i="2"/>
  <c r="M898" i="2"/>
  <c r="M506" i="2"/>
  <c r="M682" i="2"/>
  <c r="M748" i="2"/>
  <c r="M260" i="2"/>
  <c r="M271" i="2"/>
  <c r="M897" i="2"/>
  <c r="M505" i="2"/>
  <c r="M634" i="2"/>
  <c r="M633" i="2"/>
  <c r="M504" i="2"/>
  <c r="M878" i="2"/>
  <c r="M677" i="2"/>
  <c r="M473" i="2"/>
  <c r="M503" i="2"/>
  <c r="M687" i="2"/>
  <c r="M108" i="2"/>
  <c r="M676" i="2"/>
  <c r="M490" i="2"/>
  <c r="M872" i="2"/>
  <c r="M150" i="2"/>
  <c r="M1022" i="2"/>
  <c r="M215" i="2"/>
  <c r="M264" i="2"/>
  <c r="M615" i="2"/>
  <c r="M107" i="2"/>
  <c r="M630" i="2"/>
  <c r="M892" i="2"/>
  <c r="M896" i="2"/>
  <c r="M1020" i="2"/>
  <c r="M614" i="2"/>
  <c r="M639" i="2"/>
  <c r="M1034" i="2"/>
  <c r="M855" i="2"/>
  <c r="M715" i="2"/>
  <c r="M106" i="2"/>
  <c r="M918" i="2"/>
  <c r="M917" i="2"/>
  <c r="M256" i="2"/>
  <c r="M255" i="2"/>
  <c r="M916" i="2"/>
  <c r="M214" i="2"/>
  <c r="M1136" i="2"/>
  <c r="M237" i="2"/>
  <c r="M502" i="2"/>
  <c r="M366" i="2"/>
  <c r="M248" i="2"/>
  <c r="M128" i="2"/>
  <c r="M409" i="2"/>
  <c r="M1202" i="2"/>
  <c r="M392" i="2"/>
  <c r="M589" i="2"/>
  <c r="M1070" i="2"/>
  <c r="M736" i="2"/>
  <c r="M566" i="2"/>
  <c r="M1085" i="2"/>
  <c r="M239" i="2"/>
  <c r="M1004" i="2"/>
  <c r="M1188" i="2"/>
  <c r="M1332" i="2"/>
  <c r="M1119" i="2"/>
  <c r="M1005" i="2"/>
  <c r="M622" i="2"/>
  <c r="M391" i="2"/>
  <c r="M841" i="2"/>
  <c r="M1303" i="2"/>
  <c r="M202" i="2"/>
  <c r="M463" i="2"/>
  <c r="M345" i="2"/>
  <c r="M1246" i="2"/>
  <c r="M415" i="2"/>
  <c r="M588" i="2"/>
  <c r="M184" i="2"/>
  <c r="M417" i="2"/>
  <c r="M620" i="2"/>
  <c r="M629" i="2"/>
  <c r="M513" i="2"/>
  <c r="M1249" i="2"/>
  <c r="M97" i="2"/>
  <c r="M1002" i="2"/>
  <c r="M1118" i="2"/>
  <c r="M592" i="2"/>
  <c r="M191" i="2"/>
  <c r="M702" i="2"/>
  <c r="M627" i="2"/>
  <c r="M798" i="2"/>
  <c r="M81" i="2"/>
  <c r="M1333" i="2"/>
  <c r="M321" i="2"/>
  <c r="M1165" i="2"/>
  <c r="M414" i="2"/>
  <c r="M985" i="2"/>
  <c r="M1095" i="2"/>
  <c r="M1309" i="2"/>
  <c r="M381" i="2"/>
  <c r="M1106" i="2"/>
  <c r="M373" i="2"/>
  <c r="M1236" i="2"/>
  <c r="M462" i="2"/>
  <c r="M1209" i="2"/>
  <c r="M307" i="2"/>
  <c r="M1335" i="2"/>
  <c r="M561" i="2"/>
  <c r="M929" i="2"/>
  <c r="M812" i="2"/>
  <c r="M606" i="2"/>
  <c r="M375" i="2"/>
  <c r="M1196" i="2"/>
  <c r="M986" i="2"/>
  <c r="M112" i="2"/>
  <c r="M624" i="2"/>
  <c r="M330" i="2"/>
  <c r="M90" i="2"/>
  <c r="M1346" i="2"/>
  <c r="M160" i="2"/>
  <c r="M519" i="2"/>
  <c r="M151" i="2"/>
  <c r="M455" i="2"/>
  <c r="M431" i="2"/>
  <c r="M353" i="2"/>
  <c r="M550" i="2"/>
  <c r="M338" i="2"/>
  <c r="M1268" i="2"/>
  <c r="M909" i="2"/>
  <c r="M578" i="2"/>
  <c r="M1245" i="2"/>
  <c r="M1278" i="2"/>
  <c r="M9" i="2"/>
  <c r="M1114" i="2"/>
  <c r="M471" i="2"/>
  <c r="M1094" i="2"/>
  <c r="M117" i="2"/>
  <c r="M1198" i="2"/>
  <c r="M591" i="2"/>
  <c r="M980" i="2"/>
  <c r="M313" i="2"/>
  <c r="M974" i="2"/>
  <c r="M140" i="2"/>
  <c r="M957" i="2"/>
  <c r="M1000" i="2"/>
  <c r="M1319" i="2"/>
  <c r="M87" i="2"/>
  <c r="M1126" i="2"/>
  <c r="M1304" i="2"/>
  <c r="M398" i="2"/>
  <c r="M247" i="2"/>
  <c r="M121" i="2"/>
  <c r="M272" i="2"/>
  <c r="M745" i="2"/>
  <c r="M598" i="2"/>
  <c r="M995" i="2"/>
  <c r="M1244" i="2"/>
  <c r="M300" i="2"/>
  <c r="M799" i="2"/>
  <c r="M806" i="2"/>
  <c r="M1190" i="2"/>
  <c r="M483" i="2"/>
  <c r="M1109" i="2"/>
  <c r="M129" i="2"/>
  <c r="M384" i="2"/>
  <c r="M735" i="2"/>
  <c r="M1207" i="2"/>
  <c r="M1184" i="2"/>
  <c r="M523" i="2"/>
  <c r="M33" i="2"/>
  <c r="M1306" i="2"/>
  <c r="M1013" i="2"/>
  <c r="M1276" i="2"/>
  <c r="M1223" i="2"/>
  <c r="M1058" i="2"/>
  <c r="M626" i="2"/>
  <c r="M952" i="2"/>
  <c r="M110" i="2"/>
  <c r="M987" i="2"/>
  <c r="M181" i="2"/>
  <c r="M1169" i="2"/>
  <c r="M405" i="2"/>
  <c r="M819" i="2"/>
  <c r="M159" i="2"/>
  <c r="M461" i="2"/>
  <c r="M908" i="2"/>
  <c r="M1125" i="2"/>
  <c r="M826" i="2"/>
  <c r="M1240" i="2"/>
  <c r="M306" i="2"/>
  <c r="M641" i="2"/>
  <c r="M555" i="2"/>
  <c r="M469" i="2"/>
  <c r="M1110" i="2"/>
  <c r="M349" i="2"/>
  <c r="M136" i="2"/>
  <c r="M285" i="2"/>
  <c r="M320" i="2"/>
  <c r="M135" i="2"/>
  <c r="M737" i="2"/>
  <c r="M772" i="2"/>
  <c r="M1192" i="2"/>
  <c r="M1330" i="2"/>
  <c r="M907" i="2"/>
  <c r="M776" i="2"/>
  <c r="M906" i="2"/>
  <c r="M1239" i="2"/>
  <c r="M4" i="2"/>
  <c r="M352" i="2"/>
  <c r="M973" i="2"/>
  <c r="M329" i="2"/>
  <c r="M125" i="2"/>
  <c r="M927" i="2"/>
  <c r="M374" i="2"/>
  <c r="M996" i="2"/>
  <c r="M510" i="2"/>
  <c r="M1088" i="2"/>
  <c r="M84" i="2"/>
  <c r="M1127" i="2"/>
  <c r="M920" i="2"/>
  <c r="M312" i="2"/>
  <c r="M946" i="2"/>
  <c r="M1117" i="2"/>
  <c r="M853" i="2"/>
  <c r="M1053" i="2"/>
  <c r="M189" i="2"/>
  <c r="M421" i="2"/>
  <c r="M1315" i="2"/>
  <c r="M232" i="2"/>
  <c r="M263" i="2"/>
  <c r="M390" i="2"/>
  <c r="M845" i="2"/>
  <c r="M610" i="2"/>
  <c r="M468" i="2"/>
  <c r="M597" i="2"/>
  <c r="M65" i="2"/>
  <c r="M1230" i="2"/>
  <c r="M536" i="2"/>
  <c r="M423" i="2"/>
  <c r="M1338" i="2"/>
  <c r="M124" i="2"/>
  <c r="M775" i="2"/>
  <c r="M251" i="2"/>
  <c r="M1080" i="2"/>
  <c r="M21" i="2"/>
  <c r="M1093" i="2"/>
  <c r="M380" i="2"/>
  <c r="M446" i="2"/>
  <c r="M1123" i="2"/>
  <c r="M948" i="2"/>
  <c r="M348" i="2"/>
  <c r="M328" i="2"/>
  <c r="M103" i="2"/>
  <c r="M613" i="2"/>
  <c r="M595" i="2"/>
  <c r="M276" i="2"/>
  <c r="M670" i="2"/>
  <c r="M444" i="2"/>
  <c r="M804" i="2"/>
  <c r="M397" i="2"/>
  <c r="M1250" i="2"/>
  <c r="M188" i="2"/>
  <c r="M1204" i="2"/>
  <c r="M977" i="2"/>
  <c r="M1301" i="2"/>
  <c r="M1271" i="2"/>
  <c r="M792" i="2"/>
  <c r="M86" i="2"/>
  <c r="M788" i="2"/>
  <c r="M386" i="2"/>
  <c r="M250" i="2"/>
  <c r="M777" i="2"/>
  <c r="M1033" i="2"/>
  <c r="M337" i="2"/>
  <c r="M393" i="2"/>
  <c r="M482" i="2"/>
  <c r="M347" i="2"/>
  <c r="M509" i="2"/>
  <c r="M460" i="2"/>
  <c r="M969" i="2"/>
  <c r="M310" i="2"/>
  <c r="M334" i="2"/>
  <c r="M811" i="2"/>
  <c r="M44" i="2"/>
  <c r="M1231" i="2"/>
  <c r="M1183" i="2"/>
  <c r="M1227" i="2"/>
  <c r="M533" i="2"/>
  <c r="M830" i="2"/>
  <c r="M430" i="2"/>
  <c r="M454" i="2"/>
  <c r="M1259" i="2"/>
  <c r="M481" i="2"/>
  <c r="M92" i="2"/>
  <c r="M305" i="2"/>
  <c r="M327" i="2"/>
  <c r="M529" i="2"/>
  <c r="M518" i="2"/>
  <c r="M116" i="2"/>
  <c r="M1318" i="2"/>
  <c r="M905" i="2"/>
  <c r="M480" i="2"/>
  <c r="M1012" i="2"/>
  <c r="M1105" i="2"/>
  <c r="M833" i="2"/>
  <c r="M972" i="2"/>
  <c r="M823" i="2"/>
  <c r="M787" i="2"/>
  <c r="M919" i="2"/>
  <c r="M443" i="2"/>
  <c r="M846" i="2"/>
  <c r="M91" i="2"/>
  <c r="M254" i="2"/>
  <c r="M571" i="2"/>
  <c r="M403" i="2"/>
  <c r="M828" i="2"/>
  <c r="M100" i="2"/>
  <c r="M442" i="2"/>
  <c r="M470" i="2"/>
  <c r="M976" i="2"/>
  <c r="M304" i="2"/>
  <c r="M1224" i="2"/>
  <c r="M308" i="2"/>
  <c r="M602" i="2"/>
  <c r="M453" i="2"/>
  <c r="M425" i="2"/>
  <c r="M1222" i="2"/>
  <c r="M836" i="2"/>
  <c r="M554" i="2"/>
  <c r="M297" i="2"/>
  <c r="M434" i="2"/>
  <c r="M123" i="2"/>
  <c r="M433" i="2"/>
  <c r="M1273" i="2"/>
  <c r="M99" i="2"/>
  <c r="M728" i="2"/>
  <c r="M1323" i="2"/>
  <c r="M904" i="2"/>
  <c r="M277" i="2"/>
  <c r="M479" i="2"/>
  <c r="M242" i="2"/>
  <c r="M31" i="2"/>
  <c r="M608" i="2"/>
  <c r="M528" i="2"/>
  <c r="M994" i="2"/>
  <c r="M134" i="2"/>
  <c r="M1032" i="2"/>
  <c r="M1092" i="2"/>
  <c r="M408" i="2"/>
  <c r="M389" i="2"/>
  <c r="M965" i="2"/>
  <c r="M34" i="2"/>
  <c r="M249" i="2"/>
  <c r="M208" i="2"/>
  <c r="M959" i="2"/>
  <c r="M452" i="2"/>
  <c r="M512" i="2"/>
  <c r="M325" i="2"/>
  <c r="M903" i="2"/>
  <c r="M262" i="2"/>
  <c r="M1216" i="2"/>
  <c r="M82" i="2"/>
  <c r="M278" i="2"/>
  <c r="M708" i="2"/>
  <c r="M865" i="2"/>
  <c r="M459" i="2"/>
  <c r="M130" i="2"/>
  <c r="M753" i="2"/>
  <c r="M577" i="2"/>
  <c r="M98" i="2"/>
  <c r="M429" i="2"/>
  <c r="M274" i="2"/>
  <c r="M864" i="2"/>
  <c r="M424" i="2"/>
  <c r="M231" i="2"/>
  <c r="M700" i="2"/>
  <c r="M1031" i="2"/>
  <c r="M497" i="2"/>
  <c r="M428" i="2"/>
  <c r="M1061" i="2"/>
  <c r="M863" i="2"/>
  <c r="M478" i="2"/>
  <c r="I309" i="2"/>
  <c r="I915" i="2"/>
  <c r="I1274" i="2"/>
  <c r="I760" i="2"/>
  <c r="I983" i="2"/>
  <c r="I1343" i="2"/>
  <c r="I1272" i="2"/>
  <c r="I182" i="2"/>
  <c r="I1339" i="2"/>
  <c r="I807" i="2"/>
  <c r="I1297" i="2"/>
  <c r="I1199" i="2"/>
  <c r="I843" i="2"/>
  <c r="I163" i="2"/>
  <c r="I628" i="2"/>
  <c r="I1347" i="2"/>
  <c r="I1275" i="2"/>
  <c r="I367" i="2"/>
  <c r="I1312" i="2"/>
  <c r="I1280" i="2"/>
  <c r="I351" i="2"/>
  <c r="I1003" i="2"/>
  <c r="I572" i="2"/>
  <c r="I587" i="2"/>
  <c r="I802" i="2"/>
  <c r="I742" i="2"/>
  <c r="I73" i="2"/>
  <c r="I520" i="2"/>
  <c r="I210" i="2"/>
  <c r="I982" i="2"/>
  <c r="I1087" i="2"/>
  <c r="I1100" i="2"/>
  <c r="I400" i="2"/>
  <c r="I527" i="2"/>
  <c r="I778" i="2"/>
  <c r="I1270" i="2"/>
  <c r="I24" i="2"/>
  <c r="I1203" i="2"/>
  <c r="I1102" i="2"/>
  <c r="I1122" i="2"/>
  <c r="I827" i="2"/>
  <c r="I621" i="2"/>
  <c r="I766" i="2"/>
  <c r="I412" i="2"/>
  <c r="I542" i="2"/>
  <c r="I818" i="2"/>
  <c r="I203" i="2"/>
  <c r="I1195" i="2"/>
  <c r="I89" i="2"/>
  <c r="I531" i="2"/>
  <c r="I501" i="2"/>
  <c r="I989" i="2"/>
  <c r="I316" i="2"/>
  <c r="I559" i="2"/>
  <c r="I78" i="2"/>
  <c r="I761" i="2"/>
  <c r="I1282" i="2"/>
  <c r="I413" i="2"/>
  <c r="I556" i="2"/>
  <c r="I838" i="2"/>
  <c r="I1219" i="2"/>
  <c r="I790" i="2"/>
  <c r="I538" i="2"/>
  <c r="I1074" i="2"/>
  <c r="I962" i="2"/>
  <c r="I80" i="2"/>
  <c r="I420" i="2"/>
  <c r="I180" i="2"/>
  <c r="I1124" i="2"/>
  <c r="I844" i="2"/>
  <c r="I978" i="2"/>
  <c r="I1300" i="2"/>
  <c r="I1218" i="2"/>
  <c r="I1083" i="2"/>
  <c r="I1116" i="2"/>
  <c r="I401" i="2"/>
  <c r="I10" i="2"/>
  <c r="I336" i="2"/>
  <c r="I147" i="2"/>
  <c r="I1286" i="2"/>
  <c r="I839" i="2"/>
  <c r="I1091" i="2"/>
  <c r="I1176" i="2"/>
  <c r="I19" i="2"/>
  <c r="I1081" i="2"/>
  <c r="I1179" i="2"/>
  <c r="I1284" i="2"/>
  <c r="I311" i="2"/>
  <c r="I1097" i="2"/>
  <c r="I360" i="2"/>
  <c r="I1337" i="2"/>
  <c r="I1086" i="2"/>
  <c r="I820" i="2"/>
  <c r="I552" i="2"/>
  <c r="I378" i="2"/>
  <c r="I604" i="2"/>
  <c r="I801" i="2"/>
  <c r="I1161" i="2"/>
  <c r="I526" i="2"/>
  <c r="I1317" i="2"/>
  <c r="I968" i="2"/>
  <c r="I1310" i="2"/>
  <c r="I988" i="2"/>
  <c r="I991" i="2"/>
  <c r="I1121" i="2"/>
  <c r="I1305" i="2"/>
  <c r="I75" i="2"/>
  <c r="I1201" i="2"/>
  <c r="I1350" i="2"/>
  <c r="I950" i="2"/>
  <c r="I340" i="2"/>
  <c r="I563" i="2"/>
  <c r="I1052" i="2"/>
  <c r="I949" i="2"/>
  <c r="I1103" i="2"/>
  <c r="I782" i="2"/>
  <c r="I934" i="2"/>
  <c r="I625" i="2"/>
  <c r="I1320" i="2"/>
  <c r="I1228" i="2"/>
  <c r="I1252" i="2"/>
  <c r="I499" i="2"/>
  <c r="I583" i="2"/>
  <c r="I1069" i="2"/>
  <c r="I1120" i="2"/>
  <c r="I749" i="2"/>
  <c r="I515" i="2"/>
  <c r="I808" i="2"/>
  <c r="I183" i="2"/>
  <c r="I824" i="2"/>
  <c r="I611" i="2"/>
  <c r="I537" i="2"/>
  <c r="I1008" i="2"/>
  <c r="I1077" i="2"/>
  <c r="I603" i="2"/>
  <c r="I755" i="2"/>
  <c r="I558" i="2"/>
  <c r="I1267" i="2"/>
  <c r="I605" i="2"/>
  <c r="I899" i="2"/>
  <c r="I813" i="2"/>
  <c r="I1186" i="2"/>
  <c r="I303" i="2"/>
  <c r="I514" i="2"/>
  <c r="I207" i="2"/>
  <c r="I1283" i="2"/>
  <c r="I698" i="2"/>
  <c r="I200" i="2"/>
  <c r="I999" i="2"/>
  <c r="I1345" i="2"/>
  <c r="I1340" i="2"/>
  <c r="I1111" i="2"/>
  <c r="I1191" i="2"/>
  <c r="I1238" i="2"/>
  <c r="I933" i="2"/>
  <c r="I1352" i="2"/>
  <c r="I1285" i="2"/>
  <c r="I730" i="2"/>
  <c r="I167" i="2"/>
  <c r="I938" i="2"/>
  <c r="I332" i="2"/>
  <c r="I997" i="2"/>
  <c r="I302" i="2"/>
  <c r="I416" i="2"/>
  <c r="I149" i="2"/>
  <c r="I6" i="2"/>
  <c r="I815" i="2"/>
  <c r="I565" i="2"/>
  <c r="I619" i="2"/>
  <c r="I1066" i="2"/>
  <c r="I530" i="2"/>
  <c r="I29" i="2"/>
  <c r="I1322" i="2"/>
  <c r="I851" i="2"/>
  <c r="I822" i="2"/>
  <c r="I27" i="2"/>
  <c r="I66" i="2"/>
  <c r="I887" i="2"/>
  <c r="I1348" i="2"/>
  <c r="I1060" i="2"/>
  <c r="I399" i="2"/>
  <c r="I837" i="2"/>
  <c r="I1200" i="2"/>
  <c r="I1112" i="2"/>
  <c r="I754" i="2"/>
  <c r="I717" i="2"/>
  <c r="I1189" i="2"/>
  <c r="I847" i="2"/>
  <c r="I11" i="2"/>
  <c r="I942" i="2"/>
  <c r="I1096" i="2"/>
  <c r="I1098" i="2"/>
  <c r="I365" i="2"/>
  <c r="I1307" i="2"/>
  <c r="I1113" i="2"/>
  <c r="I545" i="2"/>
  <c r="I93" i="2"/>
  <c r="I407" i="2"/>
  <c r="I1167" i="2"/>
  <c r="I731" i="2"/>
  <c r="I756" i="2"/>
  <c r="I817" i="2"/>
  <c r="I1152" i="2"/>
  <c r="I1068" i="2"/>
  <c r="I1099" i="2"/>
  <c r="I1277" i="2"/>
  <c r="I990" i="2"/>
  <c r="I723" i="2"/>
  <c r="I840" i="2"/>
  <c r="I201" i="2"/>
  <c r="I165" i="2"/>
  <c r="I362" i="2"/>
  <c r="I1341" i="2"/>
  <c r="I142" i="2"/>
  <c r="I765" i="2"/>
  <c r="I199" i="2"/>
  <c r="I944" i="2"/>
  <c r="I1229" i="2"/>
  <c r="I885" i="2"/>
  <c r="I61" i="2"/>
  <c r="I1351" i="2"/>
  <c r="I1178" i="2"/>
  <c r="I275" i="2"/>
  <c r="I1151" i="2"/>
  <c r="I194" i="2"/>
  <c r="I954" i="2"/>
  <c r="I852" i="2"/>
  <c r="I187" i="2"/>
  <c r="I315" i="2"/>
  <c r="I364" i="2"/>
  <c r="I1247" i="2"/>
  <c r="I601" i="2"/>
  <c r="I1321" i="2"/>
  <c r="I369" i="2"/>
  <c r="I197" i="2"/>
  <c r="I1157" i="2"/>
  <c r="I733" i="2"/>
  <c r="I13" i="2"/>
  <c r="I1107" i="2"/>
  <c r="I185" i="2"/>
  <c r="I12" i="2"/>
  <c r="I422" i="2"/>
  <c r="I346" i="2"/>
  <c r="I379" i="2"/>
  <c r="I547" i="2"/>
  <c r="I1334" i="2"/>
  <c r="I759" i="2"/>
  <c r="I28" i="2"/>
  <c r="I540" i="2"/>
  <c r="I1197" i="2"/>
  <c r="I958" i="2"/>
  <c r="I791" i="2"/>
  <c r="I1248" i="2"/>
  <c r="I1038" i="2"/>
  <c r="I521" i="2"/>
  <c r="I835" i="2"/>
  <c r="I299" i="2"/>
  <c r="I724" i="2"/>
  <c r="I1050" i="2"/>
  <c r="I967" i="2"/>
  <c r="I784" i="2"/>
  <c r="I590" i="2"/>
  <c r="I7" i="2"/>
  <c r="I825" i="2"/>
  <c r="I902" i="2"/>
  <c r="I1055" i="2"/>
  <c r="I570" i="2"/>
  <c r="I1172" i="2"/>
  <c r="I546" i="2"/>
  <c r="I1011" i="2"/>
  <c r="I1215" i="2"/>
  <c r="I1263" i="2"/>
  <c r="I1232" i="2"/>
  <c r="I166" i="2"/>
  <c r="I1048" i="2"/>
  <c r="I963" i="2"/>
  <c r="I368" i="2"/>
  <c r="I785" i="2"/>
  <c r="I937" i="2"/>
  <c r="I1210" i="2"/>
  <c r="I1258" i="2"/>
  <c r="I172" i="2"/>
  <c r="I294" i="2"/>
  <c r="I1104" i="2"/>
  <c r="I720" i="2"/>
  <c r="I1171" i="2"/>
  <c r="I206" i="2"/>
  <c r="I557" i="2"/>
  <c r="I290" i="2"/>
  <c r="I564" i="2"/>
  <c r="I335" i="2"/>
  <c r="I596" i="2"/>
  <c r="I1194" i="2"/>
  <c r="I971" i="2"/>
  <c r="I1072" i="2"/>
  <c r="I951" i="2"/>
  <c r="I888" i="2"/>
  <c r="I190" i="2"/>
  <c r="I1007" i="2"/>
  <c r="I95" i="2"/>
  <c r="I594" i="2"/>
  <c r="I771" i="2"/>
  <c r="I500" i="2"/>
  <c r="I848" i="2"/>
  <c r="I1156" i="2"/>
  <c r="I96" i="2"/>
  <c r="I1182" i="2"/>
  <c r="I516" i="2"/>
  <c r="I1057" i="2"/>
  <c r="I235" i="2"/>
  <c r="I1308" i="2"/>
  <c r="I795" i="2"/>
  <c r="I585" i="2"/>
  <c r="I701" i="2"/>
  <c r="I1067" i="2"/>
  <c r="I829" i="2"/>
  <c r="I932" i="2"/>
  <c r="I85" i="2"/>
  <c r="I5" i="2"/>
  <c r="I1214" i="2"/>
  <c r="I725" i="2"/>
  <c r="I396" i="2"/>
  <c r="I132" i="2"/>
  <c r="I796" i="2"/>
  <c r="I707" i="2"/>
  <c r="I1336" i="2"/>
  <c r="I739" i="2"/>
  <c r="I663" i="2"/>
  <c r="I814" i="2"/>
  <c r="I1242" i="2"/>
  <c r="I881" i="2"/>
  <c r="I805" i="2"/>
  <c r="I710" i="2"/>
  <c r="I1024" i="2"/>
  <c r="I507" i="2"/>
  <c r="I713" i="2"/>
  <c r="I23" i="2"/>
  <c r="I758" i="2"/>
  <c r="I1193" i="2"/>
  <c r="I709" i="2"/>
  <c r="I816" i="2"/>
  <c r="I551" i="2"/>
  <c r="I1251" i="2"/>
  <c r="I1045" i="2"/>
  <c r="I26" i="2"/>
  <c r="I1001" i="2"/>
  <c r="I1331" i="2"/>
  <c r="I1155" i="2"/>
  <c r="I762" i="2"/>
  <c r="I671" i="2"/>
  <c r="I1177" i="2"/>
  <c r="I1208" i="2"/>
  <c r="I59" i="2"/>
  <c r="I1168" i="2"/>
  <c r="I178" i="2"/>
  <c r="I268" i="2"/>
  <c r="I395" i="2"/>
  <c r="I494" i="2"/>
  <c r="I1235" i="2"/>
  <c r="I387" i="2"/>
  <c r="I768" i="2"/>
  <c r="I539" i="2"/>
  <c r="I901" i="2"/>
  <c r="I1174" i="2"/>
  <c r="I1039" i="2"/>
  <c r="I1025" i="2"/>
  <c r="I793" i="2"/>
  <c r="I810" i="2"/>
  <c r="I680" i="2"/>
  <c r="I493" i="2"/>
  <c r="I783" i="2"/>
  <c r="I141" i="2"/>
  <c r="I584" i="2"/>
  <c r="I289" i="2"/>
  <c r="I1342" i="2"/>
  <c r="I886" i="2"/>
  <c r="I1145" i="2"/>
  <c r="I966" i="2"/>
  <c r="I156" i="2"/>
  <c r="I704" i="2"/>
  <c r="I451" i="2"/>
  <c r="I1041" i="2"/>
  <c r="I877" i="2"/>
  <c r="I419" i="2"/>
  <c r="I979" i="2"/>
  <c r="I769" i="2"/>
  <c r="I441" i="2"/>
  <c r="I993" i="2"/>
  <c r="I267" i="2"/>
  <c r="I1279" i="2"/>
  <c r="I511" i="2"/>
  <c r="I449" i="2"/>
  <c r="I1006" i="2"/>
  <c r="I1211" i="2"/>
  <c r="I341" i="2"/>
  <c r="I1030" i="2"/>
  <c r="I961" i="2"/>
  <c r="I568" i="2"/>
  <c r="I1150" i="2"/>
  <c r="I450" i="2"/>
  <c r="I891" i="2"/>
  <c r="I1166" i="2"/>
  <c r="I173" i="2"/>
  <c r="I750" i="2"/>
  <c r="I1233" i="2"/>
  <c r="I600" i="2"/>
  <c r="I496" i="2"/>
  <c r="I229" i="2"/>
  <c r="I931" i="2"/>
  <c r="I623" i="2"/>
  <c r="I668" i="2"/>
  <c r="I729" i="2"/>
  <c r="I664" i="2"/>
  <c r="I842" i="2"/>
  <c r="I1181" i="2"/>
  <c r="I1269" i="2"/>
  <c r="I447" i="2"/>
  <c r="I484" i="2"/>
  <c r="I1132" i="2"/>
  <c r="I534" i="2"/>
  <c r="I893" i="2"/>
  <c r="I679" i="2"/>
  <c r="I43" i="2"/>
  <c r="I956" i="2"/>
  <c r="I279" i="2"/>
  <c r="I928" i="2"/>
  <c r="I485" i="2"/>
  <c r="I1324" i="2"/>
  <c r="I706" i="2"/>
  <c r="I751" i="2"/>
  <c r="I1141" i="2"/>
  <c r="I1131" i="2"/>
  <c r="I1019" i="2"/>
  <c r="I1073" i="2"/>
  <c r="I1026" i="2"/>
  <c r="I638" i="2"/>
  <c r="I1023" i="2"/>
  <c r="I1225" i="2"/>
  <c r="I764" i="2"/>
  <c r="I884" i="2"/>
  <c r="I1257" i="2"/>
  <c r="I1015" i="2"/>
  <c r="I674" i="2"/>
  <c r="I376" i="2"/>
  <c r="I1243" i="2"/>
  <c r="I435" i="2"/>
  <c r="I998" i="2"/>
  <c r="I1084" i="2"/>
  <c r="I186" i="2"/>
  <c r="I544" i="2"/>
  <c r="I356" i="2"/>
  <c r="I1158" i="2"/>
  <c r="I732" i="2"/>
  <c r="I752" i="2"/>
  <c r="I582" i="2"/>
  <c r="I404" i="2"/>
  <c r="I67" i="2"/>
  <c r="I575" i="2"/>
  <c r="I567" i="2"/>
  <c r="I498" i="2"/>
  <c r="I1256" i="2"/>
  <c r="I487" i="2"/>
  <c r="I324" i="2"/>
  <c r="I193" i="2"/>
  <c r="I740" i="2"/>
  <c r="I174" i="2"/>
  <c r="I774" i="2"/>
  <c r="I992" i="2"/>
  <c r="I779" i="2"/>
  <c r="I361" i="2"/>
  <c r="I55" i="2"/>
  <c r="I62" i="2"/>
  <c r="I935" i="2"/>
  <c r="I355" i="2"/>
  <c r="I1010" i="2"/>
  <c r="I648" i="2"/>
  <c r="I22" i="2"/>
  <c r="I1160" i="2"/>
  <c r="I746" i="2"/>
  <c r="I1261" i="2"/>
  <c r="I76" i="2"/>
  <c r="I47" i="2"/>
  <c r="I270" i="2"/>
  <c r="I1059" i="2"/>
  <c r="I51" i="2"/>
  <c r="I119" i="2"/>
  <c r="I17" i="2"/>
  <c r="I273" i="2"/>
  <c r="I143" i="2"/>
  <c r="I900" i="2"/>
  <c r="I1264" i="2"/>
  <c r="I138" i="2"/>
  <c r="I357" i="2"/>
  <c r="I809" i="2"/>
  <c r="I171" i="2"/>
  <c r="I60" i="2"/>
  <c r="I609" i="2"/>
  <c r="I314" i="2"/>
  <c r="I339" i="2"/>
  <c r="I821" i="2"/>
  <c r="I569" i="2"/>
  <c r="I467" i="2"/>
  <c r="I350" i="2"/>
  <c r="I895" i="2"/>
  <c r="I383" i="2"/>
  <c r="I1108" i="2"/>
  <c r="I576" i="2"/>
  <c r="I45" i="2"/>
  <c r="I747" i="2"/>
  <c r="I111" i="2"/>
  <c r="I418" i="2"/>
  <c r="I553" i="2"/>
  <c r="I1173" i="2"/>
  <c r="I984" i="2"/>
  <c r="I651" i="2"/>
  <c r="I930" i="2"/>
  <c r="I955" i="2"/>
  <c r="I714" i="2"/>
  <c r="I265" i="2"/>
  <c r="I288" i="2"/>
  <c r="I354" i="2"/>
  <c r="I1313" i="2"/>
  <c r="I1187" i="2"/>
  <c r="I943" i="2"/>
  <c r="I50" i="2"/>
  <c r="I1049" i="2"/>
  <c r="I1217" i="2"/>
  <c r="I226" i="2"/>
  <c r="I402" i="2"/>
  <c r="I436" i="2"/>
  <c r="I549" i="2"/>
  <c r="I662" i="2"/>
  <c r="I175" i="2"/>
  <c r="I79" i="2"/>
  <c r="I1295" i="2"/>
  <c r="I170" i="2"/>
  <c r="I145" i="2"/>
  <c r="I204" i="2"/>
  <c r="I763" i="2"/>
  <c r="I868" i="2"/>
  <c r="I1101" i="2"/>
  <c r="I1149" i="2"/>
  <c r="I54" i="2"/>
  <c r="I535" i="2"/>
  <c r="I144" i="2"/>
  <c r="I574" i="2"/>
  <c r="I177" i="2"/>
  <c r="I1298" i="2"/>
  <c r="I88" i="2"/>
  <c r="I716" i="2"/>
  <c r="I63" i="2"/>
  <c r="I16" i="2"/>
  <c r="I319" i="2"/>
  <c r="I445" i="2"/>
  <c r="I70" i="2"/>
  <c r="I921" i="2"/>
  <c r="I1266" i="2"/>
  <c r="I344" i="2"/>
  <c r="I712" i="2"/>
  <c r="I137" i="2"/>
  <c r="I74" i="2"/>
  <c r="I675" i="2"/>
  <c r="I1289" i="2"/>
  <c r="I1175" i="2"/>
  <c r="I854" i="2"/>
  <c r="I1325" i="2"/>
  <c r="I69" i="2"/>
  <c r="I1292" i="2"/>
  <c r="I71" i="2"/>
  <c r="I913" i="2"/>
  <c r="I30" i="2"/>
  <c r="I612" i="2"/>
  <c r="I743" i="2"/>
  <c r="I287" i="2"/>
  <c r="I1089" i="2"/>
  <c r="I1237" i="2"/>
  <c r="I358" i="2"/>
  <c r="I524" i="2"/>
  <c r="I936" i="2"/>
  <c r="I322" i="2"/>
  <c r="I18" i="2"/>
  <c r="I757" i="2"/>
  <c r="I522" i="2"/>
  <c r="I283" i="2"/>
  <c r="I1133" i="2"/>
  <c r="I1009" i="2"/>
  <c r="I767" i="2"/>
  <c r="I922" i="2"/>
  <c r="I794" i="2"/>
  <c r="I834" i="2"/>
  <c r="I1296" i="2"/>
  <c r="I1265" i="2"/>
  <c r="I1047" i="2"/>
  <c r="I115" i="2"/>
  <c r="I696" i="2"/>
  <c r="I154" i="2"/>
  <c r="I532" i="2"/>
  <c r="I495" i="2"/>
  <c r="I719" i="2"/>
  <c r="I1147" i="2"/>
  <c r="I466" i="2"/>
  <c r="I876" i="2"/>
  <c r="I158" i="2"/>
  <c r="I253" i="2"/>
  <c r="I126" i="2"/>
  <c r="I164" i="2"/>
  <c r="I14" i="2"/>
  <c r="I122" i="2"/>
  <c r="I981" i="2"/>
  <c r="I1064" i="2"/>
  <c r="I37" i="2"/>
  <c r="I195" i="2"/>
  <c r="I1260" i="2"/>
  <c r="I258" i="2"/>
  <c r="I803" i="2"/>
  <c r="I32" i="2"/>
  <c r="I56" i="2"/>
  <c r="I406" i="2"/>
  <c r="I789" i="2"/>
  <c r="I697" i="2"/>
  <c r="I960" i="2"/>
  <c r="I448" i="2"/>
  <c r="I673" i="2"/>
  <c r="I282" i="2"/>
  <c r="I1134" i="2"/>
  <c r="I486" i="2"/>
  <c r="I410" i="2"/>
  <c r="I475" i="2"/>
  <c r="I281" i="2"/>
  <c r="I363" i="2"/>
  <c r="I252" i="2"/>
  <c r="I101" i="2"/>
  <c r="I169" i="2"/>
  <c r="I120" i="2"/>
  <c r="I176" i="2"/>
  <c r="I705" i="2"/>
  <c r="I102" i="2"/>
  <c r="I269" i="2"/>
  <c r="I586" i="2"/>
  <c r="I1144" i="2"/>
  <c r="I617" i="2"/>
  <c r="I1262" i="2"/>
  <c r="I1180" i="2"/>
  <c r="I1254" i="2"/>
  <c r="I773" i="2"/>
  <c r="I155" i="2"/>
  <c r="I1042" i="2"/>
  <c r="I42" i="2"/>
  <c r="I781" i="2"/>
  <c r="I1226" i="2"/>
  <c r="I1329" i="2"/>
  <c r="I926" i="2"/>
  <c r="I153" i="2"/>
  <c r="I372" i="2"/>
  <c r="I318" i="2"/>
  <c r="I220" i="2"/>
  <c r="I240" i="2"/>
  <c r="I179" i="2"/>
  <c r="I72" i="2"/>
  <c r="I637" i="2"/>
  <c r="I672" i="2"/>
  <c r="I599" i="2"/>
  <c r="I342" i="2"/>
  <c r="I221" i="2"/>
  <c r="I298" i="2"/>
  <c r="I146" i="2"/>
  <c r="I669" i="2"/>
  <c r="I562" i="2"/>
  <c r="I48" i="2"/>
  <c r="I388" i="2"/>
  <c r="I660" i="2"/>
  <c r="I1043" i="2"/>
  <c r="I266" i="2"/>
  <c r="I1316" i="2"/>
  <c r="I860" i="2"/>
  <c r="I1314" i="2"/>
  <c r="I832" i="2"/>
  <c r="I970" i="2"/>
  <c r="I1090" i="2"/>
  <c r="I58" i="2"/>
  <c r="I882" i="2"/>
  <c r="I301" i="2"/>
  <c r="I427" i="2"/>
  <c r="I35" i="2"/>
  <c r="I476" i="2"/>
  <c r="I744" i="2"/>
  <c r="I222" i="2"/>
  <c r="I1071" i="2"/>
  <c r="I46" i="2"/>
  <c r="I162" i="2"/>
  <c r="I1063" i="2"/>
  <c r="I230" i="2"/>
  <c r="I241" i="2"/>
  <c r="I1021" i="2"/>
  <c r="I432" i="2"/>
  <c r="I213" i="2"/>
  <c r="I477" i="2"/>
  <c r="I1212" i="2"/>
  <c r="I1040" i="2"/>
  <c r="I1018" i="2"/>
  <c r="I228" i="2"/>
  <c r="I1154" i="2"/>
  <c r="I579" i="2"/>
  <c r="I654" i="2"/>
  <c r="I49" i="2"/>
  <c r="I1051" i="2"/>
  <c r="I323" i="2"/>
  <c r="I68" i="2"/>
  <c r="I721" i="2"/>
  <c r="I426" i="2"/>
  <c r="I133" i="2"/>
  <c r="I894" i="2"/>
  <c r="I548" i="2"/>
  <c r="I333" i="2"/>
  <c r="I246" i="2"/>
  <c r="I219" i="2"/>
  <c r="I1148" i="2"/>
  <c r="I280" i="2"/>
  <c r="I941" i="2"/>
  <c r="I57" i="2"/>
  <c r="I114" i="2"/>
  <c r="I964" i="2"/>
  <c r="I1163" i="2"/>
  <c r="I1130" i="2"/>
  <c r="I152" i="2"/>
  <c r="I168" i="2"/>
  <c r="I225" i="2"/>
  <c r="I244" i="2"/>
  <c r="I118" i="2"/>
  <c r="I1082" i="2"/>
  <c r="I869" i="2"/>
  <c r="I1164" i="2"/>
  <c r="I1253" i="2"/>
  <c r="I1294" i="2"/>
  <c r="I645" i="2"/>
  <c r="I653" i="2"/>
  <c r="I113" i="2"/>
  <c r="I711" i="2"/>
  <c r="I525" i="2"/>
  <c r="I1146" i="2"/>
  <c r="I139" i="2"/>
  <c r="I1129" i="2"/>
  <c r="I1159" i="2"/>
  <c r="I52" i="2"/>
  <c r="I607" i="2"/>
  <c r="I161" i="2"/>
  <c r="I131" i="2"/>
  <c r="I198" i="2"/>
  <c r="I1213" i="2"/>
  <c r="I148" i="2"/>
  <c r="I1142" i="2"/>
  <c r="I223" i="2"/>
  <c r="I1291" i="2"/>
  <c r="I925" i="2"/>
  <c r="I1037" i="2"/>
  <c r="I643" i="2"/>
  <c r="I440" i="2"/>
  <c r="I64" i="2"/>
  <c r="I646" i="2"/>
  <c r="I233" i="2"/>
  <c r="I1054" i="2"/>
  <c r="I243" i="2"/>
  <c r="I1290" i="2"/>
  <c r="I1293" i="2"/>
  <c r="I1220" i="2"/>
  <c r="I36" i="2"/>
  <c r="I456" i="2"/>
  <c r="I618" i="2"/>
  <c r="I650" i="2"/>
  <c r="I1044" i="2"/>
  <c r="I317" i="2"/>
  <c r="I41" i="2"/>
  <c r="I861" i="2"/>
  <c r="I38" i="2"/>
  <c r="I234" i="2"/>
  <c r="I1017" i="2"/>
  <c r="I797" i="2"/>
  <c r="I224" i="2"/>
  <c r="I438" i="2"/>
  <c r="I726" i="2"/>
  <c r="I1016" i="2"/>
  <c r="I647" i="2"/>
  <c r="I1288" i="2"/>
  <c r="I245" i="2"/>
  <c r="I644" i="2"/>
  <c r="I1302" i="2"/>
  <c r="I1128" i="2"/>
  <c r="I1153" i="2"/>
  <c r="I109" i="2"/>
  <c r="I212" i="2"/>
  <c r="I1014" i="2"/>
  <c r="I632" i="2"/>
  <c r="I77" i="2"/>
  <c r="I541" i="2"/>
  <c r="I694" i="2"/>
  <c r="I40" i="2"/>
  <c r="I196" i="2"/>
  <c r="I722" i="2"/>
  <c r="I770" i="2"/>
  <c r="I703" i="2"/>
  <c r="I211" i="2"/>
  <c r="I259" i="2"/>
  <c r="I874" i="2"/>
  <c r="I1115" i="2"/>
  <c r="I25" i="2"/>
  <c r="I474" i="2"/>
  <c r="I1241" i="2"/>
  <c r="I636" i="2"/>
  <c r="I1079" i="2"/>
  <c r="I377" i="2"/>
  <c r="I394" i="2"/>
  <c r="I1170" i="2"/>
  <c r="I489" i="2"/>
  <c r="I382" i="2"/>
  <c r="I205" i="2"/>
  <c r="I890" i="2"/>
  <c r="I370" i="2"/>
  <c r="I658" i="2"/>
  <c r="I718" i="2"/>
  <c r="I1065" i="2"/>
  <c r="I867" i="2"/>
  <c r="I1344" i="2"/>
  <c r="I831" i="2"/>
  <c r="I331" i="2"/>
  <c r="I94" i="2"/>
  <c r="I1205" i="2"/>
  <c r="I1349" i="2"/>
  <c r="I296" i="2"/>
  <c r="I1056" i="2"/>
  <c r="I939" i="2"/>
  <c r="I1299" i="2"/>
  <c r="I286" i="2"/>
  <c r="I1206" i="2"/>
  <c r="I105" i="2"/>
  <c r="I649" i="2"/>
  <c r="I661" i="2"/>
  <c r="I1046" i="2"/>
  <c r="I343" i="2"/>
  <c r="I667" i="2"/>
  <c r="I914" i="2"/>
  <c r="I738" i="2"/>
  <c r="I1281" i="2"/>
  <c r="I295" i="2"/>
  <c r="I800" i="2"/>
  <c r="I385" i="2"/>
  <c r="I850" i="2"/>
  <c r="I780" i="2"/>
  <c r="I465" i="2"/>
  <c r="I1076" i="2"/>
  <c r="I581" i="2"/>
  <c r="I83" i="2"/>
  <c r="I1078" i="2"/>
  <c r="I488" i="2"/>
  <c r="I911" i="2"/>
  <c r="I1234" i="2"/>
  <c r="I1185" i="2"/>
  <c r="I411" i="2"/>
  <c r="I666" i="2"/>
  <c r="I859" i="2"/>
  <c r="I657" i="2"/>
  <c r="I236" i="2"/>
  <c r="I104" i="2"/>
  <c r="I1328" i="2"/>
  <c r="I560" i="2"/>
  <c r="I734" i="2"/>
  <c r="I656" i="2"/>
  <c r="I293" i="2"/>
  <c r="I665" i="2"/>
  <c r="I652" i="2"/>
  <c r="I292" i="2"/>
  <c r="I1036" i="2"/>
  <c r="I875" i="2"/>
  <c r="I953" i="2"/>
  <c r="I883" i="2"/>
  <c r="I1327" i="2"/>
  <c r="I1062" i="2"/>
  <c r="I1075" i="2"/>
  <c r="I681" i="2"/>
  <c r="I359" i="2"/>
  <c r="I1311" i="2"/>
  <c r="I912" i="2"/>
  <c r="I580" i="2"/>
  <c r="I472" i="2"/>
  <c r="I491" i="2"/>
  <c r="I1140" i="2"/>
  <c r="I693" i="2"/>
  <c r="I1139" i="2"/>
  <c r="I640" i="2"/>
  <c r="I1162" i="2"/>
  <c r="I39" i="2"/>
  <c r="I573" i="2"/>
  <c r="I492" i="2"/>
  <c r="I635" i="2"/>
  <c r="I1221" i="2"/>
  <c r="I616" i="2"/>
  <c r="I20" i="2"/>
  <c r="I464" i="2"/>
  <c r="I880" i="2"/>
  <c r="I1326" i="2"/>
  <c r="I849" i="2"/>
  <c r="I543" i="2"/>
  <c r="I261" i="2"/>
  <c r="I8" i="2"/>
  <c r="I1135" i="2"/>
  <c r="I1035" i="2"/>
  <c r="I910" i="2"/>
  <c r="I879" i="2"/>
  <c r="I439" i="2"/>
  <c r="I371" i="2"/>
  <c r="I291" i="2"/>
  <c r="I858" i="2"/>
  <c r="I862" i="2"/>
  <c r="I15" i="2"/>
  <c r="I458" i="2"/>
  <c r="I692" i="2"/>
  <c r="I924" i="2"/>
  <c r="I686" i="2"/>
  <c r="I857" i="2"/>
  <c r="I216" i="2"/>
  <c r="I871" i="2"/>
  <c r="I699" i="2"/>
  <c r="I642" i="2"/>
  <c r="I1029" i="2"/>
  <c r="I685" i="2"/>
  <c r="I684" i="2"/>
  <c r="I870" i="2"/>
  <c r="I945" i="2"/>
  <c r="I53" i="2"/>
  <c r="I889" i="2"/>
  <c r="I1028" i="2"/>
  <c r="I655" i="2"/>
  <c r="I741" i="2"/>
  <c r="I691" i="2"/>
  <c r="I593" i="2"/>
  <c r="I1138" i="2"/>
  <c r="I659" i="2"/>
  <c r="I690" i="2"/>
  <c r="I695" i="2"/>
  <c r="I218" i="2"/>
  <c r="I1287" i="2"/>
  <c r="I856" i="2"/>
  <c r="I923" i="2"/>
  <c r="I786" i="2"/>
  <c r="I678" i="2"/>
  <c r="I517" i="2"/>
  <c r="I689" i="2"/>
  <c r="I1255" i="2"/>
  <c r="I975" i="2"/>
  <c r="I257" i="2"/>
  <c r="I940" i="2"/>
  <c r="I227" i="2"/>
  <c r="I209" i="2"/>
  <c r="I683" i="2"/>
  <c r="I631" i="2"/>
  <c r="I688" i="2"/>
  <c r="I727" i="2"/>
  <c r="I217" i="2"/>
  <c r="I947" i="2"/>
  <c r="I437" i="2"/>
  <c r="I127" i="2"/>
  <c r="I1137" i="2"/>
  <c r="I873" i="2"/>
  <c r="I866" i="2"/>
  <c r="I157" i="2"/>
  <c r="I1027" i="2"/>
  <c r="I457" i="2"/>
  <c r="I238" i="2"/>
  <c r="I1143" i="2"/>
  <c r="I508" i="2"/>
  <c r="I192" i="2"/>
  <c r="I898" i="2"/>
  <c r="I506" i="2"/>
  <c r="I682" i="2"/>
  <c r="I748" i="2"/>
  <c r="I260" i="2"/>
  <c r="I271" i="2"/>
  <c r="I897" i="2"/>
  <c r="I505" i="2"/>
  <c r="I634" i="2"/>
  <c r="I633" i="2"/>
  <c r="I504" i="2"/>
  <c r="I878" i="2"/>
  <c r="I677" i="2"/>
  <c r="I473" i="2"/>
  <c r="I503" i="2"/>
  <c r="I687" i="2"/>
  <c r="I108" i="2"/>
  <c r="I676" i="2"/>
  <c r="I490" i="2"/>
  <c r="I872" i="2"/>
  <c r="I150" i="2"/>
  <c r="I1022" i="2"/>
  <c r="I215" i="2"/>
  <c r="I264" i="2"/>
  <c r="I615" i="2"/>
  <c r="I107" i="2"/>
  <c r="I630" i="2"/>
  <c r="I892" i="2"/>
  <c r="I896" i="2"/>
  <c r="I1020" i="2"/>
  <c r="I614" i="2"/>
  <c r="I639" i="2"/>
  <c r="I1034" i="2"/>
  <c r="I855" i="2"/>
  <c r="I715" i="2"/>
  <c r="I106" i="2"/>
  <c r="I918" i="2"/>
  <c r="I917" i="2"/>
  <c r="I256" i="2"/>
  <c r="I255" i="2"/>
  <c r="I916" i="2"/>
  <c r="I214" i="2"/>
  <c r="I1136" i="2"/>
  <c r="I237" i="2"/>
  <c r="I502" i="2"/>
  <c r="I366" i="2"/>
  <c r="I248" i="2"/>
  <c r="I128" i="2"/>
  <c r="I409" i="2"/>
  <c r="I1202" i="2"/>
  <c r="I392" i="2"/>
  <c r="I589" i="2"/>
  <c r="I1070" i="2"/>
  <c r="I736" i="2"/>
  <c r="I566" i="2"/>
  <c r="I1085" i="2"/>
  <c r="I239" i="2"/>
  <c r="I1004" i="2"/>
  <c r="I1188" i="2"/>
  <c r="I1332" i="2"/>
  <c r="I1119" i="2"/>
  <c r="I1005" i="2"/>
  <c r="I622" i="2"/>
  <c r="I391" i="2"/>
  <c r="I841" i="2"/>
  <c r="I1303" i="2"/>
  <c r="I202" i="2"/>
  <c r="I463" i="2"/>
  <c r="I345" i="2"/>
  <c r="I1246" i="2"/>
  <c r="I415" i="2"/>
  <c r="I588" i="2"/>
  <c r="I184" i="2"/>
  <c r="I417" i="2"/>
  <c r="I620" i="2"/>
  <c r="I629" i="2"/>
  <c r="I513" i="2"/>
  <c r="I1249" i="2"/>
  <c r="I97" i="2"/>
  <c r="I1002" i="2"/>
  <c r="I1118" i="2"/>
  <c r="I592" i="2"/>
  <c r="I191" i="2"/>
  <c r="I702" i="2"/>
  <c r="I627" i="2"/>
  <c r="I798" i="2"/>
  <c r="I81" i="2"/>
  <c r="I1333" i="2"/>
  <c r="I321" i="2"/>
  <c r="I1165" i="2"/>
  <c r="I414" i="2"/>
  <c r="I985" i="2"/>
  <c r="I1095" i="2"/>
  <c r="I1309" i="2"/>
  <c r="I381" i="2"/>
  <c r="I1106" i="2"/>
  <c r="I373" i="2"/>
  <c r="I1236" i="2"/>
  <c r="I462" i="2"/>
  <c r="I1209" i="2"/>
  <c r="I307" i="2"/>
  <c r="I1335" i="2"/>
  <c r="I561" i="2"/>
  <c r="I929" i="2"/>
  <c r="I812" i="2"/>
  <c r="I606" i="2"/>
  <c r="I375" i="2"/>
  <c r="I1196" i="2"/>
  <c r="I986" i="2"/>
  <c r="I112" i="2"/>
  <c r="I624" i="2"/>
  <c r="I330" i="2"/>
  <c r="I90" i="2"/>
  <c r="I1346" i="2"/>
  <c r="I160" i="2"/>
  <c r="I519" i="2"/>
  <c r="I151" i="2"/>
  <c r="I455" i="2"/>
  <c r="I431" i="2"/>
  <c r="I353" i="2"/>
  <c r="I550" i="2"/>
  <c r="I338" i="2"/>
  <c r="I1268" i="2"/>
  <c r="I909" i="2"/>
  <c r="I578" i="2"/>
  <c r="I1245" i="2"/>
  <c r="I1278" i="2"/>
  <c r="I9" i="2"/>
  <c r="I1114" i="2"/>
  <c r="I471" i="2"/>
  <c r="I1094" i="2"/>
  <c r="I117" i="2"/>
  <c r="I1198" i="2"/>
  <c r="I591" i="2"/>
  <c r="I980" i="2"/>
  <c r="I313" i="2"/>
  <c r="I974" i="2"/>
  <c r="I140" i="2"/>
  <c r="I957" i="2"/>
  <c r="I1000" i="2"/>
  <c r="I1319" i="2"/>
  <c r="I87" i="2"/>
  <c r="I1126" i="2"/>
  <c r="I1304" i="2"/>
  <c r="I398" i="2"/>
  <c r="I247" i="2"/>
  <c r="I121" i="2"/>
  <c r="I272" i="2"/>
  <c r="I745" i="2"/>
  <c r="I598" i="2"/>
  <c r="I995" i="2"/>
  <c r="I1244" i="2"/>
  <c r="I300" i="2"/>
  <c r="I799" i="2"/>
  <c r="I806" i="2"/>
  <c r="I1190" i="2"/>
  <c r="I483" i="2"/>
  <c r="I1109" i="2"/>
  <c r="I129" i="2"/>
  <c r="I384" i="2"/>
  <c r="I735" i="2"/>
  <c r="I1207" i="2"/>
  <c r="I1184" i="2"/>
  <c r="I523" i="2"/>
  <c r="I33" i="2"/>
  <c r="I1306" i="2"/>
  <c r="I1013" i="2"/>
  <c r="I1276" i="2"/>
  <c r="I1223" i="2"/>
  <c r="I1058" i="2"/>
  <c r="I626" i="2"/>
  <c r="I952" i="2"/>
  <c r="I110" i="2"/>
  <c r="I987" i="2"/>
  <c r="I181" i="2"/>
  <c r="I1169" i="2"/>
  <c r="I405" i="2"/>
  <c r="I819" i="2"/>
  <c r="I159" i="2"/>
  <c r="I461" i="2"/>
  <c r="I908" i="2"/>
  <c r="I1125" i="2"/>
  <c r="I826" i="2"/>
  <c r="I1240" i="2"/>
  <c r="I306" i="2"/>
  <c r="I641" i="2"/>
  <c r="I555" i="2"/>
  <c r="I469" i="2"/>
  <c r="I1110" i="2"/>
  <c r="I349" i="2"/>
  <c r="I136" i="2"/>
  <c r="I285" i="2"/>
  <c r="I320" i="2"/>
  <c r="I135" i="2"/>
  <c r="I737" i="2"/>
  <c r="I772" i="2"/>
  <c r="I1192" i="2"/>
  <c r="I1330" i="2"/>
  <c r="I907" i="2"/>
  <c r="I776" i="2"/>
  <c r="I906" i="2"/>
  <c r="I1239" i="2"/>
  <c r="I4" i="2"/>
  <c r="I352" i="2"/>
  <c r="I973" i="2"/>
  <c r="I329" i="2"/>
  <c r="I125" i="2"/>
  <c r="I927" i="2"/>
  <c r="I374" i="2"/>
  <c r="I996" i="2"/>
  <c r="I510" i="2"/>
  <c r="I1088" i="2"/>
  <c r="I84" i="2"/>
  <c r="I1127" i="2"/>
  <c r="I920" i="2"/>
  <c r="I312" i="2"/>
  <c r="I946" i="2"/>
  <c r="I1117" i="2"/>
  <c r="I853" i="2"/>
  <c r="I1053" i="2"/>
  <c r="I189" i="2"/>
  <c r="I421" i="2"/>
  <c r="I1315" i="2"/>
  <c r="I232" i="2"/>
  <c r="I263" i="2"/>
  <c r="I390" i="2"/>
  <c r="I845" i="2"/>
  <c r="I610" i="2"/>
  <c r="I468" i="2"/>
  <c r="I597" i="2"/>
  <c r="I65" i="2"/>
  <c r="I1230" i="2"/>
  <c r="I536" i="2"/>
  <c r="I423" i="2"/>
  <c r="I1338" i="2"/>
  <c r="I124" i="2"/>
  <c r="I775" i="2"/>
  <c r="I251" i="2"/>
  <c r="I1080" i="2"/>
  <c r="I21" i="2"/>
  <c r="I1093" i="2"/>
  <c r="I380" i="2"/>
  <c r="I446" i="2"/>
  <c r="I1123" i="2"/>
  <c r="I948" i="2"/>
  <c r="I348" i="2"/>
  <c r="I328" i="2"/>
  <c r="I103" i="2"/>
  <c r="I613" i="2"/>
  <c r="I595" i="2"/>
  <c r="I276" i="2"/>
  <c r="I670" i="2"/>
  <c r="I444" i="2"/>
  <c r="I804" i="2"/>
  <c r="I397" i="2"/>
  <c r="I1250" i="2"/>
  <c r="I188" i="2"/>
  <c r="I1204" i="2"/>
  <c r="I977" i="2"/>
  <c r="I1301" i="2"/>
  <c r="I1271" i="2"/>
  <c r="I792" i="2"/>
  <c r="I86" i="2"/>
  <c r="I788" i="2"/>
  <c r="I386" i="2"/>
  <c r="I250" i="2"/>
  <c r="I777" i="2"/>
  <c r="I1033" i="2"/>
  <c r="I337" i="2"/>
  <c r="I393" i="2"/>
  <c r="I482" i="2"/>
  <c r="I347" i="2"/>
  <c r="I509" i="2"/>
  <c r="I460" i="2"/>
  <c r="I969" i="2"/>
  <c r="I310" i="2"/>
  <c r="I334" i="2"/>
  <c r="I811" i="2"/>
  <c r="I44" i="2"/>
  <c r="I1231" i="2"/>
  <c r="I1183" i="2"/>
  <c r="I1227" i="2"/>
  <c r="I533" i="2"/>
  <c r="I830" i="2"/>
  <c r="I430" i="2"/>
  <c r="I454" i="2"/>
  <c r="I1259" i="2"/>
  <c r="I481" i="2"/>
  <c r="I92" i="2"/>
  <c r="I305" i="2"/>
  <c r="I327" i="2"/>
  <c r="I529" i="2"/>
  <c r="I518" i="2"/>
  <c r="I116" i="2"/>
  <c r="I1318" i="2"/>
  <c r="I905" i="2"/>
  <c r="I480" i="2"/>
  <c r="I1012" i="2"/>
  <c r="I1105" i="2"/>
  <c r="I833" i="2"/>
  <c r="I972" i="2"/>
  <c r="I823" i="2"/>
  <c r="I787" i="2"/>
  <c r="I919" i="2"/>
  <c r="I443" i="2"/>
  <c r="I846" i="2"/>
  <c r="I91" i="2"/>
  <c r="I254" i="2"/>
  <c r="I571" i="2"/>
  <c r="I403" i="2"/>
  <c r="I828" i="2"/>
  <c r="I100" i="2"/>
  <c r="I442" i="2"/>
  <c r="I470" i="2"/>
  <c r="I976" i="2"/>
  <c r="I304" i="2"/>
  <c r="I1224" i="2"/>
  <c r="I308" i="2"/>
  <c r="I602" i="2"/>
  <c r="I453" i="2"/>
  <c r="I425" i="2"/>
  <c r="I1222" i="2"/>
  <c r="I836" i="2"/>
  <c r="I554" i="2"/>
  <c r="I297" i="2"/>
  <c r="I434" i="2"/>
  <c r="I123" i="2"/>
  <c r="I433" i="2"/>
  <c r="I1273" i="2"/>
  <c r="I99" i="2"/>
  <c r="I728" i="2"/>
  <c r="I1323" i="2"/>
  <c r="I904" i="2"/>
  <c r="I277" i="2"/>
  <c r="I479" i="2"/>
  <c r="I242" i="2"/>
  <c r="I31" i="2"/>
  <c r="I608" i="2"/>
  <c r="I528" i="2"/>
  <c r="I994" i="2"/>
  <c r="I134" i="2"/>
  <c r="I1032" i="2"/>
  <c r="I1092" i="2"/>
  <c r="I408" i="2"/>
  <c r="I389" i="2"/>
  <c r="I965" i="2"/>
  <c r="I34" i="2"/>
  <c r="I249" i="2"/>
  <c r="I208" i="2"/>
  <c r="I959" i="2"/>
  <c r="I452" i="2"/>
  <c r="I512" i="2"/>
  <c r="I325" i="2"/>
  <c r="I903" i="2"/>
  <c r="I262" i="2"/>
  <c r="I1216" i="2"/>
  <c r="I82" i="2"/>
  <c r="I278" i="2"/>
  <c r="I708" i="2"/>
  <c r="I865" i="2"/>
  <c r="I459" i="2"/>
  <c r="I130" i="2"/>
  <c r="I753" i="2"/>
  <c r="I577" i="2"/>
  <c r="I98" i="2"/>
  <c r="I429" i="2"/>
  <c r="I274" i="2"/>
  <c r="I864" i="2"/>
  <c r="I424" i="2"/>
  <c r="I231" i="2"/>
  <c r="I700" i="2"/>
  <c r="I1031" i="2"/>
  <c r="I497" i="2"/>
  <c r="I428" i="2"/>
  <c r="I1061" i="2"/>
  <c r="I863" i="2"/>
  <c r="I478" i="2"/>
  <c r="N309" i="2"/>
  <c r="N915" i="2"/>
  <c r="N1274" i="2"/>
  <c r="N760" i="2"/>
  <c r="N983" i="2"/>
  <c r="N1343" i="2"/>
  <c r="N1272" i="2"/>
  <c r="N1339" i="2"/>
  <c r="N807" i="2"/>
  <c r="N1297" i="2"/>
  <c r="N1199" i="2"/>
  <c r="N843" i="2"/>
  <c r="N628" i="2"/>
  <c r="N1347" i="2"/>
  <c r="N1275" i="2"/>
  <c r="N367" i="2"/>
  <c r="N1312" i="2"/>
  <c r="N1280" i="2"/>
  <c r="N351" i="2"/>
  <c r="N1003" i="2"/>
  <c r="N572" i="2"/>
  <c r="N587" i="2"/>
  <c r="N802" i="2"/>
  <c r="N742" i="2"/>
  <c r="N520" i="2"/>
  <c r="N982" i="2"/>
  <c r="N1087" i="2"/>
  <c r="N1100" i="2"/>
  <c r="N400" i="2"/>
  <c r="N527" i="2"/>
  <c r="N778" i="2"/>
  <c r="N1270" i="2"/>
  <c r="N1203" i="2"/>
  <c r="N1102" i="2"/>
  <c r="N1122" i="2"/>
  <c r="N827" i="2"/>
  <c r="N621" i="2"/>
  <c r="N766" i="2"/>
  <c r="N412" i="2"/>
  <c r="N542" i="2"/>
  <c r="N818" i="2"/>
  <c r="N1195" i="2"/>
  <c r="N531" i="2"/>
  <c r="N501" i="2"/>
  <c r="N989" i="2"/>
  <c r="N316" i="2"/>
  <c r="N559" i="2"/>
  <c r="N761" i="2"/>
  <c r="N1282" i="2"/>
  <c r="N413" i="2"/>
  <c r="N556" i="2"/>
  <c r="N838" i="2"/>
  <c r="N1219" i="2"/>
  <c r="N790" i="2"/>
  <c r="N538" i="2"/>
  <c r="N1074" i="2"/>
  <c r="N962" i="2"/>
  <c r="N420" i="2"/>
  <c r="N1124" i="2"/>
  <c r="N844" i="2"/>
  <c r="N978" i="2"/>
  <c r="N1300" i="2"/>
  <c r="N1218" i="2"/>
  <c r="N1083" i="2"/>
  <c r="N1116" i="2"/>
  <c r="N401" i="2"/>
  <c r="N336" i="2"/>
  <c r="N1286" i="2"/>
  <c r="N839" i="2"/>
  <c r="N1091" i="2"/>
  <c r="N1176" i="2"/>
  <c r="N1081" i="2"/>
  <c r="N1179" i="2"/>
  <c r="N1284" i="2"/>
  <c r="N311" i="2"/>
  <c r="N1097" i="2"/>
  <c r="N360" i="2"/>
  <c r="N1337" i="2"/>
  <c r="N1086" i="2"/>
  <c r="N820" i="2"/>
  <c r="N552" i="2"/>
  <c r="N378" i="2"/>
  <c r="N604" i="2"/>
  <c r="N801" i="2"/>
  <c r="N1161" i="2"/>
  <c r="N526" i="2"/>
  <c r="N1317" i="2"/>
  <c r="N968" i="2"/>
  <c r="N1310" i="2"/>
  <c r="N988" i="2"/>
  <c r="N991" i="2"/>
  <c r="N1121" i="2"/>
  <c r="N1305" i="2"/>
  <c r="N1201" i="2"/>
  <c r="N1350" i="2"/>
  <c r="N950" i="2"/>
  <c r="N340" i="2"/>
  <c r="N563" i="2"/>
  <c r="N1052" i="2"/>
  <c r="N949" i="2"/>
  <c r="N1103" i="2"/>
  <c r="N782" i="2"/>
  <c r="N934" i="2"/>
  <c r="N625" i="2"/>
  <c r="N1320" i="2"/>
  <c r="N1228" i="2"/>
  <c r="N1252" i="2"/>
  <c r="N499" i="2"/>
  <c r="N583" i="2"/>
  <c r="N1069" i="2"/>
  <c r="N1120" i="2"/>
  <c r="N749" i="2"/>
  <c r="N515" i="2"/>
  <c r="N808" i="2"/>
  <c r="N824" i="2"/>
  <c r="N611" i="2"/>
  <c r="N537" i="2"/>
  <c r="N1008" i="2"/>
  <c r="N1077" i="2"/>
  <c r="N603" i="2"/>
  <c r="N755" i="2"/>
  <c r="N558" i="2"/>
  <c r="N1267" i="2"/>
  <c r="N605" i="2"/>
  <c r="N899" i="2"/>
  <c r="N813" i="2"/>
  <c r="N1186" i="2"/>
  <c r="N303" i="2"/>
  <c r="N514" i="2"/>
  <c r="N1283" i="2"/>
  <c r="N698" i="2"/>
  <c r="N999" i="2"/>
  <c r="N1345" i="2"/>
  <c r="N1340" i="2"/>
  <c r="N1111" i="2"/>
  <c r="N1191" i="2"/>
  <c r="N1238" i="2"/>
  <c r="N933" i="2"/>
  <c r="N1352" i="2"/>
  <c r="N1285" i="2"/>
  <c r="N730" i="2"/>
  <c r="N938" i="2"/>
  <c r="N332" i="2"/>
  <c r="N997" i="2"/>
  <c r="N302" i="2"/>
  <c r="N416" i="2"/>
  <c r="N815" i="2"/>
  <c r="N565" i="2"/>
  <c r="N619" i="2"/>
  <c r="N1066" i="2"/>
  <c r="N530" i="2"/>
  <c r="N1322" i="2"/>
  <c r="N851" i="2"/>
  <c r="N822" i="2"/>
  <c r="N887" i="2"/>
  <c r="N1348" i="2"/>
  <c r="N1060" i="2"/>
  <c r="N399" i="2"/>
  <c r="N837" i="2"/>
  <c r="N1200" i="2"/>
  <c r="N1112" i="2"/>
  <c r="N754" i="2"/>
  <c r="N717" i="2"/>
  <c r="N1189" i="2"/>
  <c r="N847" i="2"/>
  <c r="N942" i="2"/>
  <c r="N1096" i="2"/>
  <c r="N1098" i="2"/>
  <c r="N365" i="2"/>
  <c r="N1307" i="2"/>
  <c r="N1113" i="2"/>
  <c r="N545" i="2"/>
  <c r="N407" i="2"/>
  <c r="N1167" i="2"/>
  <c r="N731" i="2"/>
  <c r="N756" i="2"/>
  <c r="N817" i="2"/>
  <c r="N1152" i="2"/>
  <c r="N1068" i="2"/>
  <c r="N1099" i="2"/>
  <c r="N1277" i="2"/>
  <c r="N990" i="2"/>
  <c r="N723" i="2"/>
  <c r="N840" i="2"/>
  <c r="N362" i="2"/>
  <c r="N1341" i="2"/>
  <c r="N765" i="2"/>
  <c r="N944" i="2"/>
  <c r="N1229" i="2"/>
  <c r="N885" i="2"/>
  <c r="N1351" i="2"/>
  <c r="N1178" i="2"/>
  <c r="N275" i="2"/>
  <c r="N1151" i="2"/>
  <c r="N954" i="2"/>
  <c r="N852" i="2"/>
  <c r="N315" i="2"/>
  <c r="N364" i="2"/>
  <c r="N1247" i="2"/>
  <c r="N601" i="2"/>
  <c r="N1321" i="2"/>
  <c r="N369" i="2"/>
  <c r="N1157" i="2"/>
  <c r="N733" i="2"/>
  <c r="N1107" i="2"/>
  <c r="N422" i="2"/>
  <c r="N346" i="2"/>
  <c r="N379" i="2"/>
  <c r="N547" i="2"/>
  <c r="N1334" i="2"/>
  <c r="N759" i="2"/>
  <c r="N540" i="2"/>
  <c r="N1197" i="2"/>
  <c r="N958" i="2"/>
  <c r="N791" i="2"/>
  <c r="N1248" i="2"/>
  <c r="N1038" i="2"/>
  <c r="N521" i="2"/>
  <c r="N835" i="2"/>
  <c r="N299" i="2"/>
  <c r="N724" i="2"/>
  <c r="N1050" i="2"/>
  <c r="N967" i="2"/>
  <c r="N784" i="2"/>
  <c r="N590" i="2"/>
  <c r="N825" i="2"/>
  <c r="N902" i="2"/>
  <c r="N1055" i="2"/>
  <c r="N570" i="2"/>
  <c r="N1172" i="2"/>
  <c r="N546" i="2"/>
  <c r="N1011" i="2"/>
  <c r="N1215" i="2"/>
  <c r="N1263" i="2"/>
  <c r="N1232" i="2"/>
  <c r="N1048" i="2"/>
  <c r="N963" i="2"/>
  <c r="N368" i="2"/>
  <c r="N785" i="2"/>
  <c r="N937" i="2"/>
  <c r="N1210" i="2"/>
  <c r="N1258" i="2"/>
  <c r="N294" i="2"/>
  <c r="N1104" i="2"/>
  <c r="N720" i="2"/>
  <c r="N1171" i="2"/>
  <c r="N557" i="2"/>
  <c r="N290" i="2"/>
  <c r="N564" i="2"/>
  <c r="N335" i="2"/>
  <c r="N596" i="2"/>
  <c r="N1194" i="2"/>
  <c r="N971" i="2"/>
  <c r="N1072" i="2"/>
  <c r="N951" i="2"/>
  <c r="N888" i="2"/>
  <c r="N1007" i="2"/>
  <c r="N594" i="2"/>
  <c r="N771" i="2"/>
  <c r="N500" i="2"/>
  <c r="N848" i="2"/>
  <c r="N1156" i="2"/>
  <c r="N1182" i="2"/>
  <c r="N516" i="2"/>
  <c r="N1057" i="2"/>
  <c r="N235" i="2"/>
  <c r="N1308" i="2"/>
  <c r="N795" i="2"/>
  <c r="N585" i="2"/>
  <c r="N701" i="2"/>
  <c r="N1067" i="2"/>
  <c r="N829" i="2"/>
  <c r="N932" i="2"/>
  <c r="N1214" i="2"/>
  <c r="N725" i="2"/>
  <c r="N396" i="2"/>
  <c r="N796" i="2"/>
  <c r="N707" i="2"/>
  <c r="N1336" i="2"/>
  <c r="N739" i="2"/>
  <c r="N663" i="2"/>
  <c r="N814" i="2"/>
  <c r="N1242" i="2"/>
  <c r="N881" i="2"/>
  <c r="N805" i="2"/>
  <c r="N710" i="2"/>
  <c r="N1024" i="2"/>
  <c r="N507" i="2"/>
  <c r="N713" i="2"/>
  <c r="N758" i="2"/>
  <c r="N1193" i="2"/>
  <c r="N709" i="2"/>
  <c r="N816" i="2"/>
  <c r="N551" i="2"/>
  <c r="N1251" i="2"/>
  <c r="N1045" i="2"/>
  <c r="N1001" i="2"/>
  <c r="N1331" i="2"/>
  <c r="N1155" i="2"/>
  <c r="N762" i="2"/>
  <c r="N671" i="2"/>
  <c r="N1177" i="2"/>
  <c r="N1208" i="2"/>
  <c r="N1168" i="2"/>
  <c r="N268" i="2"/>
  <c r="N395" i="2"/>
  <c r="N494" i="2"/>
  <c r="N1235" i="2"/>
  <c r="N387" i="2"/>
  <c r="N768" i="2"/>
  <c r="N539" i="2"/>
  <c r="N901" i="2"/>
  <c r="N1174" i="2"/>
  <c r="N1039" i="2"/>
  <c r="N1025" i="2"/>
  <c r="N793" i="2"/>
  <c r="N810" i="2"/>
  <c r="N680" i="2"/>
  <c r="N493" i="2"/>
  <c r="N783" i="2"/>
  <c r="N584" i="2"/>
  <c r="N289" i="2"/>
  <c r="N1342" i="2"/>
  <c r="N886" i="2"/>
  <c r="N1145" i="2"/>
  <c r="N966" i="2"/>
  <c r="N704" i="2"/>
  <c r="N451" i="2"/>
  <c r="N1041" i="2"/>
  <c r="N877" i="2"/>
  <c r="N419" i="2"/>
  <c r="N979" i="2"/>
  <c r="N769" i="2"/>
  <c r="N441" i="2"/>
  <c r="N993" i="2"/>
  <c r="N267" i="2"/>
  <c r="N1279" i="2"/>
  <c r="N511" i="2"/>
  <c r="N449" i="2"/>
  <c r="N1006" i="2"/>
  <c r="N1211" i="2"/>
  <c r="N341" i="2"/>
  <c r="N1030" i="2"/>
  <c r="N961" i="2"/>
  <c r="N568" i="2"/>
  <c r="N1150" i="2"/>
  <c r="N450" i="2"/>
  <c r="N891" i="2"/>
  <c r="N1166" i="2"/>
  <c r="N750" i="2"/>
  <c r="N1233" i="2"/>
  <c r="N600" i="2"/>
  <c r="N496" i="2"/>
  <c r="N229" i="2"/>
  <c r="N931" i="2"/>
  <c r="N623" i="2"/>
  <c r="N668" i="2"/>
  <c r="N729" i="2"/>
  <c r="N664" i="2"/>
  <c r="N842" i="2"/>
  <c r="N1181" i="2"/>
  <c r="N1269" i="2"/>
  <c r="N447" i="2"/>
  <c r="N484" i="2"/>
  <c r="N1132" i="2"/>
  <c r="N534" i="2"/>
  <c r="N893" i="2"/>
  <c r="N679" i="2"/>
  <c r="N956" i="2"/>
  <c r="N279" i="2"/>
  <c r="N928" i="2"/>
  <c r="N485" i="2"/>
  <c r="N1324" i="2"/>
  <c r="N706" i="2"/>
  <c r="N751" i="2"/>
  <c r="N1141" i="2"/>
  <c r="N1131" i="2"/>
  <c r="N1019" i="2"/>
  <c r="N1073" i="2"/>
  <c r="N1026" i="2"/>
  <c r="N638" i="2"/>
  <c r="N1023" i="2"/>
  <c r="N1225" i="2"/>
  <c r="N764" i="2"/>
  <c r="N884" i="2"/>
  <c r="N1257" i="2"/>
  <c r="N1015" i="2"/>
  <c r="N674" i="2"/>
  <c r="N376" i="2"/>
  <c r="N1243" i="2"/>
  <c r="N435" i="2"/>
  <c r="N998" i="2"/>
  <c r="N1084" i="2"/>
  <c r="N544" i="2"/>
  <c r="N356" i="2"/>
  <c r="N1158" i="2"/>
  <c r="N732" i="2"/>
  <c r="N752" i="2"/>
  <c r="N582" i="2"/>
  <c r="N404" i="2"/>
  <c r="N575" i="2"/>
  <c r="N567" i="2"/>
  <c r="N498" i="2"/>
  <c r="N1256" i="2"/>
  <c r="N487" i="2"/>
  <c r="N324" i="2"/>
  <c r="N740" i="2"/>
  <c r="N774" i="2"/>
  <c r="N992" i="2"/>
  <c r="N779" i="2"/>
  <c r="N361" i="2"/>
  <c r="N935" i="2"/>
  <c r="N355" i="2"/>
  <c r="N1010" i="2"/>
  <c r="N648" i="2"/>
  <c r="N1160" i="2"/>
  <c r="N746" i="2"/>
  <c r="N1261" i="2"/>
  <c r="N270" i="2"/>
  <c r="N1059" i="2"/>
  <c r="N273" i="2"/>
  <c r="N900" i="2"/>
  <c r="N1264" i="2"/>
  <c r="N357" i="2"/>
  <c r="N809" i="2"/>
  <c r="N609" i="2"/>
  <c r="N314" i="2"/>
  <c r="N339" i="2"/>
  <c r="N821" i="2"/>
  <c r="N569" i="2"/>
  <c r="N467" i="2"/>
  <c r="N350" i="2"/>
  <c r="N895" i="2"/>
  <c r="N383" i="2"/>
  <c r="N1108" i="2"/>
  <c r="N576" i="2"/>
  <c r="N747" i="2"/>
  <c r="N418" i="2"/>
  <c r="N553" i="2"/>
  <c r="N1173" i="2"/>
  <c r="N984" i="2"/>
  <c r="N651" i="2"/>
  <c r="N930" i="2"/>
  <c r="N955" i="2"/>
  <c r="N714" i="2"/>
  <c r="N265" i="2"/>
  <c r="N288" i="2"/>
  <c r="N354" i="2"/>
  <c r="N1313" i="2"/>
  <c r="N1187" i="2"/>
  <c r="N943" i="2"/>
  <c r="N1049" i="2"/>
  <c r="N1217" i="2"/>
  <c r="N226" i="2"/>
  <c r="N402" i="2"/>
  <c r="N436" i="2"/>
  <c r="N549" i="2"/>
  <c r="N662" i="2"/>
  <c r="N1295" i="2"/>
  <c r="N763" i="2"/>
  <c r="N868" i="2"/>
  <c r="N1101" i="2"/>
  <c r="N1149" i="2"/>
  <c r="N535" i="2"/>
  <c r="N574" i="2"/>
  <c r="N1298" i="2"/>
  <c r="N716" i="2"/>
  <c r="N319" i="2"/>
  <c r="N445" i="2"/>
  <c r="N921" i="2"/>
  <c r="N1266" i="2"/>
  <c r="N344" i="2"/>
  <c r="N712" i="2"/>
  <c r="N675" i="2"/>
  <c r="N1289" i="2"/>
  <c r="N1175" i="2"/>
  <c r="N854" i="2"/>
  <c r="N1325" i="2"/>
  <c r="N1292" i="2"/>
  <c r="N913" i="2"/>
  <c r="N612" i="2"/>
  <c r="N743" i="2"/>
  <c r="N287" i="2"/>
  <c r="N1089" i="2"/>
  <c r="N1237" i="2"/>
  <c r="N358" i="2"/>
  <c r="N524" i="2"/>
  <c r="N936" i="2"/>
  <c r="N322" i="2"/>
  <c r="N757" i="2"/>
  <c r="N522" i="2"/>
  <c r="N283" i="2"/>
  <c r="N1133" i="2"/>
  <c r="N1009" i="2"/>
  <c r="N767" i="2"/>
  <c r="N922" i="2"/>
  <c r="N794" i="2"/>
  <c r="N834" i="2"/>
  <c r="N1296" i="2"/>
  <c r="N1265" i="2"/>
  <c r="N1047" i="2"/>
  <c r="N696" i="2"/>
  <c r="N532" i="2"/>
  <c r="N495" i="2"/>
  <c r="N719" i="2"/>
  <c r="N1147" i="2"/>
  <c r="N466" i="2"/>
  <c r="N876" i="2"/>
  <c r="N253" i="2"/>
  <c r="N981" i="2"/>
  <c r="N1064" i="2"/>
  <c r="N1260" i="2"/>
  <c r="N258" i="2"/>
  <c r="N803" i="2"/>
  <c r="N406" i="2"/>
  <c r="N789" i="2"/>
  <c r="N697" i="2"/>
  <c r="N960" i="2"/>
  <c r="N448" i="2"/>
  <c r="N673" i="2"/>
  <c r="N282" i="2"/>
  <c r="N1134" i="2"/>
  <c r="N486" i="2"/>
  <c r="N410" i="2"/>
  <c r="N475" i="2"/>
  <c r="N281" i="2"/>
  <c r="N363" i="2"/>
  <c r="N252" i="2"/>
  <c r="N705" i="2"/>
  <c r="N269" i="2"/>
  <c r="N586" i="2"/>
  <c r="N1144" i="2"/>
  <c r="N617" i="2"/>
  <c r="N1262" i="2"/>
  <c r="N1180" i="2"/>
  <c r="N1254" i="2"/>
  <c r="N773" i="2"/>
  <c r="N1042" i="2"/>
  <c r="N781" i="2"/>
  <c r="N1226" i="2"/>
  <c r="N1329" i="2"/>
  <c r="N926" i="2"/>
  <c r="N372" i="2"/>
  <c r="N318" i="2"/>
  <c r="N220" i="2"/>
  <c r="N240" i="2"/>
  <c r="N637" i="2"/>
  <c r="N672" i="2"/>
  <c r="N599" i="2"/>
  <c r="N342" i="2"/>
  <c r="N221" i="2"/>
  <c r="N298" i="2"/>
  <c r="N669" i="2"/>
  <c r="N562" i="2"/>
  <c r="N388" i="2"/>
  <c r="N660" i="2"/>
  <c r="N1043" i="2"/>
  <c r="N266" i="2"/>
  <c r="N1316" i="2"/>
  <c r="N860" i="2"/>
  <c r="N1314" i="2"/>
  <c r="N832" i="2"/>
  <c r="N970" i="2"/>
  <c r="N1090" i="2"/>
  <c r="N882" i="2"/>
  <c r="N301" i="2"/>
  <c r="N427" i="2"/>
  <c r="N476" i="2"/>
  <c r="N744" i="2"/>
  <c r="N222" i="2"/>
  <c r="N1071" i="2"/>
  <c r="N1063" i="2"/>
  <c r="N230" i="2"/>
  <c r="N241" i="2"/>
  <c r="N1021" i="2"/>
  <c r="N432" i="2"/>
  <c r="N213" i="2"/>
  <c r="N477" i="2"/>
  <c r="N1212" i="2"/>
  <c r="N1040" i="2"/>
  <c r="N1018" i="2"/>
  <c r="N228" i="2"/>
  <c r="N1154" i="2"/>
  <c r="N579" i="2"/>
  <c r="N654" i="2"/>
  <c r="N1051" i="2"/>
  <c r="N323" i="2"/>
  <c r="N721" i="2"/>
  <c r="N426" i="2"/>
  <c r="N894" i="2"/>
  <c r="N548" i="2"/>
  <c r="N333" i="2"/>
  <c r="N246" i="2"/>
  <c r="N219" i="2"/>
  <c r="N1148" i="2"/>
  <c r="N280" i="2"/>
  <c r="N941" i="2"/>
  <c r="N964" i="2"/>
  <c r="N1163" i="2"/>
  <c r="N1130" i="2"/>
  <c r="N225" i="2"/>
  <c r="N244" i="2"/>
  <c r="N1082" i="2"/>
  <c r="N869" i="2"/>
  <c r="N1164" i="2"/>
  <c r="N1253" i="2"/>
  <c r="N1294" i="2"/>
  <c r="N645" i="2"/>
  <c r="N653" i="2"/>
  <c r="N711" i="2"/>
  <c r="N525" i="2"/>
  <c r="N1146" i="2"/>
  <c r="N1129" i="2"/>
  <c r="N1159" i="2"/>
  <c r="N607" i="2"/>
  <c r="N1213" i="2"/>
  <c r="N1142" i="2"/>
  <c r="N223" i="2"/>
  <c r="N1291" i="2"/>
  <c r="N925" i="2"/>
  <c r="N1037" i="2"/>
  <c r="N643" i="2"/>
  <c r="N440" i="2"/>
  <c r="N646" i="2"/>
  <c r="N233" i="2"/>
  <c r="N1054" i="2"/>
  <c r="N243" i="2"/>
  <c r="N1290" i="2"/>
  <c r="N1293" i="2"/>
  <c r="N1220" i="2"/>
  <c r="N456" i="2"/>
  <c r="N618" i="2"/>
  <c r="N650" i="2"/>
  <c r="N1044" i="2"/>
  <c r="N317" i="2"/>
  <c r="N861" i="2"/>
  <c r="N234" i="2"/>
  <c r="N1017" i="2"/>
  <c r="N797" i="2"/>
  <c r="N224" i="2"/>
  <c r="N438" i="2"/>
  <c r="N726" i="2"/>
  <c r="N1016" i="2"/>
  <c r="N647" i="2"/>
  <c r="N1288" i="2"/>
  <c r="N245" i="2"/>
  <c r="N644" i="2"/>
  <c r="N1302" i="2"/>
  <c r="N1128" i="2"/>
  <c r="N1153" i="2"/>
  <c r="N212" i="2"/>
  <c r="N1014" i="2"/>
  <c r="N632" i="2"/>
  <c r="N541" i="2"/>
  <c r="N694" i="2"/>
  <c r="N722" i="2"/>
  <c r="N770" i="2"/>
  <c r="N703" i="2"/>
  <c r="N259" i="2"/>
  <c r="N874" i="2"/>
  <c r="N1115" i="2"/>
  <c r="N474" i="2"/>
  <c r="N1241" i="2"/>
  <c r="N636" i="2"/>
  <c r="N1079" i="2"/>
  <c r="N377" i="2"/>
  <c r="N394" i="2"/>
  <c r="N1170" i="2"/>
  <c r="N489" i="2"/>
  <c r="N382" i="2"/>
  <c r="N890" i="2"/>
  <c r="N370" i="2"/>
  <c r="N658" i="2"/>
  <c r="N718" i="2"/>
  <c r="N1065" i="2"/>
  <c r="N867" i="2"/>
  <c r="N1344" i="2"/>
  <c r="N831" i="2"/>
  <c r="N331" i="2"/>
  <c r="N1205" i="2"/>
  <c r="N1349" i="2"/>
  <c r="N296" i="2"/>
  <c r="N1056" i="2"/>
  <c r="N939" i="2"/>
  <c r="N1299" i="2"/>
  <c r="N286" i="2"/>
  <c r="N1206" i="2"/>
  <c r="N649" i="2"/>
  <c r="N661" i="2"/>
  <c r="N1046" i="2"/>
  <c r="N343" i="2"/>
  <c r="N667" i="2"/>
  <c r="N914" i="2"/>
  <c r="N738" i="2"/>
  <c r="N1281" i="2"/>
  <c r="N295" i="2"/>
  <c r="N800" i="2"/>
  <c r="N385" i="2"/>
  <c r="N850" i="2"/>
  <c r="N780" i="2"/>
  <c r="N465" i="2"/>
  <c r="N1076" i="2"/>
  <c r="N581" i="2"/>
  <c r="N1078" i="2"/>
  <c r="N488" i="2"/>
  <c r="N911" i="2"/>
  <c r="N1234" i="2"/>
  <c r="N1185" i="2"/>
  <c r="N411" i="2"/>
  <c r="N666" i="2"/>
  <c r="N859" i="2"/>
  <c r="N657" i="2"/>
  <c r="N236" i="2"/>
  <c r="N1328" i="2"/>
  <c r="N560" i="2"/>
  <c r="N734" i="2"/>
  <c r="N656" i="2"/>
  <c r="N293" i="2"/>
  <c r="N665" i="2"/>
  <c r="N652" i="2"/>
  <c r="N292" i="2"/>
  <c r="N1036" i="2"/>
  <c r="N875" i="2"/>
  <c r="N953" i="2"/>
  <c r="N883" i="2"/>
  <c r="N1327" i="2"/>
  <c r="N1062" i="2"/>
  <c r="N1075" i="2"/>
  <c r="N681" i="2"/>
  <c r="N359" i="2"/>
  <c r="N1311" i="2"/>
  <c r="N912" i="2"/>
  <c r="N580" i="2"/>
  <c r="N472" i="2"/>
  <c r="N491" i="2"/>
  <c r="N1140" i="2"/>
  <c r="N693" i="2"/>
  <c r="N1139" i="2"/>
  <c r="N640" i="2"/>
  <c r="N1162" i="2"/>
  <c r="N573" i="2"/>
  <c r="N492" i="2"/>
  <c r="N635" i="2"/>
  <c r="N1221" i="2"/>
  <c r="N616" i="2"/>
  <c r="N464" i="2"/>
  <c r="N880" i="2"/>
  <c r="N1326" i="2"/>
  <c r="N849" i="2"/>
  <c r="N543" i="2"/>
  <c r="N261" i="2"/>
  <c r="N1135" i="2"/>
  <c r="N1035" i="2"/>
  <c r="N910" i="2"/>
  <c r="N879" i="2"/>
  <c r="N439" i="2"/>
  <c r="N371" i="2"/>
  <c r="N291" i="2"/>
  <c r="N858" i="2"/>
  <c r="N862" i="2"/>
  <c r="N458" i="2"/>
  <c r="N692" i="2"/>
  <c r="N924" i="2"/>
  <c r="N686" i="2"/>
  <c r="N857" i="2"/>
  <c r="N216" i="2"/>
  <c r="N871" i="2"/>
  <c r="N699" i="2"/>
  <c r="N642" i="2"/>
  <c r="N1029" i="2"/>
  <c r="N685" i="2"/>
  <c r="N684" i="2"/>
  <c r="N870" i="2"/>
  <c r="N945" i="2"/>
  <c r="N889" i="2"/>
  <c r="N1028" i="2"/>
  <c r="N655" i="2"/>
  <c r="N741" i="2"/>
  <c r="N691" i="2"/>
  <c r="N593" i="2"/>
  <c r="N1138" i="2"/>
  <c r="N659" i="2"/>
  <c r="N690" i="2"/>
  <c r="N695" i="2"/>
  <c r="N218" i="2"/>
  <c r="N1287" i="2"/>
  <c r="N856" i="2"/>
  <c r="N923" i="2"/>
  <c r="N786" i="2"/>
  <c r="N678" i="2"/>
  <c r="N517" i="2"/>
  <c r="N689" i="2"/>
  <c r="N1255" i="2"/>
  <c r="N975" i="2"/>
  <c r="N257" i="2"/>
  <c r="N940" i="2"/>
  <c r="N227" i="2"/>
  <c r="N683" i="2"/>
  <c r="N631" i="2"/>
  <c r="N688" i="2"/>
  <c r="N727" i="2"/>
  <c r="N217" i="2"/>
  <c r="N947" i="2"/>
  <c r="N437" i="2"/>
  <c r="N1137" i="2"/>
  <c r="N873" i="2"/>
  <c r="N866" i="2"/>
  <c r="N1027" i="2"/>
  <c r="N457" i="2"/>
  <c r="N238" i="2"/>
  <c r="N1143" i="2"/>
  <c r="N508" i="2"/>
  <c r="N898" i="2"/>
  <c r="N506" i="2"/>
  <c r="N682" i="2"/>
  <c r="N748" i="2"/>
  <c r="N260" i="2"/>
  <c r="N271" i="2"/>
  <c r="N897" i="2"/>
  <c r="N505" i="2"/>
  <c r="N634" i="2"/>
  <c r="N633" i="2"/>
  <c r="N504" i="2"/>
  <c r="N878" i="2"/>
  <c r="N677" i="2"/>
  <c r="N473" i="2"/>
  <c r="N503" i="2"/>
  <c r="N687" i="2"/>
  <c r="N676" i="2"/>
  <c r="N490" i="2"/>
  <c r="N872" i="2"/>
  <c r="N1022" i="2"/>
  <c r="N615" i="2"/>
  <c r="N630" i="2"/>
  <c r="N892" i="2"/>
  <c r="N896" i="2"/>
  <c r="N1020" i="2"/>
  <c r="N614" i="2"/>
  <c r="N639" i="2"/>
  <c r="N1034" i="2"/>
  <c r="N855" i="2"/>
  <c r="N715" i="2"/>
  <c r="N918" i="2"/>
  <c r="N917" i="2"/>
  <c r="N916" i="2"/>
  <c r="N1136" i="2"/>
  <c r="N502" i="2"/>
  <c r="N1202" i="2"/>
  <c r="N589" i="2"/>
  <c r="N1070" i="2"/>
  <c r="N736" i="2"/>
  <c r="N566" i="2"/>
  <c r="N1085" i="2"/>
  <c r="N1004" i="2"/>
  <c r="N1188" i="2"/>
  <c r="N1332" i="2"/>
  <c r="N1119" i="2"/>
  <c r="N1005" i="2"/>
  <c r="N622" i="2"/>
  <c r="N841" i="2"/>
  <c r="N1303" i="2"/>
  <c r="N463" i="2"/>
  <c r="N1246" i="2"/>
  <c r="N588" i="2"/>
  <c r="N620" i="2"/>
  <c r="N629" i="2"/>
  <c r="N513" i="2"/>
  <c r="N1249" i="2"/>
  <c r="N1002" i="2"/>
  <c r="N1118" i="2"/>
  <c r="N592" i="2"/>
  <c r="N702" i="2"/>
  <c r="N627" i="2"/>
  <c r="N798" i="2"/>
  <c r="N1333" i="2"/>
  <c r="N1165" i="2"/>
  <c r="N985" i="2"/>
  <c r="N1095" i="2"/>
  <c r="N1309" i="2"/>
  <c r="Q309" i="2"/>
  <c r="Q915" i="2"/>
  <c r="Q1274" i="2"/>
  <c r="Q760" i="2"/>
  <c r="Q983" i="2"/>
  <c r="Q1343" i="2"/>
  <c r="Q1272" i="2"/>
  <c r="Q1339" i="2"/>
  <c r="Q807" i="2"/>
  <c r="Q1297" i="2"/>
  <c r="Q1199" i="2"/>
  <c r="Q843" i="2"/>
  <c r="Q628" i="2"/>
  <c r="Q1347" i="2"/>
  <c r="Q1275" i="2"/>
  <c r="Q367" i="2"/>
  <c r="Q1312" i="2"/>
  <c r="Q1280" i="2"/>
  <c r="Q351" i="2"/>
  <c r="Q1003" i="2"/>
  <c r="Q572" i="2"/>
  <c r="Q587" i="2"/>
  <c r="Q802" i="2"/>
  <c r="Q742" i="2"/>
  <c r="Q520" i="2"/>
  <c r="Q982" i="2"/>
  <c r="Q1087" i="2"/>
  <c r="Q1100" i="2"/>
  <c r="Q400" i="2"/>
  <c r="Q527" i="2"/>
  <c r="Q778" i="2"/>
  <c r="Q1270" i="2"/>
  <c r="Q1203" i="2"/>
  <c r="Q1102" i="2"/>
  <c r="Q1122" i="2"/>
  <c r="Q827" i="2"/>
  <c r="Q621" i="2"/>
  <c r="Q766" i="2"/>
  <c r="Q412" i="2"/>
  <c r="Q542" i="2"/>
  <c r="Q818" i="2"/>
  <c r="Q1195" i="2"/>
  <c r="Q531" i="2"/>
  <c r="Q501" i="2"/>
  <c r="Q989" i="2"/>
  <c r="Q316" i="2"/>
  <c r="Q559" i="2"/>
  <c r="Q761" i="2"/>
  <c r="Q1282" i="2"/>
  <c r="Q413" i="2"/>
  <c r="Q556" i="2"/>
  <c r="Q838" i="2"/>
  <c r="Q1219" i="2"/>
  <c r="Q790" i="2"/>
  <c r="Q538" i="2"/>
  <c r="Q1074" i="2"/>
  <c r="Q962" i="2"/>
  <c r="Q420" i="2"/>
  <c r="Q1124" i="2"/>
  <c r="Q844" i="2"/>
  <c r="Q978" i="2"/>
  <c r="Q1300" i="2"/>
  <c r="Q1218" i="2"/>
  <c r="Q1083" i="2"/>
  <c r="Q1116" i="2"/>
  <c r="Q401" i="2"/>
  <c r="Q336" i="2"/>
  <c r="Q1286" i="2"/>
  <c r="Q839" i="2"/>
  <c r="Q1091" i="2"/>
  <c r="Q1176" i="2"/>
  <c r="Q1081" i="2"/>
  <c r="Q1179" i="2"/>
  <c r="Q1284" i="2"/>
  <c r="Q311" i="2"/>
  <c r="Q1097" i="2"/>
  <c r="Q360" i="2"/>
  <c r="Q1337" i="2"/>
  <c r="Q1086" i="2"/>
  <c r="Q820" i="2"/>
  <c r="Q552" i="2"/>
  <c r="Q378" i="2"/>
  <c r="Q604" i="2"/>
  <c r="Q801" i="2"/>
  <c r="Q1161" i="2"/>
  <c r="Q526" i="2"/>
  <c r="Q1317" i="2"/>
  <c r="Q968" i="2"/>
  <c r="Q1310" i="2"/>
  <c r="Q988" i="2"/>
  <c r="Q991" i="2"/>
  <c r="Q1121" i="2"/>
  <c r="Q1305" i="2"/>
  <c r="Q1201" i="2"/>
  <c r="Q1350" i="2"/>
  <c r="Q950" i="2"/>
  <c r="Q340" i="2"/>
  <c r="Q563" i="2"/>
  <c r="Q1052" i="2"/>
  <c r="Q949" i="2"/>
  <c r="Q1103" i="2"/>
  <c r="Q782" i="2"/>
  <c r="Q934" i="2"/>
  <c r="Q625" i="2"/>
  <c r="Q1320" i="2"/>
  <c r="Q1228" i="2"/>
  <c r="Q1252" i="2"/>
  <c r="Q499" i="2"/>
  <c r="Q583" i="2"/>
  <c r="Q1069" i="2"/>
  <c r="Q1120" i="2"/>
  <c r="Q749" i="2"/>
  <c r="Q515" i="2"/>
  <c r="Q808" i="2"/>
  <c r="Q824" i="2"/>
  <c r="Q611" i="2"/>
  <c r="Q537" i="2"/>
  <c r="Q1008" i="2"/>
  <c r="Q1077" i="2"/>
  <c r="Q603" i="2"/>
  <c r="Q755" i="2"/>
  <c r="Q558" i="2"/>
  <c r="Q1267" i="2"/>
  <c r="Q605" i="2"/>
  <c r="Q899" i="2"/>
  <c r="Q813" i="2"/>
  <c r="Q1186" i="2"/>
  <c r="Q303" i="2"/>
  <c r="Q514" i="2"/>
  <c r="Q1283" i="2"/>
  <c r="Q698" i="2"/>
  <c r="Q999" i="2"/>
  <c r="Q1345" i="2"/>
  <c r="Q1340" i="2"/>
  <c r="Q1111" i="2"/>
  <c r="Q1191" i="2"/>
  <c r="Q1238" i="2"/>
  <c r="Q933" i="2"/>
  <c r="Q1352" i="2"/>
  <c r="Q1285" i="2"/>
  <c r="Q730" i="2"/>
  <c r="Q938" i="2"/>
  <c r="Q332" i="2"/>
  <c r="Q997" i="2"/>
  <c r="Q302" i="2"/>
  <c r="Q416" i="2"/>
  <c r="Q815" i="2"/>
  <c r="Q565" i="2"/>
  <c r="Q619" i="2"/>
  <c r="Q1066" i="2"/>
  <c r="Q530" i="2"/>
  <c r="Q1322" i="2"/>
  <c r="Q851" i="2"/>
  <c r="Q822" i="2"/>
  <c r="Q887" i="2"/>
  <c r="Q1348" i="2"/>
  <c r="Q1060" i="2"/>
  <c r="Q399" i="2"/>
  <c r="Q837" i="2"/>
  <c r="Q1200" i="2"/>
  <c r="Q1112" i="2"/>
  <c r="Q754" i="2"/>
  <c r="Q717" i="2"/>
  <c r="Q1189" i="2"/>
  <c r="Q847" i="2"/>
  <c r="Q942" i="2"/>
  <c r="Q1096" i="2"/>
  <c r="Q1098" i="2"/>
  <c r="Q365" i="2"/>
  <c r="Q1307" i="2"/>
  <c r="Q1113" i="2"/>
  <c r="Q545" i="2"/>
  <c r="Q407" i="2"/>
  <c r="Q1167" i="2"/>
  <c r="Q731" i="2"/>
  <c r="Q756" i="2"/>
  <c r="Q817" i="2"/>
  <c r="Q1152" i="2"/>
  <c r="Q1068" i="2"/>
  <c r="Q1099" i="2"/>
  <c r="Q1277" i="2"/>
  <c r="Q990" i="2"/>
  <c r="Q723" i="2"/>
  <c r="Q840" i="2"/>
  <c r="Q362" i="2"/>
  <c r="Q1341" i="2"/>
  <c r="Q765" i="2"/>
  <c r="Q944" i="2"/>
  <c r="Q1229" i="2"/>
  <c r="Q885" i="2"/>
  <c r="Q1351" i="2"/>
  <c r="Q1178" i="2"/>
  <c r="Q1151" i="2"/>
  <c r="Q954" i="2"/>
  <c r="Q852" i="2"/>
  <c r="Q315" i="2"/>
  <c r="Q364" i="2"/>
  <c r="Q1247" i="2"/>
  <c r="Q601" i="2"/>
  <c r="Q1321" i="2"/>
  <c r="Q369" i="2"/>
  <c r="Q1157" i="2"/>
  <c r="Q733" i="2"/>
  <c r="Q1107" i="2"/>
  <c r="Q422" i="2"/>
  <c r="Q346" i="2"/>
  <c r="Q379" i="2"/>
  <c r="Q547" i="2"/>
  <c r="Q1334" i="2"/>
  <c r="Q759" i="2"/>
  <c r="Q540" i="2"/>
  <c r="Q1197" i="2"/>
  <c r="Q958" i="2"/>
  <c r="Q791" i="2"/>
  <c r="Q1248" i="2"/>
  <c r="Q1038" i="2"/>
  <c r="Q521" i="2"/>
  <c r="Q835" i="2"/>
  <c r="Q299" i="2"/>
  <c r="Q724" i="2"/>
  <c r="Q1050" i="2"/>
  <c r="Q967" i="2"/>
  <c r="Q784" i="2"/>
  <c r="Q590" i="2"/>
  <c r="Q825" i="2"/>
  <c r="Q902" i="2"/>
  <c r="Q1055" i="2"/>
  <c r="Q570" i="2"/>
  <c r="Q1172" i="2"/>
  <c r="Q546" i="2"/>
  <c r="Q1011" i="2"/>
  <c r="Q1215" i="2"/>
  <c r="Q1263" i="2"/>
  <c r="Q1232" i="2"/>
  <c r="Q1048" i="2"/>
  <c r="Q963" i="2"/>
  <c r="Q368" i="2"/>
  <c r="Q785" i="2"/>
  <c r="Q937" i="2"/>
  <c r="Q1210" i="2"/>
  <c r="Q1258" i="2"/>
  <c r="Q294" i="2"/>
  <c r="Q1104" i="2"/>
  <c r="Q720" i="2"/>
  <c r="Q1171" i="2"/>
  <c r="Q557" i="2"/>
  <c r="Q290" i="2"/>
  <c r="Q564" i="2"/>
  <c r="Q335" i="2"/>
  <c r="Q596" i="2"/>
  <c r="Q1194" i="2"/>
  <c r="Q971" i="2"/>
  <c r="Q1072" i="2"/>
  <c r="Q951" i="2"/>
  <c r="Q888" i="2"/>
  <c r="Q1007" i="2"/>
  <c r="Q594" i="2"/>
  <c r="Q771" i="2"/>
  <c r="Q500" i="2"/>
  <c r="Q848" i="2"/>
  <c r="Q1156" i="2"/>
  <c r="Q1182" i="2"/>
  <c r="Q516" i="2"/>
  <c r="Q1057" i="2"/>
  <c r="Q1308" i="2"/>
  <c r="Q795" i="2"/>
  <c r="Q585" i="2"/>
  <c r="Q701" i="2"/>
  <c r="Q1067" i="2"/>
  <c r="Q829" i="2"/>
  <c r="Q932" i="2"/>
  <c r="Q1214" i="2"/>
  <c r="Q725" i="2"/>
  <c r="Q396" i="2"/>
  <c r="Q796" i="2"/>
  <c r="Q707" i="2"/>
  <c r="Q1336" i="2"/>
  <c r="Q739" i="2"/>
  <c r="Q663" i="2"/>
  <c r="Q814" i="2"/>
  <c r="Q1242" i="2"/>
  <c r="Q881" i="2"/>
  <c r="Q805" i="2"/>
  <c r="Q710" i="2"/>
  <c r="Q1024" i="2"/>
  <c r="Q507" i="2"/>
  <c r="Q713" i="2"/>
  <c r="Q758" i="2"/>
  <c r="Q1193" i="2"/>
  <c r="Q709" i="2"/>
  <c r="Q816" i="2"/>
  <c r="Q551" i="2"/>
  <c r="Q1251" i="2"/>
  <c r="Q1045" i="2"/>
  <c r="Q1001" i="2"/>
  <c r="Q1331" i="2"/>
  <c r="Q1155" i="2"/>
  <c r="Q762" i="2"/>
  <c r="Q671" i="2"/>
  <c r="Q1177" i="2"/>
  <c r="Q1208" i="2"/>
  <c r="Q1168" i="2"/>
  <c r="Q395" i="2"/>
  <c r="Q494" i="2"/>
  <c r="Q1235" i="2"/>
  <c r="Q387" i="2"/>
  <c r="Q768" i="2"/>
  <c r="Q539" i="2"/>
  <c r="Q901" i="2"/>
  <c r="Q1174" i="2"/>
  <c r="Q1039" i="2"/>
  <c r="Q1025" i="2"/>
  <c r="Q793" i="2"/>
  <c r="Q810" i="2"/>
  <c r="Q680" i="2"/>
  <c r="Q493" i="2"/>
  <c r="Q783" i="2"/>
  <c r="Q584" i="2"/>
  <c r="Q289" i="2"/>
  <c r="Q1342" i="2"/>
  <c r="Q886" i="2"/>
  <c r="Q1145" i="2"/>
  <c r="Q966" i="2"/>
  <c r="Q704" i="2"/>
  <c r="Q451" i="2"/>
  <c r="Q1041" i="2"/>
  <c r="Q877" i="2"/>
  <c r="Q419" i="2"/>
  <c r="Q979" i="2"/>
  <c r="Q769" i="2"/>
  <c r="Q441" i="2"/>
  <c r="Q993" i="2"/>
  <c r="Q1279" i="2"/>
  <c r="Q511" i="2"/>
  <c r="Q449" i="2"/>
  <c r="Q1006" i="2"/>
  <c r="Q1211" i="2"/>
  <c r="Q341" i="2"/>
  <c r="Q1030" i="2"/>
  <c r="Q961" i="2"/>
  <c r="Q568" i="2"/>
  <c r="Q1150" i="2"/>
  <c r="Q450" i="2"/>
  <c r="Q891" i="2"/>
  <c r="Q1166" i="2"/>
  <c r="Q750" i="2"/>
  <c r="Q1233" i="2"/>
  <c r="Q600" i="2"/>
  <c r="Q496" i="2"/>
  <c r="Q931" i="2"/>
  <c r="Q623" i="2"/>
  <c r="Q668" i="2"/>
  <c r="Q729" i="2"/>
  <c r="Q664" i="2"/>
  <c r="Q842" i="2"/>
  <c r="Q1181" i="2"/>
  <c r="Q1269" i="2"/>
  <c r="Q447" i="2"/>
  <c r="Q484" i="2"/>
  <c r="Q1132" i="2"/>
  <c r="Q534" i="2"/>
  <c r="Q893" i="2"/>
  <c r="Q679" i="2"/>
  <c r="Q956" i="2"/>
  <c r="Q928" i="2"/>
  <c r="Q485" i="2"/>
  <c r="Q1324" i="2"/>
  <c r="Q706" i="2"/>
  <c r="Q751" i="2"/>
  <c r="Q1141" i="2"/>
  <c r="Q1131" i="2"/>
  <c r="Q1019" i="2"/>
  <c r="Q1073" i="2"/>
  <c r="Q1026" i="2"/>
  <c r="Q638" i="2"/>
  <c r="Q1023" i="2"/>
  <c r="Q1225" i="2"/>
  <c r="Q764" i="2"/>
  <c r="Q884" i="2"/>
  <c r="Q1257" i="2"/>
  <c r="Q1015" i="2"/>
  <c r="Q674" i="2"/>
  <c r="Q376" i="2"/>
  <c r="Q1243" i="2"/>
  <c r="Q435" i="2"/>
  <c r="Q998" i="2"/>
  <c r="Q1084" i="2"/>
  <c r="Q544" i="2"/>
  <c r="Q356" i="2"/>
  <c r="Q1158" i="2"/>
  <c r="Q732" i="2"/>
  <c r="Q752" i="2"/>
  <c r="Q582" i="2"/>
  <c r="Q404" i="2"/>
  <c r="Q575" i="2"/>
  <c r="Q567" i="2"/>
  <c r="Q498" i="2"/>
  <c r="Q1256" i="2"/>
  <c r="Q487" i="2"/>
  <c r="Q324" i="2"/>
  <c r="Q740" i="2"/>
  <c r="Q774" i="2"/>
  <c r="Q992" i="2"/>
  <c r="Q779" i="2"/>
  <c r="Q361" i="2"/>
  <c r="Q935" i="2"/>
  <c r="Q355" i="2"/>
  <c r="Q1010" i="2"/>
  <c r="Q648" i="2"/>
  <c r="Q1160" i="2"/>
  <c r="Q746" i="2"/>
  <c r="Q1261" i="2"/>
  <c r="Q1059" i="2"/>
  <c r="Q900" i="2"/>
  <c r="Q1264" i="2"/>
  <c r="Q357" i="2"/>
  <c r="Q809" i="2"/>
  <c r="Q609" i="2"/>
  <c r="Q314" i="2"/>
  <c r="Q339" i="2"/>
  <c r="Q821" i="2"/>
  <c r="Q569" i="2"/>
  <c r="Q467" i="2"/>
  <c r="Q350" i="2"/>
  <c r="Q895" i="2"/>
  <c r="Q383" i="2"/>
  <c r="Q1108" i="2"/>
  <c r="Q576" i="2"/>
  <c r="Q747" i="2"/>
  <c r="Q418" i="2"/>
  <c r="Q553" i="2"/>
  <c r="Q1173" i="2"/>
  <c r="Q984" i="2"/>
  <c r="Q651" i="2"/>
  <c r="Q930" i="2"/>
  <c r="Q955" i="2"/>
  <c r="Q714" i="2"/>
  <c r="Q288" i="2"/>
  <c r="Q354" i="2"/>
  <c r="Q1313" i="2"/>
  <c r="Q1187" i="2"/>
  <c r="Q943" i="2"/>
  <c r="Q1049" i="2"/>
  <c r="Q1217" i="2"/>
  <c r="Q402" i="2"/>
  <c r="Q436" i="2"/>
  <c r="Q549" i="2"/>
  <c r="Q662" i="2"/>
  <c r="Q1295" i="2"/>
  <c r="Q763" i="2"/>
  <c r="Q868" i="2"/>
  <c r="Q1101" i="2"/>
  <c r="Q1149" i="2"/>
  <c r="Q535" i="2"/>
  <c r="Q574" i="2"/>
  <c r="Q1298" i="2"/>
  <c r="Q716" i="2"/>
  <c r="Q319" i="2"/>
  <c r="Q445" i="2"/>
  <c r="Q921" i="2"/>
  <c r="Q1266" i="2"/>
  <c r="Q344" i="2"/>
  <c r="Q712" i="2"/>
  <c r="Q675" i="2"/>
  <c r="Q1289" i="2"/>
  <c r="Q1175" i="2"/>
  <c r="Q854" i="2"/>
  <c r="Q1325" i="2"/>
  <c r="Q1292" i="2"/>
  <c r="Q913" i="2"/>
  <c r="Q612" i="2"/>
  <c r="Q743" i="2"/>
  <c r="Q287" i="2"/>
  <c r="Q1089" i="2"/>
  <c r="Q1237" i="2"/>
  <c r="Q358" i="2"/>
  <c r="Q524" i="2"/>
  <c r="Q936" i="2"/>
  <c r="Q322" i="2"/>
  <c r="Q757" i="2"/>
  <c r="Q522" i="2"/>
  <c r="Q1133" i="2"/>
  <c r="Q1009" i="2"/>
  <c r="Q767" i="2"/>
  <c r="Q922" i="2"/>
  <c r="Q794" i="2"/>
  <c r="Q834" i="2"/>
  <c r="Q1296" i="2"/>
  <c r="Q1265" i="2"/>
  <c r="Q1047" i="2"/>
  <c r="Q696" i="2"/>
  <c r="Q532" i="2"/>
  <c r="Q495" i="2"/>
  <c r="Q719" i="2"/>
  <c r="Q1147" i="2"/>
  <c r="Q466" i="2"/>
  <c r="Q876" i="2"/>
  <c r="Q981" i="2"/>
  <c r="Q1064" i="2"/>
  <c r="Q1260" i="2"/>
  <c r="Q803" i="2"/>
  <c r="Q406" i="2"/>
  <c r="Q789" i="2"/>
  <c r="Q697" i="2"/>
  <c r="Q960" i="2"/>
  <c r="Q448" i="2"/>
  <c r="Q673" i="2"/>
  <c r="Q1134" i="2"/>
  <c r="Q486" i="2"/>
  <c r="Q410" i="2"/>
  <c r="Q475" i="2"/>
  <c r="Q363" i="2"/>
  <c r="Q705" i="2"/>
  <c r="Q586" i="2"/>
  <c r="Q1144" i="2"/>
  <c r="Q617" i="2"/>
  <c r="Q1262" i="2"/>
  <c r="Q1180" i="2"/>
  <c r="Q1254" i="2"/>
  <c r="Q773" i="2"/>
  <c r="Q1042" i="2"/>
  <c r="Q781" i="2"/>
  <c r="Q1226" i="2"/>
  <c r="Q1329" i="2"/>
  <c r="Q926" i="2"/>
  <c r="Q372" i="2"/>
  <c r="Q318" i="2"/>
  <c r="Q637" i="2"/>
  <c r="Q672" i="2"/>
  <c r="Q599" i="2"/>
  <c r="Q342" i="2"/>
  <c r="Q298" i="2"/>
  <c r="Q669" i="2"/>
  <c r="Q562" i="2"/>
  <c r="Q388" i="2"/>
  <c r="Q660" i="2"/>
  <c r="Q1043" i="2"/>
  <c r="Q1316" i="2"/>
  <c r="Q860" i="2"/>
  <c r="Q1314" i="2"/>
  <c r="Q832" i="2"/>
  <c r="Q970" i="2"/>
  <c r="Q1090" i="2"/>
  <c r="Q882" i="2"/>
  <c r="Q301" i="2"/>
  <c r="Q427" i="2"/>
  <c r="Q476" i="2"/>
  <c r="Q744" i="2"/>
  <c r="Q1071" i="2"/>
  <c r="Q1063" i="2"/>
  <c r="Q1021" i="2"/>
  <c r="Q432" i="2"/>
  <c r="Q477" i="2"/>
  <c r="Q1212" i="2"/>
  <c r="Q1040" i="2"/>
  <c r="Q1018" i="2"/>
  <c r="Q1154" i="2"/>
  <c r="Q579" i="2"/>
  <c r="Q654" i="2"/>
  <c r="Q1051" i="2"/>
  <c r="Q323" i="2"/>
  <c r="Q721" i="2"/>
  <c r="Q426" i="2"/>
  <c r="Q894" i="2"/>
  <c r="Q548" i="2"/>
  <c r="Q333" i="2"/>
  <c r="Q1148" i="2"/>
  <c r="Q941" i="2"/>
  <c r="Q964" i="2"/>
  <c r="Q1163" i="2"/>
  <c r="Q1130" i="2"/>
  <c r="Q1082" i="2"/>
  <c r="Q869" i="2"/>
  <c r="Q1164" i="2"/>
  <c r="Q1253" i="2"/>
  <c r="Q1294" i="2"/>
  <c r="Q645" i="2"/>
  <c r="Q653" i="2"/>
  <c r="Q711" i="2"/>
  <c r="Q525" i="2"/>
  <c r="Q1146" i="2"/>
  <c r="Q1129" i="2"/>
  <c r="Q1159" i="2"/>
  <c r="Q607" i="2"/>
  <c r="Q1213" i="2"/>
  <c r="Q1142" i="2"/>
  <c r="Q1291" i="2"/>
  <c r="Q925" i="2"/>
  <c r="Q1037" i="2"/>
  <c r="Q643" i="2"/>
  <c r="Q440" i="2"/>
  <c r="Q646" i="2"/>
  <c r="Q1054" i="2"/>
  <c r="Q1290" i="2"/>
  <c r="Q1293" i="2"/>
  <c r="Q1220" i="2"/>
  <c r="Q456" i="2"/>
  <c r="Q618" i="2"/>
  <c r="Q650" i="2"/>
  <c r="Q1044" i="2"/>
  <c r="Q317" i="2"/>
  <c r="Q861" i="2"/>
  <c r="Q1017" i="2"/>
  <c r="Q797" i="2"/>
  <c r="Q438" i="2"/>
  <c r="Q726" i="2"/>
  <c r="Q1016" i="2"/>
  <c r="Q647" i="2"/>
  <c r="Q1288" i="2"/>
  <c r="Q644" i="2"/>
  <c r="Q1302" i="2"/>
  <c r="Q1128" i="2"/>
  <c r="Q1153" i="2"/>
  <c r="Q1014" i="2"/>
  <c r="Q632" i="2"/>
  <c r="Q541" i="2"/>
  <c r="Q694" i="2"/>
  <c r="Q722" i="2"/>
  <c r="Q770" i="2"/>
  <c r="Q703" i="2"/>
  <c r="Q874" i="2"/>
  <c r="Q1115" i="2"/>
  <c r="Q474" i="2"/>
  <c r="Q1241" i="2"/>
  <c r="Q636" i="2"/>
  <c r="Q1079" i="2"/>
  <c r="Q377" i="2"/>
  <c r="Q394" i="2"/>
  <c r="Q1170" i="2"/>
  <c r="Q489" i="2"/>
  <c r="Q382" i="2"/>
  <c r="Q890" i="2"/>
  <c r="Q370" i="2"/>
  <c r="Q658" i="2"/>
  <c r="Q718" i="2"/>
  <c r="Q1065" i="2"/>
  <c r="Q867" i="2"/>
  <c r="Q1344" i="2"/>
  <c r="Q831" i="2"/>
  <c r="Q331" i="2"/>
  <c r="Q1205" i="2"/>
  <c r="Q1349" i="2"/>
  <c r="Q296" i="2"/>
  <c r="Q1056" i="2"/>
  <c r="Q939" i="2"/>
  <c r="Q1299" i="2"/>
  <c r="Q286" i="2"/>
  <c r="Q1206" i="2"/>
  <c r="Q649" i="2"/>
  <c r="Q661" i="2"/>
  <c r="Q1046" i="2"/>
  <c r="Q343" i="2"/>
  <c r="Q667" i="2"/>
  <c r="Q914" i="2"/>
  <c r="Q738" i="2"/>
  <c r="Q1281" i="2"/>
  <c r="Q295" i="2"/>
  <c r="Q800" i="2"/>
  <c r="Q385" i="2"/>
  <c r="Q850" i="2"/>
  <c r="Q780" i="2"/>
  <c r="Q465" i="2"/>
  <c r="Q1076" i="2"/>
  <c r="Q581" i="2"/>
  <c r="Q1078" i="2"/>
  <c r="Q488" i="2"/>
  <c r="Q911" i="2"/>
  <c r="Q1234" i="2"/>
  <c r="Q1185" i="2"/>
  <c r="Q411" i="2"/>
  <c r="Q666" i="2"/>
  <c r="Q859" i="2"/>
  <c r="Q657" i="2"/>
  <c r="Q1328" i="2"/>
  <c r="Q560" i="2"/>
  <c r="Q734" i="2"/>
  <c r="Q656" i="2"/>
  <c r="Q293" i="2"/>
  <c r="Q665" i="2"/>
  <c r="Q652" i="2"/>
  <c r="Q292" i="2"/>
  <c r="Q1036" i="2"/>
  <c r="Q875" i="2"/>
  <c r="Q953" i="2"/>
  <c r="Q883" i="2"/>
  <c r="Q1327" i="2"/>
  <c r="Q1062" i="2"/>
  <c r="Q1075" i="2"/>
  <c r="Q681" i="2"/>
  <c r="Q359" i="2"/>
  <c r="Q1311" i="2"/>
  <c r="Q912" i="2"/>
  <c r="Q580" i="2"/>
  <c r="Q472" i="2"/>
  <c r="Q491" i="2"/>
  <c r="Q1140" i="2"/>
  <c r="Q693" i="2"/>
  <c r="Q1139" i="2"/>
  <c r="Q640" i="2"/>
  <c r="Q1162" i="2"/>
  <c r="Q573" i="2"/>
  <c r="Q492" i="2"/>
  <c r="Q635" i="2"/>
  <c r="Q1221" i="2"/>
  <c r="Q616" i="2"/>
  <c r="Q464" i="2"/>
  <c r="Q880" i="2"/>
  <c r="Q1326" i="2"/>
  <c r="Q849" i="2"/>
  <c r="Q543" i="2"/>
  <c r="Q1135" i="2"/>
  <c r="Q1035" i="2"/>
  <c r="Q910" i="2"/>
  <c r="Q879" i="2"/>
  <c r="Q439" i="2"/>
  <c r="Q371" i="2"/>
  <c r="Q291" i="2"/>
  <c r="Q858" i="2"/>
  <c r="Q862" i="2"/>
  <c r="Q458" i="2"/>
  <c r="Q692" i="2"/>
  <c r="Q924" i="2"/>
  <c r="Q686" i="2"/>
  <c r="Q857" i="2"/>
  <c r="Q871" i="2"/>
  <c r="Q699" i="2"/>
  <c r="Q642" i="2"/>
  <c r="Q1029" i="2"/>
  <c r="Q685" i="2"/>
  <c r="Q684" i="2"/>
  <c r="Q870" i="2"/>
  <c r="Q945" i="2"/>
  <c r="Q889" i="2"/>
  <c r="Q1028" i="2"/>
  <c r="Q655" i="2"/>
  <c r="Q741" i="2"/>
  <c r="Q691" i="2"/>
  <c r="Q593" i="2"/>
  <c r="Q1138" i="2"/>
  <c r="Q659" i="2"/>
  <c r="Q690" i="2"/>
  <c r="Q695" i="2"/>
  <c r="Q1287" i="2"/>
  <c r="Q856" i="2"/>
  <c r="Q923" i="2"/>
  <c r="Q786" i="2"/>
  <c r="Q678" i="2"/>
  <c r="Q517" i="2"/>
  <c r="Q689" i="2"/>
  <c r="Q1255" i="2"/>
  <c r="Q975" i="2"/>
  <c r="Q940" i="2"/>
  <c r="Q683" i="2"/>
  <c r="Q631" i="2"/>
  <c r="Q688" i="2"/>
  <c r="Q727" i="2"/>
  <c r="Q947" i="2"/>
  <c r="Q437" i="2"/>
  <c r="Q1137" i="2"/>
  <c r="Q873" i="2"/>
  <c r="Q866" i="2"/>
  <c r="Q1027" i="2"/>
  <c r="Q457" i="2"/>
  <c r="Q1143" i="2"/>
  <c r="Q508" i="2"/>
  <c r="Q898" i="2"/>
  <c r="Q506" i="2"/>
  <c r="Q682" i="2"/>
  <c r="Q748" i="2"/>
  <c r="Q897" i="2"/>
  <c r="Q505" i="2"/>
  <c r="Q634" i="2"/>
  <c r="Q633" i="2"/>
  <c r="Q504" i="2"/>
  <c r="Q878" i="2"/>
  <c r="Q677" i="2"/>
  <c r="Q473" i="2"/>
  <c r="Q503" i="2"/>
  <c r="Q687" i="2"/>
  <c r="Q676" i="2"/>
  <c r="Q490" i="2"/>
  <c r="Q872" i="2"/>
  <c r="Q1022" i="2"/>
  <c r="Q615" i="2"/>
  <c r="Q630" i="2"/>
  <c r="Q892" i="2"/>
  <c r="Q896" i="2"/>
  <c r="Q1020" i="2"/>
  <c r="Q614" i="2"/>
  <c r="Q639" i="2"/>
  <c r="Q1034" i="2"/>
  <c r="Q855" i="2"/>
  <c r="Q715" i="2"/>
  <c r="Q918" i="2"/>
  <c r="Q917" i="2"/>
  <c r="Q916" i="2"/>
  <c r="Q1136" i="2"/>
  <c r="Q502" i="2"/>
  <c r="Q366" i="2"/>
  <c r="Q409" i="2"/>
  <c r="Q1202" i="2"/>
  <c r="Q392" i="2"/>
  <c r="Q589" i="2"/>
  <c r="Q1070" i="2"/>
  <c r="Q736" i="2"/>
  <c r="Q566" i="2"/>
  <c r="Q1085" i="2"/>
  <c r="Q1004" i="2"/>
  <c r="Q1188" i="2"/>
  <c r="Q1332" i="2"/>
  <c r="Q1119" i="2"/>
  <c r="Q1005" i="2"/>
  <c r="Q622" i="2"/>
  <c r="Q391" i="2"/>
  <c r="Q841" i="2"/>
  <c r="Q1303" i="2"/>
  <c r="Q463" i="2"/>
  <c r="Q345" i="2"/>
  <c r="Q1246" i="2"/>
  <c r="Q415" i="2"/>
  <c r="Q588" i="2"/>
  <c r="Q417" i="2"/>
  <c r="Q620" i="2"/>
  <c r="Q629" i="2"/>
  <c r="Q513" i="2"/>
  <c r="Q1249" i="2"/>
  <c r="Q1002" i="2"/>
  <c r="Q1118" i="2"/>
  <c r="Q592" i="2"/>
  <c r="Q702" i="2"/>
  <c r="Q627" i="2"/>
  <c r="Q798" i="2"/>
  <c r="Q1333" i="2"/>
  <c r="Q321" i="2"/>
  <c r="Q1165" i="2"/>
  <c r="Q414" i="2"/>
  <c r="Q985" i="2"/>
  <c r="Q1095" i="2"/>
  <c r="Q1309" i="2"/>
  <c r="Q381" i="2"/>
  <c r="Q1106" i="2"/>
  <c r="Q373" i="2"/>
  <c r="Q1236" i="2"/>
  <c r="Q462" i="2"/>
  <c r="Q1209" i="2"/>
  <c r="Q307" i="2"/>
  <c r="Q1335" i="2"/>
  <c r="Q561" i="2"/>
  <c r="Q929" i="2"/>
  <c r="Q812" i="2"/>
  <c r="Q606" i="2"/>
  <c r="Q375" i="2"/>
  <c r="Q1196" i="2"/>
  <c r="Q986" i="2"/>
  <c r="Q624" i="2"/>
  <c r="Q330" i="2"/>
  <c r="Q1346" i="2"/>
  <c r="Q519" i="2"/>
  <c r="Q455" i="2"/>
  <c r="Q431" i="2"/>
  <c r="Q353" i="2"/>
  <c r="Q550" i="2"/>
  <c r="Q338" i="2"/>
  <c r="Q1268" i="2"/>
  <c r="Q909" i="2"/>
  <c r="Q578" i="2"/>
  <c r="Q1245" i="2"/>
  <c r="Q1278" i="2"/>
  <c r="Q1114" i="2"/>
  <c r="Q471" i="2"/>
  <c r="Q1094" i="2"/>
  <c r="Q1198" i="2"/>
  <c r="Q591" i="2"/>
  <c r="Q980" i="2"/>
  <c r="Q313" i="2"/>
  <c r="Q974" i="2"/>
  <c r="Q957" i="2"/>
  <c r="Q1000" i="2"/>
  <c r="Q1319" i="2"/>
  <c r="Q1126" i="2"/>
  <c r="Q1304" i="2"/>
  <c r="Q398" i="2"/>
  <c r="Q745" i="2"/>
  <c r="Q598" i="2"/>
  <c r="Q995" i="2"/>
  <c r="Q1244" i="2"/>
  <c r="Q300" i="2"/>
  <c r="Q799" i="2"/>
  <c r="Q806" i="2"/>
  <c r="Q1190" i="2"/>
  <c r="Q483" i="2"/>
  <c r="Q1109" i="2"/>
  <c r="Q384" i="2"/>
  <c r="Q735" i="2"/>
  <c r="Q1207" i="2"/>
  <c r="Q1184" i="2"/>
  <c r="Q523" i="2"/>
  <c r="Q1306" i="2"/>
  <c r="Q1013" i="2"/>
  <c r="Q1276" i="2"/>
  <c r="Q1223" i="2"/>
  <c r="Q1058" i="2"/>
  <c r="Q626" i="2"/>
  <c r="Q952" i="2"/>
  <c r="Q987" i="2"/>
  <c r="Q1169" i="2"/>
  <c r="Q405" i="2"/>
  <c r="Q819" i="2"/>
  <c r="Q461" i="2"/>
  <c r="Q908" i="2"/>
  <c r="Q1125" i="2"/>
  <c r="Q826" i="2"/>
  <c r="Q1240" i="2"/>
  <c r="Q306" i="2"/>
  <c r="Q641" i="2"/>
  <c r="Q555" i="2"/>
  <c r="Q469" i="2"/>
  <c r="Q1110" i="2"/>
  <c r="Q349" i="2"/>
  <c r="Q285" i="2"/>
  <c r="Q320" i="2"/>
  <c r="Q737" i="2"/>
  <c r="Q772" i="2"/>
  <c r="Q1192" i="2"/>
  <c r="Q1330" i="2"/>
  <c r="Q907" i="2"/>
  <c r="Q776" i="2"/>
  <c r="Q906" i="2"/>
  <c r="Q1239" i="2"/>
  <c r="Q352" i="2"/>
  <c r="Q973" i="2"/>
  <c r="Q329" i="2"/>
  <c r="Q927" i="2"/>
  <c r="Q374" i="2"/>
  <c r="Q996" i="2"/>
  <c r="Q510" i="2"/>
  <c r="Q1088" i="2"/>
  <c r="Q1127" i="2"/>
  <c r="Q920" i="2"/>
  <c r="Q312" i="2"/>
  <c r="Q946" i="2"/>
  <c r="Q1117" i="2"/>
  <c r="Q853" i="2"/>
  <c r="Q1053" i="2"/>
  <c r="Q421" i="2"/>
  <c r="Q1315" i="2"/>
  <c r="Q390" i="2"/>
  <c r="Q845" i="2"/>
  <c r="Q610" i="2"/>
  <c r="Q468" i="2"/>
  <c r="Q597" i="2"/>
  <c r="Q1230" i="2"/>
  <c r="Q536" i="2"/>
  <c r="Q423" i="2"/>
  <c r="Q1338" i="2"/>
  <c r="Q775" i="2"/>
  <c r="Q1080" i="2"/>
  <c r="Q1093" i="2"/>
  <c r="Q380" i="2"/>
  <c r="Q446" i="2"/>
  <c r="Q1123" i="2"/>
  <c r="Q948" i="2"/>
  <c r="Q348" i="2"/>
  <c r="Q328" i="2"/>
  <c r="Q613" i="2"/>
  <c r="Q595" i="2"/>
  <c r="Q670" i="2"/>
  <c r="Q444" i="2"/>
  <c r="Q804" i="2"/>
  <c r="Q397" i="2"/>
  <c r="Q1250" i="2"/>
  <c r="Q1204" i="2"/>
  <c r="Q977" i="2"/>
  <c r="Q1301" i="2"/>
  <c r="Q1271" i="2"/>
  <c r="Q792" i="2"/>
  <c r="Q788" i="2"/>
  <c r="Q386" i="2"/>
  <c r="Q777" i="2"/>
  <c r="Q1033" i="2"/>
  <c r="Q337" i="2"/>
  <c r="Q393" i="2"/>
  <c r="Q482" i="2"/>
  <c r="Q347" i="2"/>
  <c r="Q509" i="2"/>
  <c r="Q460" i="2"/>
  <c r="Q969" i="2"/>
  <c r="Q310" i="2"/>
  <c r="Q334" i="2"/>
  <c r="Q811" i="2"/>
  <c r="Q1231" i="2"/>
  <c r="Q1183" i="2"/>
  <c r="Q1227" i="2"/>
  <c r="Q533" i="2"/>
  <c r="Q830" i="2"/>
  <c r="Q430" i="2"/>
  <c r="Q454" i="2"/>
  <c r="Q1259" i="2"/>
  <c r="Q481" i="2"/>
  <c r="Q305" i="2"/>
  <c r="Q327" i="2"/>
  <c r="Q529" i="2"/>
  <c r="Q518" i="2"/>
  <c r="Q1318" i="2"/>
  <c r="Q905" i="2"/>
  <c r="Q480" i="2"/>
  <c r="Q1012" i="2"/>
  <c r="Q1105" i="2"/>
  <c r="Q833" i="2"/>
  <c r="Q972" i="2"/>
  <c r="Q823" i="2"/>
  <c r="Q787" i="2"/>
  <c r="Q919" i="2"/>
  <c r="Q443" i="2"/>
  <c r="Q846" i="2"/>
  <c r="Q571" i="2"/>
  <c r="Q403" i="2"/>
  <c r="Q828" i="2"/>
  <c r="Q442" i="2"/>
  <c r="Q470" i="2"/>
  <c r="Q976" i="2"/>
  <c r="Q304" i="2"/>
  <c r="Q1224" i="2"/>
  <c r="Q308" i="2"/>
  <c r="Q602" i="2"/>
  <c r="Q453" i="2"/>
  <c r="Q425" i="2"/>
  <c r="Q1222" i="2"/>
  <c r="Q836" i="2"/>
  <c r="Q554" i="2"/>
  <c r="Q297" i="2"/>
  <c r="Q434" i="2"/>
  <c r="Q433" i="2"/>
  <c r="Q1273" i="2"/>
  <c r="Q728" i="2"/>
  <c r="Q1323" i="2"/>
  <c r="Q904" i="2"/>
  <c r="Q479" i="2"/>
  <c r="Q608" i="2"/>
  <c r="Q528" i="2"/>
  <c r="Q994" i="2"/>
  <c r="Q1032" i="2"/>
  <c r="Q1092" i="2"/>
  <c r="Q408" i="2"/>
  <c r="Q389" i="2"/>
  <c r="Q965" i="2"/>
  <c r="Q959" i="2"/>
  <c r="Q452" i="2"/>
  <c r="Q512" i="2"/>
  <c r="Q325" i="2"/>
  <c r="Q903" i="2"/>
  <c r="Q1216" i="2"/>
  <c r="Q708" i="2"/>
  <c r="Q865" i="2"/>
  <c r="Q459" i="2"/>
  <c r="Q753" i="2"/>
  <c r="Q577" i="2"/>
  <c r="Q429" i="2"/>
  <c r="Q864" i="2"/>
  <c r="Q424" i="2"/>
  <c r="Q700" i="2"/>
  <c r="Q1031" i="2"/>
  <c r="Q497" i="2"/>
  <c r="Q428" i="2"/>
  <c r="Q1061" i="2"/>
  <c r="Q863" i="2"/>
  <c r="Q478" i="2"/>
</calcChain>
</file>

<file path=xl/sharedStrings.xml><?xml version="1.0" encoding="utf-8"?>
<sst xmlns="http://schemas.openxmlformats.org/spreadsheetml/2006/main" count="25516" uniqueCount="13343">
  <si>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</si>
  <si>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</si>
  <si>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</si>
  <si>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</si>
  <si>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</si>
  <si>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</si>
  <si>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</si>
  <si>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</si>
  <si>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</si>
  <si>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</si>
  <si>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</si>
  <si>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</si>
  <si>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</si>
  <si>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</si>
  <si>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</si>
  <si>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</si>
  <si>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</si>
  <si>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</si>
  <si>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</si>
  <si>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</si>
  <si>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</si>
  <si>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</si>
  <si>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</si>
  <si>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</si>
  <si>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</si>
  <si>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</si>
  <si>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</si>
  <si>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</si>
  <si>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</si>
  <si>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</si>
  <si>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</si>
  <si>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</si>
  <si>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</si>
  <si>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</si>
  <si>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</si>
  <si>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</si>
  <si>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</si>
  <si>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</si>
  <si>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</si>
  <si>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</si>
  <si>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</si>
  <si>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</si>
  <si>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</si>
  <si>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</si>
  <si>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</si>
  <si>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</si>
  <si>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</si>
  <si>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</si>
  <si>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</si>
  <si>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</si>
  <si>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</si>
  <si>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</si>
  <si>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</si>
  <si>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</si>
  <si>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</si>
  <si>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</si>
  <si>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</si>
  <si>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</si>
  <si>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</si>
  <si>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</si>
  <si>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</si>
  <si>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</si>
  <si>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</si>
  <si>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</si>
  <si>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</si>
  <si>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</si>
  <si>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</si>
  <si>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</si>
  <si>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</si>
  <si>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</si>
  <si>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</si>
  <si>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</si>
  <si>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</si>
  <si>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</si>
  <si>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</si>
  <si>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</si>
  <si>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</si>
  <si>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</si>
  <si>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</si>
  <si>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</si>
  <si>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</si>
  <si>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</si>
  <si>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</si>
  <si>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</si>
  <si>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</si>
  <si>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</si>
  <si>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</si>
  <si>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</si>
  <si>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</si>
  <si>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</si>
  <si>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</si>
  <si>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</si>
  <si>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</si>
  <si>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</si>
  <si>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</si>
  <si>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</si>
  <si>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</si>
  <si>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</si>
  <si>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</si>
  <si>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</si>
  <si>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</si>
  <si>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</si>
  <si>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</si>
  <si>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</si>
  <si>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</si>
  <si>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</si>
  <si>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</si>
  <si>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</si>
  <si>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</si>
  <si>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</si>
  <si>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</si>
  <si>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</si>
  <si>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</si>
  <si>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</si>
  <si>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</si>
  <si>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</si>
  <si>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</si>
  <si>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</si>
  <si>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</si>
  <si>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</si>
  <si>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</si>
  <si>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</si>
  <si>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</si>
  <si>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</si>
  <si>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</si>
  <si>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</si>
  <si>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</si>
  <si>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</si>
  <si>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</si>
  <si>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</si>
  <si>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</si>
  <si>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</si>
  <si>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</si>
  <si>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</si>
  <si>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</si>
  <si>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</si>
  <si>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</si>
  <si>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</si>
  <si>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</si>
  <si>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</si>
  <si>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</si>
  <si>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</si>
  <si>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</si>
  <si>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</si>
  <si>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</si>
  <si>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</si>
  <si>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</si>
  <si>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</si>
  <si>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</si>
  <si>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</si>
  <si>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</si>
  <si>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</si>
  <si>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</si>
  <si>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</si>
  <si>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</si>
  <si>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</si>
  <si>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</si>
  <si>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</si>
  <si>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</si>
  <si>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</si>
  <si>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</si>
  <si>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</si>
  <si>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</si>
  <si>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</si>
  <si>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</si>
  <si>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</si>
  <si>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</si>
  <si>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</si>
  <si>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</si>
  <si>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</si>
  <si>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</si>
  <si>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</si>
  <si>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</si>
  <si>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</si>
  <si>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</si>
  <si>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</si>
  <si>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</si>
  <si>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</si>
  <si>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</si>
  <si>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</si>
  <si>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</si>
  <si>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</si>
  <si>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</si>
  <si>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</si>
  <si>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</si>
  <si>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</si>
  <si>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</si>
  <si>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</si>
  <si>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</si>
  <si>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</si>
  <si>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</si>
  <si>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</si>
  <si>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</si>
  <si>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</si>
  <si>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</si>
  <si>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</si>
  <si>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</si>
  <si>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</si>
  <si>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</si>
  <si>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</si>
  <si>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</si>
  <si>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</si>
  <si>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</si>
  <si>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</si>
  <si>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</si>
  <si>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</si>
  <si>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</si>
  <si>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</si>
  <si>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</si>
  <si>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</si>
  <si>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</si>
  <si>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</si>
  <si>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</si>
  <si>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</si>
  <si>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</si>
  <si>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</si>
  <si>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</si>
  <si>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</si>
  <si>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</si>
  <si>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</si>
  <si>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</si>
  <si>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</si>
  <si>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</si>
  <si>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</si>
  <si>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</si>
  <si>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</si>
  <si>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</si>
  <si>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</si>
  <si>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</si>
  <si>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</si>
  <si>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</si>
  <si>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</si>
  <si>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</si>
  <si>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</si>
  <si>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</si>
  <si>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</si>
  <si>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</si>
  <si>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</si>
  <si>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</si>
  <si>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</si>
  <si>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</si>
  <si>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</si>
  <si>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</si>
  <si>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</si>
  <si>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</si>
  <si>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</si>
  <si>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</si>
  <si>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</si>
  <si>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</si>
  <si>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</si>
  <si>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</si>
  <si>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</si>
  <si>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</si>
  <si>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</si>
  <si>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</si>
  <si>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</si>
  <si>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</si>
  <si>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</si>
  <si>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</si>
  <si>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</si>
  <si>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</si>
  <si>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</si>
  <si>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</si>
  <si>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</si>
  <si>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</si>
  <si>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</si>
  <si>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</si>
  <si>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</si>
  <si>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</si>
  <si>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</si>
  <si>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</si>
  <si>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</si>
  <si>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</si>
  <si>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</si>
  <si>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</si>
  <si>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</si>
  <si>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</si>
  <si>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</si>
  <si>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</si>
  <si>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</si>
  <si>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</si>
  <si>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</si>
  <si>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</si>
  <si>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</si>
  <si>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</si>
  <si>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</si>
  <si>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</si>
  <si>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</si>
  <si>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</si>
  <si>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</si>
  <si>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</si>
  <si>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</si>
  <si>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</si>
  <si>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</si>
  <si>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</si>
  <si>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</si>
  <si>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</si>
  <si>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</si>
  <si>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</si>
  <si>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</si>
  <si>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</si>
  <si>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</si>
  <si>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</si>
  <si>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</si>
  <si>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</si>
  <si>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</si>
  <si>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</si>
  <si>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</si>
  <si>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</si>
  <si>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</si>
  <si>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</si>
  <si>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</si>
  <si>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</si>
  <si>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</si>
  <si>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</si>
  <si>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</si>
  <si>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</si>
  <si>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</si>
  <si>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</si>
  <si>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</si>
  <si>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</si>
  <si>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</si>
  <si>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</si>
  <si>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</si>
  <si>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</si>
  <si>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</si>
  <si>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</si>
  <si>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</si>
  <si>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</si>
  <si>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</si>
  <si>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</si>
  <si>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</si>
  <si>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</si>
  <si>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</si>
  <si>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</si>
  <si>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</si>
  <si>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</si>
  <si>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</si>
  <si>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</si>
  <si>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</si>
  <si>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</si>
  <si>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</si>
  <si>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</si>
  <si>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</si>
  <si>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</si>
  <si>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</si>
  <si>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</si>
  <si>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</si>
  <si>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</si>
  <si>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</si>
  <si>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</si>
  <si>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</si>
  <si>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</si>
  <si>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</si>
  <si>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</si>
  <si>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</si>
  <si>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</si>
  <si>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</si>
  <si>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</si>
  <si>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</si>
  <si>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</si>
  <si>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</si>
  <si>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</si>
  <si>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</si>
  <si>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</si>
  <si>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</si>
  <si>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</si>
  <si>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</si>
  <si>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</si>
  <si>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</si>
  <si>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</si>
  <si>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</si>
  <si>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</si>
  <si>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</si>
  <si>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</si>
  <si>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</si>
  <si>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</si>
  <si>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</si>
  <si>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</si>
  <si>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</si>
  <si>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</si>
  <si>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</si>
  <si>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</si>
  <si>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</si>
  <si>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</si>
  <si>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</si>
  <si>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</si>
  <si>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</si>
  <si>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</si>
  <si>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</si>
  <si>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</si>
  <si>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</si>
  <si>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</si>
  <si>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</si>
  <si>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</si>
  <si>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</si>
  <si>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</si>
  <si>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</si>
  <si>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</si>
  <si>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</si>
  <si>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</si>
  <si>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</si>
  <si>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</si>
  <si>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</si>
  <si>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</si>
  <si>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</si>
  <si>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</si>
  <si>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</si>
  <si>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</si>
  <si>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</si>
  <si>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</si>
  <si>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</si>
  <si>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</si>
  <si>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</si>
  <si>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</si>
  <si>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</si>
  <si>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</si>
  <si>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</si>
  <si>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</si>
  <si>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</si>
  <si>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</si>
  <si>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</si>
  <si>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</si>
  <si>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</si>
  <si>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</si>
  <si>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</si>
  <si>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</si>
  <si>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</si>
  <si>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</si>
  <si>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</si>
  <si>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</si>
  <si>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</si>
  <si>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</si>
  <si>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</si>
  <si>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</si>
  <si>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</si>
  <si>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</si>
  <si>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</si>
  <si>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</si>
  <si>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</si>
  <si>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</si>
  <si>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</si>
  <si>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</si>
  <si>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</si>
  <si>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</si>
  <si>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</si>
  <si>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</si>
  <si>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</si>
  <si>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</si>
  <si>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</si>
  <si>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</si>
  <si>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</si>
  <si>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</si>
  <si>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</si>
  <si>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</si>
  <si>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</si>
  <si>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</si>
  <si>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</si>
  <si>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</si>
  <si>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</si>
  <si>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</si>
  <si>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</si>
  <si>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</si>
  <si>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</si>
  <si>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</si>
  <si>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</si>
  <si>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</si>
  <si>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</si>
  <si>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</si>
  <si>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</si>
  <si>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</si>
  <si>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</si>
  <si>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</si>
  <si>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</si>
  <si>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</si>
  <si>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</si>
  <si>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</si>
  <si>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</si>
  <si>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</si>
  <si>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</si>
  <si>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</si>
  <si>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</si>
  <si>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</si>
  <si>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</si>
  <si>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</si>
  <si>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</si>
  <si>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</si>
  <si>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</si>
  <si>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</si>
  <si>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</si>
  <si>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</si>
  <si>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</si>
  <si>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</si>
  <si>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</si>
  <si>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</si>
  <si>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</si>
  <si>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</si>
  <si>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</si>
  <si>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</si>
  <si>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</si>
  <si>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</si>
  <si>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</si>
  <si>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</si>
  <si>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</si>
  <si>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</si>
  <si>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</si>
  <si>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</si>
  <si>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</si>
  <si>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</si>
  <si>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</si>
  <si>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</si>
  <si>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</si>
  <si>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</si>
  <si>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</si>
  <si>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</si>
  <si>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</si>
  <si>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</si>
  <si>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</si>
  <si>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</si>
  <si>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</si>
  <si>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</si>
  <si>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</si>
  <si>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</si>
  <si>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</si>
  <si>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</si>
  <si>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</si>
  <si>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</si>
  <si>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</si>
  <si>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</si>
  <si>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</si>
  <si>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</si>
  <si>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</si>
  <si>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</si>
  <si>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</si>
  <si>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</si>
  <si>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</si>
  <si>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</si>
  <si>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</si>
  <si>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</si>
  <si>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</si>
  <si>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</si>
  <si>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</si>
  <si>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</si>
  <si>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</si>
  <si>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</si>
  <si>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</si>
  <si>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</si>
  <si>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</si>
  <si>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</si>
  <si>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</si>
  <si>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</si>
  <si>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</si>
  <si>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</si>
  <si>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</si>
  <si>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</si>
  <si>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</si>
  <si>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</si>
  <si>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</si>
  <si>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</si>
  <si>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</si>
  <si>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</si>
  <si>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</si>
  <si>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</si>
  <si>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</si>
  <si>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</si>
  <si>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</si>
  <si>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</si>
  <si>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</si>
  <si>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</si>
  <si>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</si>
  <si>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</si>
  <si>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</si>
  <si>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</si>
  <si>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</si>
  <si>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</si>
  <si>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</si>
  <si>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</si>
  <si>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</si>
  <si>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</si>
  <si>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</si>
  <si>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</si>
  <si>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</si>
  <si>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</si>
  <si>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</si>
  <si>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</si>
  <si>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</si>
  <si>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</si>
  <si>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</si>
  <si>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</si>
  <si>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</si>
  <si>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</si>
  <si>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</si>
  <si>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</si>
  <si>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</si>
  <si>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</si>
  <si>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</si>
  <si>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</si>
  <si>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</si>
  <si>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</si>
  <si>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</si>
  <si>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</si>
  <si>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</si>
  <si>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</si>
  <si>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</si>
  <si>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</si>
  <si>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</si>
  <si>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</si>
  <si>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</si>
  <si>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</si>
  <si>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</si>
  <si>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</si>
  <si>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</si>
  <si>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</si>
  <si>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</si>
  <si>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</si>
  <si>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</si>
  <si>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</si>
  <si>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</si>
  <si>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</si>
  <si>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</si>
  <si>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</si>
  <si>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</si>
  <si>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</si>
  <si>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</si>
  <si>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</si>
  <si>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</si>
  <si>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</si>
  <si>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</si>
  <si>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</si>
  <si>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</si>
  <si>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</si>
  <si>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</si>
  <si>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</si>
  <si>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</si>
  <si>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</si>
  <si>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</si>
  <si>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</si>
  <si>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</si>
  <si>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</si>
  <si>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</si>
  <si>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</si>
  <si>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</si>
  <si>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</si>
  <si>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</si>
  <si>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</si>
  <si>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</si>
  <si>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</si>
  <si>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</si>
  <si>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</si>
  <si>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</si>
  <si>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</si>
  <si>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</si>
  <si>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</si>
  <si>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</si>
  <si>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</si>
  <si>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</si>
  <si>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</si>
  <si>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</si>
  <si>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</si>
  <si>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</si>
  <si>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</si>
  <si>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</si>
  <si>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</si>
  <si>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</si>
  <si>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</si>
  <si>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</si>
  <si>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</si>
  <si>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</si>
  <si>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</si>
  <si>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</si>
  <si>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</si>
  <si>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</si>
  <si>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</si>
  <si>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</si>
  <si>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</si>
  <si>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</si>
  <si>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</si>
  <si>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</si>
  <si>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</si>
  <si>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</si>
  <si>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</si>
  <si>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</si>
  <si>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</si>
  <si>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</si>
  <si>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</si>
  <si>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</si>
  <si>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</si>
  <si>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</si>
  <si>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</si>
  <si>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</si>
  <si>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</si>
  <si>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</si>
  <si>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</si>
  <si>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</si>
  <si>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</si>
  <si>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</si>
  <si>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</si>
  <si>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</si>
  <si>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</si>
  <si>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</si>
  <si>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</si>
  <si>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</si>
  <si>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</si>
  <si>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</si>
  <si>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</si>
  <si>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</si>
  <si>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</si>
  <si>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</si>
  <si>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</si>
  <si>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</si>
  <si>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</si>
  <si>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</si>
  <si>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</si>
  <si>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</si>
  <si>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</si>
  <si>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</si>
  <si>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</si>
  <si>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</si>
  <si>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</si>
  <si>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</si>
  <si>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</si>
  <si>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</si>
  <si>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</si>
  <si>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</si>
  <si>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</si>
  <si>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</si>
  <si>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</si>
  <si>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</si>
  <si>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</si>
  <si>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</si>
  <si>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</si>
  <si>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</si>
  <si>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</si>
  <si>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</si>
  <si>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</si>
  <si>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</si>
  <si>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</si>
  <si>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</si>
  <si>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</si>
  <si>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</si>
  <si>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</si>
  <si>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</si>
  <si>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</si>
  <si>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</si>
  <si>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</si>
  <si>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</si>
  <si>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</si>
  <si>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</si>
  <si>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</si>
  <si>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</si>
  <si>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</si>
  <si>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</si>
  <si>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</si>
  <si>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</si>
  <si>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</si>
  <si>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</si>
  <si>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</si>
  <si>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</si>
  <si>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</si>
  <si>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</si>
  <si>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</si>
  <si>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</si>
  <si>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</si>
  <si>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</si>
  <si>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</si>
  <si>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</si>
  <si>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</si>
  <si>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</si>
  <si>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</si>
  <si>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</si>
  <si>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</si>
  <si>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</si>
  <si>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</si>
  <si>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</si>
  <si>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</si>
  <si>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</si>
  <si>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</si>
  <si>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</si>
  <si>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</si>
  <si>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</si>
  <si>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</si>
  <si>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</si>
  <si>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</si>
  <si>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</si>
  <si>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</si>
  <si>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</si>
  <si>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</si>
  <si>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</si>
  <si>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</si>
  <si>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</si>
  <si>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</si>
  <si>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</si>
  <si>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</si>
  <si>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</si>
  <si>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</si>
  <si>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</si>
  <si>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</si>
  <si>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</si>
  <si>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</si>
  <si>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</si>
  <si>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</si>
  <si>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</si>
  <si>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</si>
  <si>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</si>
  <si>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</si>
  <si>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</si>
  <si>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</si>
  <si>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</si>
  <si>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</si>
  <si>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</si>
  <si>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</si>
  <si>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</si>
  <si>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</si>
  <si>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</si>
  <si>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</si>
  <si>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</si>
  <si>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</si>
  <si>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</si>
  <si>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</si>
  <si>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</si>
  <si>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</si>
  <si>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</si>
  <si>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</si>
  <si>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</si>
  <si>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</si>
  <si>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</si>
  <si>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</si>
  <si>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</si>
  <si>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</si>
  <si>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</si>
  <si>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</si>
  <si>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</si>
  <si>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</si>
  <si>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</si>
  <si>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</si>
  <si>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</si>
  <si>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</si>
  <si>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</si>
  <si>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</si>
  <si>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</si>
  <si>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</si>
  <si>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</si>
  <si>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</si>
  <si>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</si>
  <si>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</si>
  <si>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</si>
  <si>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</si>
  <si>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</si>
  <si>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</si>
  <si>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</si>
  <si>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</si>
  <si>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</si>
  <si>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</si>
  <si>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</si>
  <si>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</si>
  <si>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</si>
  <si>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</si>
  <si>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</si>
  <si>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</si>
  <si>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</si>
  <si>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</si>
  <si>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</si>
  <si>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</si>
  <si>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</si>
  <si>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</si>
  <si>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</si>
  <si>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</si>
  <si>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</si>
  <si>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</si>
  <si>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</si>
  <si>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</si>
  <si>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</si>
  <si>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</si>
  <si>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</si>
  <si>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</si>
  <si>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</si>
  <si>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</si>
  <si>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</si>
  <si>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</si>
  <si>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</si>
  <si>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</si>
  <si>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</si>
  <si>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</si>
  <si>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</si>
  <si>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</si>
  <si>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</si>
  <si>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</si>
  <si>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</si>
  <si>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</si>
  <si>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</si>
  <si>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</si>
  <si>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</si>
  <si>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</si>
  <si>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</si>
  <si>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</si>
  <si>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</si>
  <si>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</si>
  <si>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</si>
  <si>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</si>
  <si>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</si>
  <si>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</si>
  <si>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</si>
  <si>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</si>
  <si>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</si>
  <si>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</si>
  <si>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</si>
  <si>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</si>
  <si>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</si>
  <si>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</si>
  <si>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</si>
  <si>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</si>
  <si>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</si>
  <si>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</si>
  <si>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</si>
  <si>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</si>
  <si>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</si>
  <si>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</si>
  <si>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</si>
  <si>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</si>
  <si>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</si>
  <si>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</si>
  <si>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</si>
  <si>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</si>
  <si>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</si>
  <si>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</si>
  <si>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</si>
  <si>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</si>
  <si>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</si>
  <si>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</si>
  <si>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</si>
  <si>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</si>
  <si>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</si>
  <si>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</si>
  <si>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</si>
  <si>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</si>
  <si>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</si>
  <si>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</si>
  <si>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</si>
  <si>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</si>
  <si>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</si>
  <si>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</si>
  <si>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</si>
  <si>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</si>
  <si>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</si>
  <si>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</si>
  <si>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</si>
  <si>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</si>
  <si>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</si>
  <si>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</si>
  <si>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</si>
  <si>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</si>
  <si>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</si>
  <si>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</si>
  <si>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</si>
  <si>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</si>
  <si>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</si>
  <si>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</si>
  <si>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</si>
  <si>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</si>
  <si>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</si>
  <si>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</si>
  <si>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</si>
  <si>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</si>
  <si>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</si>
  <si>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</si>
  <si>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</si>
  <si>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</si>
  <si>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</si>
  <si>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</si>
  <si>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</si>
  <si>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</si>
  <si>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</si>
  <si>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</si>
  <si>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</si>
  <si>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</si>
  <si>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</si>
  <si>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</si>
  <si>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</si>
  <si>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</si>
  <si>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</si>
  <si>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</si>
  <si>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</si>
  <si>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</si>
  <si>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</si>
  <si>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</si>
  <si>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</si>
  <si>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</si>
  <si>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</si>
  <si>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</si>
  <si>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</si>
  <si>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</si>
  <si>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</si>
  <si>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</si>
  <si>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</si>
  <si>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</si>
  <si>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</si>
  <si>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</si>
  <si>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</si>
  <si>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</si>
  <si>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</si>
  <si>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</si>
  <si>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</si>
  <si>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</si>
  <si>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</si>
  <si>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</si>
  <si>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</si>
  <si>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</si>
  <si>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</si>
  <si>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</si>
  <si>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</si>
  <si>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</si>
  <si>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</si>
  <si>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</si>
  <si>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</si>
  <si>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</si>
  <si>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</si>
  <si>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</si>
  <si>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</si>
  <si>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</si>
  <si>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</si>
  <si>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</si>
  <si>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</si>
  <si>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</si>
  <si>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</si>
  <si>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</si>
  <si>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</si>
  <si>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</si>
  <si>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</si>
  <si>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</si>
  <si>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</si>
  <si>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</si>
  <si>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</si>
  <si>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</si>
  <si>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</si>
  <si>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</si>
  <si>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</si>
  <si>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</si>
  <si>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</si>
  <si>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</si>
  <si>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</si>
  <si>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</si>
  <si>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</si>
  <si>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</si>
  <si>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</si>
  <si>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</si>
  <si>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</si>
  <si>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</si>
  <si>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</si>
  <si>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</si>
  <si>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</si>
  <si>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</si>
  <si>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</si>
  <si>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</si>
  <si>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</si>
  <si>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</si>
  <si>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</si>
  <si>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</si>
  <si>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</si>
  <si>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</si>
  <si>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</si>
  <si>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</si>
  <si>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</si>
  <si>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</si>
  <si>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</si>
  <si>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</si>
  <si>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</si>
  <si>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</si>
  <si>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</si>
  <si>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</si>
  <si>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</si>
  <si>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</si>
  <si>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</si>
  <si>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</si>
  <si>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</si>
  <si>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</si>
  <si>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</si>
  <si>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</si>
  <si>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</si>
  <si>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</si>
  <si>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</si>
  <si>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</si>
  <si>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</si>
  <si>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</si>
  <si>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</si>
  <si>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</si>
  <si>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</si>
  <si>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</si>
  <si>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</si>
  <si>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</si>
  <si>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</si>
  <si>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</si>
  <si>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</si>
  <si>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</si>
  <si>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</si>
  <si>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</si>
  <si>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</si>
  <si>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</si>
  <si>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</si>
  <si>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</si>
  <si>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</si>
  <si>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</si>
  <si>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</si>
  <si>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</si>
  <si>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</si>
  <si>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</si>
  <si>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</si>
  <si>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</si>
  <si>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</si>
  <si>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</si>
  <si>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</si>
  <si>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</si>
  <si>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</si>
  <si>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</si>
  <si>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</si>
  <si>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</si>
  <si>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</si>
  <si>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</si>
  <si>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</si>
  <si>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</si>
  <si>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</si>
  <si>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</si>
  <si>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</si>
  <si>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</si>
  <si>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</si>
  <si>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</si>
  <si>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</si>
  <si>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</si>
  <si>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</si>
  <si>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</si>
  <si>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</si>
  <si>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</si>
  <si>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</si>
  <si>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</si>
  <si>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</si>
  <si>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</si>
  <si>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</si>
  <si>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</si>
  <si>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</si>
  <si>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</si>
  <si>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</si>
  <si>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</si>
  <si>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</si>
  <si>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</si>
  <si>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</si>
  <si>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</si>
  <si>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</si>
  <si>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</si>
  <si>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</si>
  <si>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</si>
  <si>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</si>
  <si>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</si>
  <si>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</si>
  <si>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</si>
  <si>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</si>
  <si>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</si>
  <si>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</si>
  <si>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</si>
  <si>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</si>
  <si>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</si>
  <si>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</si>
  <si>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</si>
  <si>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</si>
  <si>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</si>
  <si>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</si>
  <si>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</si>
  <si>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</si>
  <si>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</si>
  <si>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</si>
  <si>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</si>
  <si>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</si>
  <si>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</si>
  <si>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</si>
  <si>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</si>
  <si>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</si>
  <si>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</si>
  <si>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</si>
  <si>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</si>
  <si>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</si>
  <si>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</si>
  <si>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</si>
  <si>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</si>
  <si>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</si>
  <si>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</si>
  <si>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</si>
  <si>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</si>
  <si>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</si>
  <si>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</si>
  <si>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</si>
  <si>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</si>
  <si>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</si>
  <si>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</si>
  <si>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</si>
  <si>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</si>
  <si>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</si>
  <si>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</si>
  <si>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</si>
  <si>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</si>
  <si>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</si>
  <si>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</si>
  <si>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</si>
  <si>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</si>
  <si>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</si>
  <si>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</si>
  <si>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</si>
  <si>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</si>
  <si>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</si>
  <si>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</si>
  <si>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</si>
  <si>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</si>
  <si>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</si>
  <si>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</si>
  <si>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</si>
  <si>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</si>
  <si>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</si>
  <si>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</si>
  <si>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</si>
  <si>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</si>
  <si>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</si>
  <si>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</si>
  <si>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</si>
  <si>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</si>
  <si>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</si>
  <si>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</si>
  <si>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</si>
  <si>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</si>
  <si>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</si>
  <si>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</si>
  <si>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</si>
  <si>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</si>
  <si>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</si>
  <si>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</si>
  <si>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</si>
  <si>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</si>
  <si>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</si>
  <si>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</si>
  <si>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</si>
  <si>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</si>
  <si>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</si>
  <si>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</si>
  <si>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</si>
  <si>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</si>
  <si>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</si>
  <si>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</si>
  <si>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</si>
  <si>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</si>
  <si>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</si>
  <si>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</si>
  <si>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</si>
  <si>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</si>
  <si>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</si>
  <si>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</si>
  <si>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</si>
  <si>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</si>
  <si>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</si>
  <si>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</si>
  <si>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</si>
  <si>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</si>
  <si>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</si>
  <si>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</si>
  <si>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</si>
  <si>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</si>
  <si>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</si>
  <si>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</si>
  <si>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</si>
  <si>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</si>
  <si>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</si>
  <si>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</si>
  <si>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</si>
  <si>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</si>
  <si>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</si>
  <si>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</si>
  <si>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</si>
  <si>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</si>
  <si>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</si>
  <si>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</si>
  <si>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</si>
  <si>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</si>
  <si>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</si>
  <si>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</si>
  <si>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</si>
  <si>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</si>
  <si>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</si>
  <si>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</si>
  <si>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</si>
  <si>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</si>
  <si>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</si>
  <si>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</si>
  <si>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</si>
  <si>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</si>
  <si>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</si>
  <si>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</si>
  <si>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</si>
  <si>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</si>
  <si>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</si>
  <si>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</si>
  <si>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</si>
  <si>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</si>
  <si>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</si>
  <si>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</si>
  <si>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</si>
  <si>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</si>
  <si>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</si>
  <si>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</si>
  <si>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</si>
  <si>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</si>
  <si>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</si>
  <si>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</si>
  <si>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</si>
  <si>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</si>
  <si>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</si>
  <si>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</si>
  <si>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</si>
  <si>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</si>
  <si>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</si>
  <si>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</si>
  <si>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</si>
  <si>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</si>
  <si>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</si>
  <si>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</si>
  <si>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</si>
  <si>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</si>
  <si>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</si>
  <si>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</si>
  <si>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</si>
  <si>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</si>
  <si>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</si>
  <si>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</si>
  <si>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</si>
  <si>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</si>
  <si>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</si>
  <si>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</si>
  <si>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</si>
  <si>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</si>
  <si>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</si>
  <si>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</si>
  <si>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</si>
  <si>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</si>
  <si>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</si>
  <si>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</si>
  <si>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</si>
  <si>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</si>
  <si>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</si>
  <si>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</si>
  <si>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</si>
  <si>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</si>
  <si>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</si>
  <si>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</si>
  <si>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</si>
  <si>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</si>
  <si>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</si>
  <si>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</si>
  <si>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</si>
  <si>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</si>
  <si>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</si>
  <si>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</si>
  <si>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</si>
  <si>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</si>
  <si>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</si>
  <si>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</si>
  <si>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</si>
  <si>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</si>
  <si>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</si>
  <si>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</si>
  <si>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</si>
  <si>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</si>
  <si>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</si>
  <si>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</si>
  <si>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</si>
  <si>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</si>
  <si>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</si>
  <si>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</si>
  <si>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</si>
  <si>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</si>
  <si>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</si>
  <si>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</si>
  <si>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</si>
  <si>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</si>
  <si>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</si>
  <si>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</si>
  <si>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</si>
  <si>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</si>
  <si>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</si>
  <si>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</si>
  <si>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</si>
  <si>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</si>
  <si>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</si>
  <si>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</si>
  <si>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</si>
  <si>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</si>
  <si>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</si>
  <si>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</si>
  <si>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</si>
  <si>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</si>
  <si>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</si>
  <si>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</si>
  <si>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</si>
  <si>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</si>
  <si>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</si>
  <si>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</si>
  <si>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</si>
  <si>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</si>
  <si>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</si>
  <si>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</si>
  <si>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</si>
  <si>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</si>
  <si>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</si>
  <si>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</si>
  <si>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</si>
  <si>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</si>
  <si>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</si>
  <si>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</si>
  <si>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</si>
  <si>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</si>
  <si>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</si>
  <si>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</si>
  <si>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</si>
  <si>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</si>
  <si>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</si>
  <si>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</si>
  <si>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</si>
  <si>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</si>
  <si>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</si>
  <si>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</si>
  <si>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</si>
  <si>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</si>
  <si>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</si>
  <si>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</si>
  <si>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</si>
  <si>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</si>
  <si>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</si>
  <si>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</si>
  <si>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</si>
  <si>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</si>
  <si>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</si>
  <si>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</si>
  <si>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</si>
  <si>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</si>
  <si>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</si>
  <si>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</si>
  <si>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</si>
  <si>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</si>
  <si>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</si>
  <si>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</si>
  <si>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</si>
  <si>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</si>
  <si>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</si>
  <si>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</si>
  <si>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</si>
  <si>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</si>
  <si>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</si>
  <si>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</si>
  <si>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</si>
  <si>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</si>
  <si>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</si>
  <si>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</si>
  <si>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</si>
  <si>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</si>
  <si>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</si>
  <si>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</si>
  <si>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</si>
  <si>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</si>
  <si>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</si>
  <si>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</si>
  <si>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</si>
  <si>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</si>
  <si>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</si>
  <si>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</si>
  <si>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</si>
  <si>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</si>
  <si>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</si>
  <si>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</si>
  <si>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</si>
  <si>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</si>
  <si>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</si>
  <si>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</si>
  <si>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</si>
  <si>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</si>
  <si>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</si>
  <si>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</si>
  <si>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</si>
  <si>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</si>
  <si>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</si>
  <si>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</si>
  <si>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</si>
  <si>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</si>
  <si>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</si>
  <si>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</si>
  <si>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</si>
  <si>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</si>
  <si>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</si>
  <si>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</si>
  <si>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</si>
  <si>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</si>
  <si>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</si>
  <si>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</si>
  <si>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</si>
  <si>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</si>
  <si>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</si>
  <si>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</si>
  <si>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</si>
  <si>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</si>
  <si>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</si>
  <si>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</si>
  <si>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</si>
  <si>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</si>
  <si>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</si>
  <si>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</si>
  <si>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</si>
  <si>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</si>
  <si>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</si>
  <si>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</si>
  <si>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</si>
  <si>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</si>
  <si>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</si>
  <si>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</si>
  <si>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</si>
  <si>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</si>
  <si>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</si>
  <si>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</si>
  <si>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</si>
  <si>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</si>
  <si>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</si>
  <si>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</si>
  <si>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</si>
  <si>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</si>
  <si>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</si>
  <si>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</si>
  <si>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</si>
  <si>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</si>
  <si>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</si>
  <si>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</si>
  <si>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</si>
  <si>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</si>
  <si>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</si>
  <si>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</si>
  <si>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</si>
  <si>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</si>
  <si>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</si>
  <si>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</si>
  <si>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</si>
  <si>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</si>
  <si>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</si>
  <si>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</si>
  <si>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</si>
  <si>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</si>
  <si>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</si>
  <si>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</si>
  <si>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</si>
  <si>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</si>
  <si>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</si>
  <si>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</si>
  <si>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</si>
  <si>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</si>
  <si>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</si>
  <si>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</si>
  <si>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</si>
  <si>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</si>
  <si>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</si>
  <si>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</si>
  <si>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</si>
  <si>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</si>
  <si>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</si>
  <si>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</si>
  <si>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</si>
  <si>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</si>
  <si>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</si>
  <si>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</si>
  <si>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</si>
  <si>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</si>
  <si>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</si>
  <si>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</si>
  <si>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</si>
  <si>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</si>
  <si>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</si>
  <si>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</si>
  <si>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</si>
  <si>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</si>
  <si>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</si>
  <si>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</si>
  <si>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</si>
  <si>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</si>
  <si>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</si>
  <si>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</si>
  <si>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</si>
  <si>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</si>
  <si>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</si>
  <si>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</si>
  <si>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</si>
  <si>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</si>
  <si>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</si>
  <si>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</si>
  <si>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</si>
  <si>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</si>
  <si>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</si>
  <si>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</si>
  <si>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</si>
  <si>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</si>
  <si>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</si>
  <si>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</si>
  <si>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</si>
  <si>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</si>
  <si>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</si>
  <si>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</si>
  <si>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</si>
  <si>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</si>
  <si>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</si>
  <si>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</si>
  <si>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</si>
  <si>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</si>
  <si>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</si>
  <si>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</si>
  <si>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</si>
  <si>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</si>
  <si>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</si>
  <si>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</si>
  <si>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</si>
  <si>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</si>
  <si>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</si>
  <si>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</si>
  <si>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</si>
  <si>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</si>
  <si>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</si>
  <si>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</si>
  <si>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</si>
  <si>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</si>
  <si>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</si>
  <si>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</si>
  <si>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</si>
  <si>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</si>
  <si>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</si>
  <si>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</si>
  <si>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</si>
  <si>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</si>
  <si>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</si>
  <si>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</si>
  <si>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</si>
  <si>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</si>
  <si>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</si>
  <si>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</si>
  <si>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</si>
  <si>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</si>
  <si>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</si>
  <si>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</si>
  <si>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</si>
  <si>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</si>
  <si>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</si>
  <si>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</si>
  <si>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</si>
  <si>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</si>
  <si>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</si>
  <si>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</si>
  <si>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</si>
  <si>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</si>
  <si>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</si>
  <si>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</si>
  <si>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</si>
  <si>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</si>
  <si>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</si>
  <si>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</si>
  <si>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</si>
  <si>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</si>
  <si>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</si>
  <si>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</si>
  <si>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</si>
  <si>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</si>
  <si>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</si>
  <si>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</si>
  <si>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</si>
  <si>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</si>
  <si>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</si>
  <si>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</si>
  <si>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</si>
  <si>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</si>
  <si>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</si>
  <si>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</si>
  <si>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</si>
  <si>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</si>
  <si>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</si>
  <si>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</si>
  <si>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</si>
  <si>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</si>
  <si>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</si>
  <si>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</si>
  <si>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</si>
  <si>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</si>
  <si>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</si>
  <si>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</si>
  <si>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</si>
  <si>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</si>
  <si>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</si>
  <si>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</si>
  <si>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</si>
  <si>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</si>
  <si>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</si>
  <si>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</si>
  <si>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</si>
  <si>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</si>
  <si>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</si>
  <si>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</si>
  <si>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</si>
  <si>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</si>
  <si>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</si>
  <si>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</si>
  <si>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</si>
  <si>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</si>
  <si>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</si>
  <si>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</si>
  <si>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</si>
  <si>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</si>
  <si>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</si>
  <si>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</si>
  <si>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</si>
  <si>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</si>
  <si>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</si>
  <si>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</si>
  <si>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</si>
  <si>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</si>
  <si>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</si>
  <si>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</si>
  <si>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</si>
  <si>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</si>
  <si>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</si>
  <si>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</si>
  <si>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</si>
  <si>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</si>
  <si>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</si>
  <si>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</si>
  <si>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</si>
  <si>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</si>
  <si>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</si>
  <si>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</si>
  <si>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</si>
  <si>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</si>
  <si>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</si>
  <si>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</si>
  <si>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</si>
  <si>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</si>
  <si>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</si>
  <si>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</si>
  <si>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</si>
  <si>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</si>
  <si>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</si>
  <si>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</si>
  <si>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</si>
  <si>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</si>
  <si>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</si>
  <si>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</si>
  <si>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</si>
  <si>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</si>
  <si>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</si>
  <si>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</si>
  <si>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</si>
  <si>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</si>
  <si>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</si>
  <si>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</si>
  <si>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</si>
  <si>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</si>
  <si>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</si>
  <si>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</si>
  <si>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</si>
  <si>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</si>
  <si>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</si>
  <si>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</si>
  <si>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</si>
  <si>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</si>
  <si>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</si>
  <si>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</si>
  <si>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</si>
  <si>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</si>
  <si>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</si>
  <si>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</si>
  <si>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</si>
  <si>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</si>
  <si>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</si>
  <si>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</si>
  <si>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</si>
  <si>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</si>
  <si>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</si>
  <si>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</si>
  <si>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</si>
  <si>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</si>
  <si>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</si>
  <si>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</si>
  <si>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</si>
  <si>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</si>
  <si>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</si>
  <si>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</si>
  <si>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</si>
  <si>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</si>
  <si>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</si>
  <si>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</si>
  <si>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</si>
  <si>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</si>
  <si>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</si>
  <si>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</si>
  <si>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</si>
  <si>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</si>
  <si>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</si>
  <si>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</si>
  <si>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</si>
  <si>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</si>
  <si>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</si>
  <si>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</si>
  <si>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</si>
  <si>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</si>
  <si>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</si>
  <si>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</si>
  <si>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</si>
  <si>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</si>
  <si>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</si>
  <si>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</si>
  <si>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</si>
  <si>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</si>
  <si>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</si>
  <si>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</si>
  <si>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</si>
  <si>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</si>
  <si>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</si>
  <si>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</si>
  <si>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</si>
  <si>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</si>
  <si>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</si>
  <si>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</si>
  <si>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</si>
  <si>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</si>
  <si>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</si>
  <si>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</si>
  <si>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</si>
  <si>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</si>
  <si>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</si>
  <si>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</si>
  <si>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</si>
  <si>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</si>
  <si>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</si>
  <si>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</si>
  <si>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</si>
  <si>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</si>
  <si>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</si>
  <si>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</si>
  <si>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</si>
  <si>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</si>
  <si>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</si>
  <si>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</si>
  <si>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</si>
  <si>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</si>
  <si>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</si>
  <si>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</si>
  <si>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</si>
  <si>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</si>
  <si>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</si>
  <si>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</si>
  <si>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</si>
  <si>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</si>
  <si>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</si>
  <si>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</si>
  <si>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</si>
  <si>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</si>
  <si>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</si>
  <si>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</si>
  <si>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</si>
  <si>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</si>
  <si>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</si>
  <si>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</si>
  <si>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</si>
  <si>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</si>
  <si>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</si>
  <si>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</si>
  <si>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</si>
  <si>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</si>
  <si>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</si>
  <si>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</si>
  <si>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</si>
  <si>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</si>
  <si>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</si>
  <si>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</si>
  <si>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</si>
  <si>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</si>
  <si>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</si>
  <si>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</si>
  <si>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</si>
  <si>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</si>
  <si>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</si>
  <si>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</si>
  <si>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</si>
  <si>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</si>
  <si>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</si>
  <si>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</si>
  <si>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</si>
  <si>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</si>
  <si>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</si>
  <si>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</si>
  <si>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</si>
  <si>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</si>
  <si>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</si>
  <si>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</si>
  <si>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</si>
  <si>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</si>
  <si>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</si>
  <si>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</si>
  <si>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</si>
  <si>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</si>
  <si>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</si>
  <si>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</si>
  <si>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</si>
  <si>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</si>
  <si>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</si>
  <si>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</si>
  <si>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</si>
  <si>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</si>
  <si>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</si>
  <si>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</si>
  <si>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</si>
  <si>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</si>
  <si>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</si>
  <si>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</si>
  <si>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</si>
  <si>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</si>
  <si>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</si>
  <si>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</si>
  <si>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</si>
  <si>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</si>
  <si>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</si>
  <si>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</si>
  <si>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</si>
  <si>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</si>
  <si>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</si>
  <si>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</si>
  <si>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</si>
  <si>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</si>
  <si>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</si>
  <si>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</si>
  <si>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</si>
  <si>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</si>
  <si>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</si>
  <si>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</si>
  <si>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</si>
  <si>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</si>
  <si>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</si>
  <si>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</si>
  <si>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</si>
  <si>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</si>
  <si>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</si>
  <si>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</si>
  <si>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</si>
  <si>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</si>
  <si>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</si>
  <si>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</si>
  <si>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</si>
  <si>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</si>
  <si>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</si>
  <si>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</si>
  <si>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</si>
  <si>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</si>
  <si>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</si>
  <si>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</si>
  <si>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</si>
  <si>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</si>
  <si>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</si>
  <si>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</si>
  <si>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</si>
  <si>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</si>
  <si>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</si>
  <si>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</si>
  <si>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</si>
  <si>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</si>
  <si>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</si>
  <si>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</si>
  <si>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</si>
  <si>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</si>
  <si>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</si>
  <si>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</si>
  <si>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</si>
  <si>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</si>
  <si>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</si>
  <si>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</si>
  <si>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</si>
  <si>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</si>
  <si>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</si>
  <si>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</si>
  <si>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</si>
  <si>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</si>
  <si>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</si>
  <si>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</si>
  <si>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</si>
  <si>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</si>
  <si>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</si>
  <si>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</si>
  <si>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</si>
  <si>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</si>
  <si>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</si>
  <si>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</si>
  <si>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</si>
  <si>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</si>
  <si>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</si>
  <si>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</si>
  <si>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</si>
  <si>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</si>
  <si>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</si>
  <si>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</si>
  <si>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</si>
  <si>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</si>
  <si>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</si>
  <si>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</si>
  <si>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</si>
  <si>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</si>
  <si>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</si>
  <si>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</si>
  <si>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</si>
  <si>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</si>
  <si>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</si>
  <si>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</si>
  <si>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</si>
  <si>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</si>
  <si>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</si>
  <si>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</si>
  <si>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</si>
  <si>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</si>
  <si>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</si>
  <si>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</si>
  <si>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</si>
  <si>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</si>
  <si>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</si>
  <si>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</si>
  <si>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</si>
  <si>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</si>
  <si>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</si>
  <si>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</si>
  <si>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</si>
  <si>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</si>
  <si>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</si>
  <si>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</si>
  <si>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</si>
  <si>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</si>
  <si>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</si>
  <si>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</si>
  <si>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</si>
  <si>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</si>
  <si>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</si>
  <si>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</si>
  <si>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</si>
  <si>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</si>
  <si>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</si>
  <si>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</si>
  <si>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</si>
  <si>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</si>
  <si>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</si>
  <si>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</si>
  <si>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</si>
  <si>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</si>
  <si>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</si>
  <si>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</si>
  <si>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</si>
  <si>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</si>
  <si>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</si>
  <si>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</si>
  <si>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</si>
  <si>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</si>
  <si>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</si>
  <si>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</si>
  <si>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</si>
  <si>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</si>
  <si>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</si>
  <si>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</si>
  <si>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</si>
  <si>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</si>
  <si>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</si>
  <si>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</si>
  <si>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</si>
  <si>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</si>
  <si>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</si>
  <si>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</si>
  <si>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</si>
  <si>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</si>
  <si>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</si>
  <si>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</si>
  <si>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</si>
  <si>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</si>
  <si>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</si>
  <si>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</si>
  <si>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</si>
  <si>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</si>
  <si>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</si>
  <si>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</si>
  <si>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</si>
  <si>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</si>
  <si>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</si>
  <si>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</si>
  <si>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</si>
  <si>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</si>
  <si>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</si>
  <si>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</si>
  <si>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</si>
  <si>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</si>
  <si>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</si>
  <si>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</si>
  <si>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</si>
  <si>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</si>
  <si>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</si>
  <si>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</si>
  <si>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</si>
  <si>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</si>
  <si>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</si>
  <si>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</si>
  <si>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</si>
  <si>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</si>
  <si>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</si>
  <si>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</si>
  <si>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</si>
  <si>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</si>
  <si>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</si>
  <si>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</si>
  <si>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</si>
  <si>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</si>
  <si>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</si>
  <si>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</si>
  <si>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</si>
  <si>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</si>
  <si>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</si>
  <si>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</si>
  <si>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</si>
  <si>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</si>
  <si>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</si>
  <si>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</si>
  <si>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</si>
  <si>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</si>
  <si>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</si>
  <si>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</si>
  <si>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</si>
  <si>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</si>
  <si>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</si>
  <si>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</si>
  <si>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</si>
  <si>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</si>
  <si>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</si>
  <si>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</si>
  <si>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</si>
  <si>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</si>
  <si>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</si>
  <si>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</si>
  <si>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</si>
  <si>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</si>
  <si>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</si>
  <si>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</si>
  <si>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</si>
  <si>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</si>
  <si>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</si>
  <si>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</si>
  <si>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</si>
  <si>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</si>
  <si>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</si>
  <si>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</si>
  <si>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</si>
  <si>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</si>
  <si>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</si>
  <si>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</si>
  <si>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</si>
  <si>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</si>
  <si>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</si>
  <si>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</si>
  <si>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</si>
  <si>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</si>
  <si>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</si>
  <si>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</si>
  <si>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</si>
  <si>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</si>
  <si>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</si>
  <si>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</si>
  <si>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</si>
  <si>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</si>
  <si>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</si>
  <si>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</si>
  <si>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</si>
  <si>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</si>
  <si>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</si>
  <si>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</si>
  <si>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</si>
  <si>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</si>
  <si>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</si>
  <si>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</si>
  <si>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</si>
  <si>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</si>
  <si>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</si>
  <si>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</si>
  <si>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</si>
  <si>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</si>
  <si>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</si>
  <si>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</si>
  <si>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</si>
  <si>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</si>
  <si>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</si>
  <si>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</si>
  <si>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</si>
  <si>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</si>
  <si>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</si>
  <si>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</si>
  <si>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</si>
  <si>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</si>
  <si>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</si>
  <si>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</si>
  <si>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</si>
  <si>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</si>
  <si>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</si>
  <si>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</si>
  <si>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</si>
  <si>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</si>
  <si>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</si>
  <si>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</si>
  <si>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</si>
  <si>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</si>
  <si>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</si>
  <si>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</si>
  <si>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</si>
  <si>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</si>
  <si>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</si>
  <si>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</si>
  <si>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</si>
  <si>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</si>
  <si>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</si>
  <si>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</si>
  <si>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</si>
  <si>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</si>
  <si>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</si>
  <si>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</si>
  <si>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</si>
  <si>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</si>
  <si>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</si>
  <si>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</si>
  <si>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</si>
  <si>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</si>
  <si>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</si>
  <si>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</si>
  <si>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</si>
  <si>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</si>
  <si>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</si>
  <si>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</si>
  <si>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</si>
  <si>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</si>
  <si>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</si>
  <si>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</si>
  <si>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</si>
  <si>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</si>
  <si>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</si>
  <si>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</si>
  <si>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</si>
  <si>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</si>
  <si>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</si>
  <si>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</si>
  <si>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</si>
  <si>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</si>
  <si>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</si>
  <si>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</si>
  <si>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</si>
  <si>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</si>
  <si>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</si>
  <si>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</si>
  <si>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</si>
  <si>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</si>
  <si>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</si>
  <si>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</si>
  <si>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</si>
  <si>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</si>
  <si>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</si>
  <si>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</si>
  <si>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</si>
  <si>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</si>
  <si>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</si>
  <si>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</si>
  <si>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</si>
  <si>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</si>
  <si>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</si>
  <si>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</si>
  <si>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</si>
  <si>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</si>
  <si>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</si>
  <si>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</si>
  <si>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</si>
  <si>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</si>
  <si>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</si>
  <si>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</si>
  <si>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</si>
  <si>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</si>
  <si>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</si>
  <si>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</si>
  <si>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</si>
  <si>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</si>
  <si>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</si>
  <si>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</si>
  <si>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</si>
  <si>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</si>
  <si>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</si>
  <si>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</si>
  <si>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</si>
  <si>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</si>
  <si>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</si>
  <si>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</si>
  <si>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</si>
  <si>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</si>
  <si>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</si>
  <si>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</si>
  <si>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</si>
  <si>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</si>
  <si>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</si>
  <si>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</si>
  <si>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</si>
  <si>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</si>
  <si>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</si>
  <si>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</si>
  <si>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</si>
  <si>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</si>
  <si>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</si>
  <si>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</si>
  <si>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</si>
  <si>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</si>
  <si>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</si>
  <si>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</si>
  <si>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</si>
  <si>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</si>
  <si>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</si>
  <si>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</si>
  <si>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</si>
  <si>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</si>
  <si>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</si>
  <si>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</si>
  <si>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</si>
  <si>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</si>
  <si>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</si>
  <si>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</si>
  <si>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</si>
  <si>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</si>
  <si>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</si>
  <si>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</si>
  <si>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</si>
  <si>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</si>
  <si>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</si>
  <si>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</si>
  <si>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</si>
  <si>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</si>
  <si>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</si>
  <si>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</si>
  <si>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</si>
  <si>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</si>
  <si>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</si>
  <si>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</si>
  <si>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</si>
  <si>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</si>
  <si>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</si>
  <si>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</si>
  <si>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</si>
  <si>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</si>
  <si>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</si>
  <si>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</si>
  <si>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</si>
  <si>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</si>
  <si>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</si>
  <si>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</si>
  <si>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</si>
  <si>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</si>
  <si>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</si>
  <si>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</si>
  <si>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</si>
  <si>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</si>
  <si>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</si>
  <si>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</si>
  <si>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</si>
  <si>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</si>
  <si>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</si>
  <si>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</si>
  <si>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</si>
  <si>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</si>
  <si>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</si>
  <si>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</si>
  <si>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</si>
  <si>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</si>
  <si>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</si>
  <si>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</si>
  <si>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</si>
  <si>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</si>
  <si>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</si>
  <si>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</si>
  <si>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</si>
  <si>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</si>
  <si>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</si>
  <si>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</si>
  <si>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</si>
  <si>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</si>
  <si>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</si>
  <si>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</si>
  <si>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</si>
  <si>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</si>
  <si>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</si>
  <si>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</si>
  <si>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</si>
  <si>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</si>
  <si>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</si>
  <si>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</si>
  <si>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</si>
  <si>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</si>
  <si>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</si>
  <si>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</si>
  <si>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</si>
  <si>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</si>
  <si>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</si>
  <si>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</si>
  <si>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</si>
  <si>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</si>
  <si>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</si>
  <si>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</si>
  <si>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</si>
  <si>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</si>
  <si>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</si>
  <si>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</si>
  <si>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</si>
  <si>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</si>
  <si>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</si>
  <si>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</si>
  <si>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</si>
  <si>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</si>
  <si>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</si>
  <si>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</si>
  <si>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</si>
  <si>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</si>
  <si>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</si>
  <si>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</si>
  <si>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</si>
  <si>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</si>
  <si>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</si>
  <si>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</si>
  <si>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</si>
  <si>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</si>
  <si>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</si>
  <si>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</si>
  <si>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</si>
  <si>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</si>
  <si>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</si>
  <si>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</si>
  <si>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</si>
  <si>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</si>
  <si>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</si>
  <si>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</si>
  <si>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</si>
  <si>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</si>
  <si>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</si>
  <si>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</si>
  <si>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</si>
  <si>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</si>
  <si>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</si>
  <si>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</si>
  <si>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</si>
  <si>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</si>
  <si>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</si>
  <si>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</si>
  <si>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</si>
  <si>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</si>
  <si>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</si>
  <si>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</si>
  <si>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</si>
  <si>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</si>
  <si>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</si>
  <si>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</si>
  <si>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</si>
  <si>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</si>
  <si>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</si>
  <si>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</si>
  <si>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</si>
  <si>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</si>
  <si>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</si>
  <si>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</si>
  <si>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</si>
  <si>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</si>
  <si>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</si>
  <si>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</si>
  <si>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</si>
  <si>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</si>
  <si>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</si>
  <si>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</si>
  <si>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</si>
  <si>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</si>
  <si>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</si>
  <si>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</si>
  <si>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</si>
  <si>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</si>
  <si>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</si>
  <si>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</si>
  <si>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</si>
  <si>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</si>
  <si>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</si>
  <si>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</si>
  <si>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</si>
  <si>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</si>
  <si>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</si>
  <si>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</si>
  <si>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</si>
  <si>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</si>
  <si>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</si>
  <si>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</si>
  <si>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</si>
  <si>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</si>
  <si>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</si>
  <si>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</si>
  <si>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</si>
  <si>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</si>
  <si>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</si>
  <si>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</si>
  <si>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</si>
  <si>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</si>
  <si>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</si>
  <si>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</si>
  <si>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</si>
  <si>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</si>
  <si>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</si>
  <si>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</si>
  <si>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</si>
  <si>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</si>
  <si>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</si>
  <si>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</si>
  <si>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</si>
  <si>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</si>
  <si>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</si>
  <si>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</si>
  <si>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</si>
  <si>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</si>
  <si>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</si>
  <si>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</si>
  <si>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</si>
  <si>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</si>
  <si>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</si>
  <si>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</si>
  <si>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</si>
  <si>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</si>
  <si>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</si>
  <si>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</si>
  <si>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</si>
  <si>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</si>
  <si>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</si>
  <si>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</si>
  <si>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</si>
  <si>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</si>
  <si>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</si>
  <si>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</si>
  <si>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</si>
  <si>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</si>
  <si>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</si>
  <si>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</si>
  <si>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</si>
  <si>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</si>
  <si>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</si>
  <si>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</si>
  <si>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</si>
  <si>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</si>
  <si>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</si>
  <si>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</si>
  <si>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</si>
  <si>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</si>
  <si>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</si>
  <si>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</si>
  <si>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</si>
  <si>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</si>
  <si>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</si>
  <si>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</si>
  <si>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</si>
  <si>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</si>
  <si>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</si>
  <si>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</si>
  <si>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</si>
  <si>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</si>
  <si>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</si>
  <si>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</si>
  <si>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</si>
  <si>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</si>
  <si>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</si>
  <si>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</si>
  <si>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</si>
  <si>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</si>
  <si>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</si>
  <si>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</si>
  <si>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</si>
  <si>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</si>
  <si>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</si>
  <si>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</si>
  <si>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</si>
  <si>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</si>
  <si>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</si>
  <si>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</si>
  <si>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</si>
  <si>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</si>
  <si>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</si>
  <si>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</si>
  <si>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</si>
  <si>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</si>
  <si>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</si>
  <si>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</si>
  <si>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</si>
  <si>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</si>
  <si>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</si>
  <si>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</si>
  <si>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</si>
  <si>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</si>
  <si>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</si>
  <si>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</si>
  <si>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</si>
  <si>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</si>
  <si>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</si>
  <si>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</si>
  <si>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</si>
  <si>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</si>
  <si>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</si>
  <si>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</si>
  <si>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</si>
  <si>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</si>
  <si>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</si>
  <si>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</si>
  <si>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</si>
  <si>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</si>
  <si>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</si>
  <si>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</si>
  <si>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</si>
  <si>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</si>
  <si>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</si>
  <si>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</si>
  <si>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</si>
  <si>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</si>
  <si>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</si>
  <si>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</si>
  <si>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</si>
  <si>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</si>
  <si>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</si>
  <si>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</si>
  <si>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</si>
  <si>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</si>
  <si>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</si>
  <si>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</si>
  <si>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</si>
  <si>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</si>
  <si>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</si>
  <si>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</si>
  <si>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</si>
  <si>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</si>
  <si>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</si>
  <si>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</si>
  <si>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</si>
  <si>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</si>
  <si>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</si>
  <si>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</si>
  <si>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</si>
  <si>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</si>
  <si>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</si>
  <si>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</si>
  <si>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</si>
  <si>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</si>
  <si>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</si>
  <si>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</si>
  <si>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</si>
  <si>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</si>
  <si>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</si>
  <si>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</si>
  <si>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</si>
  <si>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</si>
  <si>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</si>
  <si>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</si>
  <si>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</si>
  <si>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</si>
  <si>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</si>
  <si>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</si>
  <si>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</si>
  <si>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</si>
  <si>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</si>
  <si>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</si>
  <si>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</si>
  <si>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</si>
  <si>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</si>
  <si>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</si>
  <si>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</si>
  <si>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</si>
  <si>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</si>
  <si>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</si>
  <si>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</si>
  <si>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</si>
  <si>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</si>
  <si>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</si>
  <si>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</si>
  <si>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</si>
  <si>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</si>
  <si>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</si>
  <si>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</si>
  <si>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</si>
  <si>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</si>
  <si>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</si>
  <si>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</si>
  <si>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</si>
  <si>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</si>
  <si>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</si>
  <si>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</si>
  <si>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</si>
  <si>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</si>
  <si>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</si>
  <si>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</si>
  <si>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</si>
  <si>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</si>
  <si>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</si>
  <si>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</si>
  <si>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</si>
  <si>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</si>
  <si>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</si>
  <si>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</si>
  <si>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</si>
  <si>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</si>
  <si>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</si>
  <si>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</si>
  <si>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</si>
  <si>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</si>
  <si>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</si>
  <si>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</si>
  <si>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</si>
  <si>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</si>
  <si>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</si>
  <si>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</si>
  <si>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</si>
  <si>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</si>
  <si>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</si>
  <si>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</si>
  <si>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</si>
  <si>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</si>
  <si>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</si>
  <si>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</si>
  <si>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</si>
  <si>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</si>
  <si>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</si>
  <si>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</si>
  <si>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</si>
  <si>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</si>
  <si>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</si>
  <si>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</si>
  <si>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</si>
  <si>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</si>
  <si>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</si>
  <si>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</si>
  <si>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</si>
  <si>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</si>
  <si>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</si>
  <si>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</si>
  <si>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</si>
  <si>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</si>
  <si>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</si>
  <si>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</si>
  <si>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</si>
  <si>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</si>
  <si>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</si>
  <si>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</si>
  <si>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</si>
  <si>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</si>
  <si>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</si>
  <si>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</si>
  <si>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</si>
  <si>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</si>
  <si>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</si>
  <si>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</si>
  <si>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</si>
  <si>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</si>
  <si>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</si>
  <si>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</si>
  <si>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</si>
  <si>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</si>
  <si>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</si>
  <si>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</si>
  <si>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</si>
  <si>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</si>
  <si>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</si>
  <si>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</si>
  <si>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</si>
  <si>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</si>
  <si>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</si>
  <si>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</si>
  <si>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</si>
  <si>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</si>
  <si>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</si>
  <si>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</si>
  <si>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</si>
  <si>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</si>
  <si>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</si>
  <si>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</si>
  <si>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</si>
  <si>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</si>
  <si>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</si>
  <si>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</si>
  <si>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</si>
  <si>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</si>
  <si>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</si>
  <si>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</si>
  <si>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</si>
  <si>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</si>
  <si>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</si>
  <si>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</si>
  <si>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</si>
  <si>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</si>
  <si>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</si>
  <si>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</si>
  <si>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</si>
  <si>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</si>
  <si>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</si>
  <si>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</si>
  <si>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</si>
  <si>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</si>
  <si>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</si>
  <si>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</si>
  <si>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</si>
  <si>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</si>
  <si>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</si>
  <si>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</si>
  <si>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</si>
  <si>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</si>
  <si>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</si>
  <si>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</si>
  <si>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</si>
  <si>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</si>
  <si>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</si>
  <si>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</si>
  <si>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</si>
  <si>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</si>
  <si>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</si>
  <si>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</si>
  <si>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</si>
  <si>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</si>
  <si>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</si>
  <si>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</si>
  <si>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</si>
  <si>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</si>
  <si>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</si>
  <si>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</si>
  <si>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</si>
  <si>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</si>
  <si>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</si>
  <si>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</si>
  <si>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</si>
  <si>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</si>
  <si>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</si>
  <si>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</si>
  <si>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</si>
  <si>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</si>
  <si>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</si>
  <si>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</si>
  <si>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</si>
  <si>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</si>
  <si>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</si>
  <si>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</si>
  <si>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</si>
  <si>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</si>
  <si>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</si>
  <si>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</si>
  <si>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</si>
  <si>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</si>
  <si>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</si>
  <si>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</si>
  <si>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</si>
  <si>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</si>
  <si>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</si>
  <si>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</si>
  <si>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</si>
  <si>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</si>
  <si>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</si>
  <si>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</si>
  <si>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</si>
  <si>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</si>
  <si>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</si>
  <si>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</si>
  <si>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</si>
  <si>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</si>
  <si>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</si>
  <si>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</si>
  <si>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</si>
  <si>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</si>
  <si>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</si>
  <si>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</si>
  <si>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</si>
  <si>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</si>
  <si>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</si>
  <si>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</si>
  <si>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</si>
  <si>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</si>
  <si>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</si>
  <si>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</si>
  <si>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</si>
  <si>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</si>
  <si>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</si>
  <si>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</si>
  <si>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</si>
  <si>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</si>
  <si>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</si>
  <si>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</si>
  <si>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</si>
  <si>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</si>
  <si>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</si>
  <si>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</si>
  <si>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</si>
  <si>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</si>
  <si>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</si>
  <si>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</si>
  <si>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</si>
  <si>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</si>
  <si>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</si>
  <si>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</si>
  <si>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</si>
  <si>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</si>
  <si>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</si>
  <si>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</si>
  <si>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</si>
  <si>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</si>
  <si>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</si>
  <si>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</si>
  <si>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</si>
  <si>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</si>
  <si>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</si>
  <si>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</si>
  <si>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</si>
  <si>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</si>
  <si>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</si>
  <si>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</si>
  <si>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</si>
  <si>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</si>
  <si>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</si>
  <si>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</si>
  <si>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</si>
  <si>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</si>
  <si>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</si>
  <si>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</si>
  <si>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</si>
  <si>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</si>
  <si>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</si>
  <si>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</si>
  <si>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</si>
  <si>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</si>
  <si>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</si>
  <si>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</si>
  <si>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</si>
  <si>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</si>
  <si>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</si>
  <si>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</si>
  <si>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</si>
  <si>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</si>
  <si>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</si>
  <si>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</si>
  <si>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</si>
  <si>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</si>
  <si>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</si>
  <si>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</si>
  <si>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</si>
  <si>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</si>
  <si>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</si>
  <si>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</si>
  <si>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</si>
  <si>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</si>
  <si>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</si>
  <si>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</si>
  <si>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</si>
  <si>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</si>
  <si>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</si>
  <si>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</si>
  <si>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</si>
  <si>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</si>
  <si>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</si>
  <si>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</si>
  <si>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</si>
  <si>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</si>
  <si>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</si>
  <si>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</si>
  <si>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</si>
  <si>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</si>
  <si>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</si>
  <si>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</si>
  <si>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</si>
  <si>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</si>
  <si>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</si>
  <si>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</si>
  <si>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</si>
  <si>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</si>
  <si>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</si>
  <si>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</si>
  <si>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</si>
  <si>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</si>
  <si>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</si>
  <si>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</si>
  <si>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</si>
  <si>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</si>
  <si>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</si>
  <si>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</si>
  <si>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</si>
  <si>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</si>
  <si>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</si>
  <si>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</si>
  <si>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</si>
  <si>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</si>
  <si>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</si>
  <si>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</si>
  <si>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</si>
  <si>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</si>
  <si>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</si>
  <si>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</si>
  <si>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</si>
  <si>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</si>
  <si>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</si>
  <si>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</si>
  <si>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</si>
  <si>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</si>
  <si>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</si>
  <si>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</si>
  <si>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</si>
  <si>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</si>
  <si>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</si>
  <si>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</si>
  <si>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</si>
  <si>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</si>
  <si>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</si>
  <si>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</si>
  <si>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</si>
  <si>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</si>
  <si>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</si>
  <si>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</si>
  <si>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</si>
  <si>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</si>
  <si>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</si>
  <si>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</si>
  <si>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</si>
  <si>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</si>
  <si>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</si>
  <si>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</si>
  <si>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</si>
  <si>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</si>
  <si>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</si>
  <si>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</si>
  <si>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</si>
  <si>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</si>
  <si>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</si>
  <si>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</si>
  <si>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</si>
  <si>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</si>
  <si>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</si>
  <si>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</si>
  <si>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</si>
  <si>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</si>
  <si>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</si>
  <si>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</si>
  <si>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</si>
  <si>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</si>
  <si>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</si>
  <si>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</si>
  <si>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</si>
  <si>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</si>
  <si>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</si>
  <si>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</si>
  <si>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</si>
  <si>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</si>
  <si>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</si>
  <si>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</si>
  <si>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</si>
  <si>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</si>
  <si>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</si>
  <si>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</si>
  <si>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</si>
  <si>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</si>
  <si>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</si>
  <si>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</si>
  <si>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</si>
  <si>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</si>
  <si>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</si>
  <si>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</si>
  <si>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</si>
  <si>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</si>
  <si>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</si>
  <si>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</si>
  <si>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</si>
  <si>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</si>
  <si>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</si>
  <si>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</si>
  <si>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</si>
  <si>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</si>
  <si>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</si>
  <si>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</si>
  <si>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</si>
  <si>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</si>
  <si>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</si>
  <si>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</si>
  <si>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</si>
  <si>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</si>
  <si>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</si>
  <si>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</si>
  <si>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</si>
  <si>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</si>
  <si>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</si>
  <si>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</si>
  <si>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</si>
  <si>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</si>
  <si>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</si>
  <si>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</si>
  <si>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</si>
  <si>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</si>
  <si>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</si>
  <si>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</si>
  <si>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</si>
  <si>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</si>
  <si>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</si>
  <si>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</si>
  <si>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</si>
  <si>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</si>
  <si>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</si>
  <si>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</si>
  <si>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</si>
  <si>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</si>
  <si>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</si>
  <si>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</si>
  <si>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</si>
  <si>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</si>
  <si>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</si>
  <si>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</si>
  <si>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</si>
  <si>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</si>
  <si>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</si>
  <si>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</si>
  <si>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</si>
  <si>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</si>
  <si>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</si>
  <si>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</si>
  <si>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</si>
  <si>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</si>
  <si>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</si>
  <si>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</si>
  <si>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</si>
  <si>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</si>
  <si>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</si>
  <si>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</si>
  <si>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</si>
  <si>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</si>
  <si>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</si>
  <si>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</si>
  <si>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</si>
  <si>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</si>
  <si>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</si>
  <si>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</si>
  <si>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</si>
  <si>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</si>
  <si>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</si>
  <si>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</si>
  <si>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</si>
  <si>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</si>
  <si>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</si>
  <si>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</si>
  <si>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</si>
  <si>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</si>
  <si>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</si>
  <si>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</si>
  <si>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</si>
  <si>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</si>
  <si>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</si>
  <si>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</si>
  <si>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</si>
  <si>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</si>
  <si>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</si>
  <si>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</si>
  <si>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</si>
  <si>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</si>
  <si>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</si>
  <si>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</si>
  <si>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</si>
  <si>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</si>
  <si>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</si>
  <si>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</si>
  <si>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</si>
  <si>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</si>
  <si>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</si>
  <si>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</si>
  <si>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</si>
  <si>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</si>
  <si>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</si>
  <si>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</si>
  <si>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</si>
  <si>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</si>
  <si>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</si>
  <si>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</si>
  <si>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</si>
  <si>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</si>
  <si>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</si>
  <si>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</si>
  <si>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</si>
  <si>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</si>
  <si>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</si>
  <si>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</si>
  <si>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</si>
  <si>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</si>
  <si>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</si>
  <si>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</si>
  <si>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</si>
  <si>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</si>
  <si>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</si>
  <si>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</si>
  <si>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</si>
  <si>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</si>
  <si>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</si>
  <si>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</si>
  <si>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</si>
  <si>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</si>
  <si>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</si>
  <si>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</si>
  <si>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</si>
  <si>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</si>
  <si>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</si>
  <si>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</si>
  <si>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</si>
  <si>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</si>
  <si>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</si>
  <si>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</si>
  <si>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</si>
  <si>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</si>
  <si>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</si>
  <si>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</si>
  <si>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</si>
  <si>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</si>
  <si>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</si>
  <si>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</si>
  <si>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</si>
  <si>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</si>
  <si>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</si>
  <si>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</si>
  <si>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</si>
  <si>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</si>
  <si>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</si>
  <si>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</si>
  <si>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</si>
  <si>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</si>
  <si>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</si>
  <si>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</si>
  <si>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</si>
  <si>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</si>
  <si>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</si>
  <si>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</si>
  <si>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</si>
  <si>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</si>
  <si>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</si>
  <si>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</si>
  <si>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</si>
  <si>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</si>
  <si>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</si>
  <si>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</si>
  <si>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</si>
  <si>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</si>
  <si>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</si>
  <si>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</si>
  <si>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</si>
  <si>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</si>
  <si>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</si>
  <si>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</si>
  <si>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</si>
  <si>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</si>
  <si>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</si>
  <si>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</si>
  <si>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</si>
  <si>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</si>
  <si>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</si>
  <si>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</si>
  <si>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</si>
  <si>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</si>
  <si>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</si>
  <si>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</si>
  <si>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</si>
  <si>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</si>
  <si>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</si>
  <si>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</si>
  <si>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</si>
  <si>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</si>
  <si>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</si>
  <si>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</si>
  <si>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</si>
  <si>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</si>
  <si>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</si>
  <si>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</si>
  <si>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</si>
  <si>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</si>
  <si>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</si>
  <si>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</si>
  <si>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</si>
  <si>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</si>
  <si>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</si>
  <si>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</si>
  <si>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</si>
  <si>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</si>
  <si>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</si>
  <si>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</si>
  <si>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</si>
  <si>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</si>
  <si>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</si>
  <si>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</si>
  <si>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</si>
  <si>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</si>
  <si>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</si>
  <si>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</si>
  <si>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</si>
  <si>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</si>
  <si>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</si>
  <si>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</si>
  <si>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</si>
  <si>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</si>
  <si>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</si>
  <si>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</si>
  <si>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</si>
  <si>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</si>
  <si>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</si>
  <si>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</si>
  <si>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</si>
  <si>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</si>
  <si>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</si>
  <si>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</si>
  <si>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</si>
  <si>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</si>
  <si>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</si>
  <si>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</si>
  <si>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</si>
  <si>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</si>
  <si>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</si>
  <si>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</si>
  <si>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</si>
  <si>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</si>
  <si>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</si>
  <si>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</si>
  <si>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</si>
  <si>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</si>
  <si>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</si>
  <si>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</si>
  <si>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</si>
  <si>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</si>
  <si>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</si>
  <si>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</si>
  <si>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</si>
  <si>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</si>
  <si>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</si>
  <si>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</si>
  <si>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</si>
  <si>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</si>
  <si>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</si>
  <si>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</si>
  <si>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</si>
  <si>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</si>
  <si>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</si>
  <si>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</si>
  <si>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</si>
  <si>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</si>
  <si>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</si>
  <si>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</si>
  <si>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</si>
  <si>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</si>
  <si>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</si>
  <si>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</si>
  <si>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</si>
  <si>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</si>
  <si>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</si>
  <si>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</si>
  <si>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</si>
  <si>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</si>
  <si>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</si>
  <si>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</si>
  <si>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</si>
  <si>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</si>
  <si>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</si>
  <si>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</si>
  <si>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</si>
  <si>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</si>
  <si>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</si>
  <si>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</si>
  <si>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</si>
  <si>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</si>
  <si>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</si>
  <si>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</si>
  <si>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</si>
  <si>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</si>
  <si>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</si>
  <si>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</si>
  <si>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</si>
  <si>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</si>
  <si>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</si>
  <si>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</si>
  <si>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</si>
  <si>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</si>
  <si>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</si>
  <si>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</si>
  <si>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</si>
  <si>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</si>
  <si>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</si>
  <si>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</si>
  <si>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</si>
  <si>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</si>
  <si>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</si>
  <si>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</si>
  <si>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</si>
  <si>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</si>
  <si>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</si>
  <si>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</si>
  <si>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</si>
  <si>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</si>
  <si>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</si>
  <si>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</si>
  <si>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</si>
  <si>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</si>
  <si>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</si>
  <si>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</si>
  <si>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</si>
  <si>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</si>
  <si>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</si>
  <si>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</si>
  <si>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</si>
  <si>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</si>
  <si>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</si>
  <si>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</si>
  <si>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</si>
  <si>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</si>
  <si>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</si>
  <si>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</si>
  <si>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</si>
  <si>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</si>
  <si>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</si>
  <si>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</si>
  <si>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</si>
  <si>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</si>
  <si>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</si>
  <si>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</si>
  <si>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</si>
  <si>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</si>
  <si>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</si>
  <si>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</si>
  <si>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</si>
  <si>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</si>
  <si>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</si>
  <si>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</si>
  <si>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</si>
  <si>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</si>
  <si>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</si>
  <si>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</si>
  <si>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</si>
  <si>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</si>
  <si>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</si>
  <si>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</si>
  <si>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</si>
  <si>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</si>
  <si>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</si>
  <si>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</si>
  <si>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</si>
  <si>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</si>
  <si>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</si>
  <si>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</si>
  <si>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</si>
  <si>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</si>
  <si>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</si>
  <si>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</si>
  <si>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</si>
  <si>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</si>
  <si>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</si>
  <si>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</si>
  <si>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</si>
  <si>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</si>
  <si>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</si>
  <si>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</si>
  <si>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</si>
  <si>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</si>
  <si>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</si>
  <si>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</si>
  <si>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</si>
  <si>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</si>
  <si>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</si>
  <si>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</si>
  <si>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</si>
  <si>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</si>
  <si>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</si>
  <si>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</si>
  <si>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</si>
  <si>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</si>
  <si>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</si>
  <si>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</si>
  <si>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</si>
  <si>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</si>
  <si>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</si>
  <si>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</si>
  <si>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</si>
  <si>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</si>
  <si>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</si>
  <si>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</si>
  <si>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</si>
  <si>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</si>
  <si>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</si>
  <si>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</si>
  <si>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</si>
  <si>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</si>
  <si>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</si>
  <si>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</si>
  <si>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</si>
  <si>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</si>
  <si>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</si>
  <si>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</si>
  <si>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</si>
  <si>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</si>
  <si>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</si>
  <si>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</si>
  <si>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</si>
  <si>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</si>
  <si>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</si>
  <si>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</si>
  <si>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</si>
  <si>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</si>
  <si>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</si>
  <si>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</si>
  <si>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</si>
  <si>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</si>
  <si>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</si>
  <si>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</si>
  <si>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</si>
  <si>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</si>
  <si>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</si>
  <si>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</si>
  <si>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</si>
  <si>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</si>
  <si>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</si>
  <si>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</si>
  <si>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</si>
  <si>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</si>
  <si>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</si>
  <si>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</si>
  <si>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</si>
  <si>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</si>
  <si>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</si>
  <si>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</si>
  <si>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</si>
  <si>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</si>
  <si>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</si>
  <si>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</si>
  <si>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</si>
  <si>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</si>
  <si>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</si>
  <si>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</si>
  <si>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</si>
  <si>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</si>
  <si>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</si>
  <si>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</si>
  <si>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</si>
  <si>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</si>
  <si>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</si>
  <si>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</si>
  <si>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</si>
  <si>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</si>
  <si>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</si>
  <si>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</si>
  <si>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</si>
  <si>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</si>
  <si>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</si>
  <si>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</si>
  <si>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</si>
  <si>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</si>
  <si>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</si>
  <si>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</si>
  <si>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</si>
  <si>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</si>
  <si>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</si>
  <si>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</si>
  <si>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</si>
  <si>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</si>
  <si>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</si>
  <si>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</si>
  <si>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</si>
  <si>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</si>
  <si>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</si>
  <si>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</si>
  <si>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</si>
  <si>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</si>
  <si>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</si>
  <si>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</si>
  <si>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</si>
  <si>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</si>
  <si>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</si>
  <si>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</si>
  <si>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</si>
  <si>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</si>
  <si>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</si>
  <si>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</si>
  <si>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</si>
  <si>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</si>
  <si>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</si>
  <si>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</si>
  <si>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</si>
  <si>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</si>
  <si>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</si>
  <si>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</si>
  <si>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</si>
  <si>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</si>
  <si>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</si>
  <si>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</si>
  <si>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</si>
  <si>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</si>
  <si>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</si>
  <si>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</si>
  <si>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</si>
  <si>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</si>
  <si>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</si>
  <si>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</si>
  <si>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</si>
  <si>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</si>
  <si>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</si>
  <si>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</si>
  <si>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</si>
  <si>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</si>
  <si>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</si>
  <si>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</si>
  <si>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</si>
  <si>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</si>
  <si>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</si>
  <si>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</si>
  <si>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</si>
  <si>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</si>
  <si>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</si>
  <si>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</si>
  <si>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</si>
  <si>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</si>
  <si>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</si>
  <si>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</si>
  <si>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</si>
  <si>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</si>
  <si>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</si>
  <si>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</si>
  <si>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</si>
  <si>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</si>
  <si>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</si>
  <si>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</si>
  <si>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</si>
  <si>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</si>
  <si>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</si>
  <si>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</si>
  <si>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</si>
  <si>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</si>
  <si>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</si>
  <si>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</si>
  <si>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</si>
  <si>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</si>
  <si>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</si>
  <si>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</si>
  <si>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</si>
  <si>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</si>
  <si>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</si>
  <si>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</si>
  <si>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</si>
  <si>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</si>
  <si>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</si>
  <si>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</si>
  <si>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</si>
  <si>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</si>
  <si>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</si>
  <si>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</si>
  <si>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</si>
  <si>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</si>
  <si>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</si>
  <si>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</si>
  <si>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</si>
  <si>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</si>
  <si>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</si>
  <si>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</si>
  <si>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</si>
  <si>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</si>
  <si>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</si>
  <si>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</si>
  <si>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</si>
  <si>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</si>
  <si>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</si>
  <si>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</si>
  <si>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</si>
  <si>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</si>
  <si>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</si>
  <si>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</si>
  <si>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</si>
  <si>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</si>
  <si>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</si>
  <si>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</si>
  <si>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</si>
  <si>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</si>
  <si>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</si>
  <si>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</si>
  <si>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</si>
  <si>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</si>
  <si>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</si>
  <si>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</si>
  <si>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</si>
  <si>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</si>
  <si>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</si>
  <si>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</si>
  <si>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</si>
  <si>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</si>
  <si>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</si>
  <si>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</si>
  <si>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</si>
  <si>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</si>
  <si>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</si>
  <si>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</si>
  <si>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</si>
  <si>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</si>
  <si>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</si>
  <si>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</si>
  <si>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</si>
  <si>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</si>
  <si>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</si>
  <si>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</si>
  <si>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</si>
  <si>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</si>
  <si>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</si>
  <si>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</si>
  <si>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</si>
  <si>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</si>
  <si>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</si>
  <si>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</si>
  <si>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</si>
  <si>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</si>
  <si>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</si>
  <si>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</si>
  <si>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</si>
  <si>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</si>
  <si>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</si>
  <si>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</si>
  <si>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</si>
  <si>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</si>
  <si>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</si>
  <si>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</si>
  <si>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</si>
  <si>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</si>
  <si>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</si>
  <si>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</si>
  <si>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</si>
  <si>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</si>
  <si>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</si>
  <si>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</si>
  <si>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</si>
  <si>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</si>
  <si>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</si>
  <si>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</si>
  <si>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</si>
  <si>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</si>
  <si>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</si>
  <si>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</si>
  <si>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</si>
  <si>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</si>
  <si>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</si>
  <si>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</si>
  <si>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</si>
  <si>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</si>
  <si>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</si>
  <si>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</si>
  <si>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</si>
  <si>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</si>
  <si>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</si>
  <si>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</si>
  <si>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</si>
  <si>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</si>
  <si>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</si>
  <si>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</si>
  <si>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</si>
  <si>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</si>
  <si>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</si>
  <si>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</si>
  <si>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</si>
  <si>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</si>
  <si>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</si>
  <si>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</si>
  <si>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</si>
  <si>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</si>
  <si>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</si>
  <si>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</si>
  <si>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</si>
  <si>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</si>
  <si>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</si>
  <si>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</si>
  <si>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</si>
  <si>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</si>
  <si>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</si>
  <si>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</si>
  <si>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</si>
  <si>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</si>
  <si>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</si>
  <si>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</si>
  <si>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</si>
  <si>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</si>
  <si>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</si>
  <si>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</si>
  <si>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</si>
  <si>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</si>
  <si>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</si>
  <si>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</si>
  <si>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</si>
  <si>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</si>
  <si>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</si>
  <si>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</si>
  <si>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</si>
  <si>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</si>
  <si>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</si>
  <si>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</si>
  <si>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</si>
  <si>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</si>
  <si>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</si>
  <si>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</si>
  <si>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</si>
  <si>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</si>
  <si>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</si>
  <si>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</si>
  <si>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</si>
  <si>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</si>
  <si>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</si>
  <si>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</si>
  <si>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</si>
  <si>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</si>
  <si>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</si>
  <si>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</si>
  <si>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</si>
  <si>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</si>
  <si>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</si>
  <si>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</si>
  <si>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</si>
  <si>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</si>
  <si>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</si>
  <si>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</si>
  <si>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</si>
  <si>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</si>
  <si>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</si>
  <si>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</si>
  <si>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</si>
  <si>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</si>
  <si>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</si>
  <si>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</si>
  <si>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</si>
  <si>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</si>
  <si>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</si>
  <si>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</si>
  <si>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</si>
  <si>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</si>
  <si>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</si>
  <si>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</si>
  <si>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</si>
  <si>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</si>
  <si>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</si>
  <si>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</si>
  <si>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</si>
  <si>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</si>
  <si>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</si>
  <si>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</si>
  <si>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</si>
  <si>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</si>
  <si>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</si>
  <si>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</si>
  <si>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</si>
  <si>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</si>
  <si>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</si>
  <si>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</si>
  <si>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</si>
  <si>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</si>
  <si>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</si>
  <si>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</si>
  <si>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</si>
  <si>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</si>
  <si>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</si>
  <si>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</si>
  <si>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</si>
  <si>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</si>
  <si>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</si>
  <si>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</si>
  <si>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</si>
  <si>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</si>
  <si>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</si>
  <si>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</si>
  <si>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</si>
  <si>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</si>
  <si>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</si>
  <si>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</si>
  <si>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</si>
  <si>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</si>
  <si>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</si>
  <si>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</si>
  <si>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</si>
  <si>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</si>
  <si>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</si>
  <si>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</si>
  <si>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</si>
  <si>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</si>
  <si>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</si>
  <si>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</si>
  <si>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</si>
  <si>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</si>
  <si>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</si>
  <si>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</si>
  <si>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</si>
  <si>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</si>
  <si>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</si>
  <si>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</si>
  <si>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</si>
  <si>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</si>
  <si>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</si>
  <si>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</si>
  <si>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</si>
  <si>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</si>
  <si>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</si>
  <si>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</si>
  <si>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</si>
  <si>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</si>
  <si>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</si>
  <si>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</si>
  <si>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</si>
  <si>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</si>
  <si>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</si>
  <si>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</si>
  <si>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</si>
  <si>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</si>
  <si>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</si>
  <si>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</si>
  <si>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</si>
  <si>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</si>
  <si>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</si>
  <si>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</si>
  <si>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</si>
  <si>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</si>
  <si>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</si>
  <si>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</si>
  <si>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</si>
  <si>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</si>
  <si>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</si>
  <si>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</si>
  <si>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</si>
  <si>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</si>
  <si>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</si>
  <si>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</si>
  <si>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</si>
  <si>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</si>
  <si>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</si>
  <si>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</si>
  <si>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</si>
  <si>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</si>
  <si>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</si>
  <si>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</si>
  <si>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</si>
  <si>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</si>
  <si>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</si>
  <si>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</si>
  <si>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</si>
  <si>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</si>
  <si>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</si>
  <si>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</si>
  <si>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</si>
  <si>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</si>
  <si>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</si>
  <si>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</si>
  <si>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</si>
  <si>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</si>
  <si>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</si>
  <si>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</si>
  <si>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</si>
  <si>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</si>
  <si>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</si>
  <si>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</si>
  <si>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</si>
  <si>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</si>
  <si>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</si>
  <si>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</si>
  <si>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</si>
  <si>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</si>
  <si>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</si>
  <si>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</si>
  <si>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</si>
  <si>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</si>
  <si>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</si>
  <si>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</si>
  <si>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</si>
  <si>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</si>
  <si>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</si>
  <si>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</si>
  <si>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</si>
  <si>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</si>
  <si>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</si>
  <si>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</si>
  <si>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</si>
  <si>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</si>
  <si>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</si>
  <si>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</si>
  <si>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</si>
  <si>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</si>
  <si>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</si>
  <si>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</si>
  <si>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</si>
  <si>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</si>
  <si>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</si>
  <si>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</si>
  <si>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</si>
  <si>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</si>
  <si>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</si>
  <si>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</si>
  <si>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</si>
  <si>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</si>
  <si>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</si>
  <si>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</si>
  <si>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</si>
  <si>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</si>
  <si>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</si>
  <si>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</si>
  <si>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</si>
  <si>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</si>
  <si>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</si>
  <si>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</si>
  <si>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</si>
  <si>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</si>
  <si>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</si>
  <si>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</si>
  <si>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</si>
  <si>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</si>
  <si>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</si>
  <si>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</si>
  <si>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</si>
  <si>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</si>
  <si>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</si>
  <si>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</si>
  <si>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</si>
  <si>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</si>
  <si>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</si>
  <si>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</si>
  <si>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</si>
  <si>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</si>
  <si>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</si>
  <si>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</si>
  <si>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</si>
  <si>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</si>
  <si>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</si>
  <si>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</si>
  <si>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</si>
  <si>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</si>
  <si>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</si>
  <si>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</si>
  <si>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</si>
  <si>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</si>
  <si>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</si>
  <si>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</si>
  <si>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</si>
  <si>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</si>
  <si>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</si>
  <si>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</si>
  <si>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</si>
  <si>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</si>
  <si>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</si>
  <si>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</si>
  <si>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</si>
  <si>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</si>
  <si>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</si>
  <si>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</si>
  <si>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</si>
  <si>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</si>
  <si>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</si>
  <si>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</si>
  <si>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</si>
  <si>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</si>
  <si>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</si>
  <si>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</si>
  <si>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</si>
  <si>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</si>
  <si>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</si>
  <si>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</si>
  <si>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</si>
  <si>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</si>
  <si>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</si>
  <si>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</si>
  <si>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</si>
  <si>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</si>
  <si>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</si>
  <si>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</si>
  <si>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</si>
  <si>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</si>
  <si>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</si>
  <si>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</si>
  <si>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</si>
  <si>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</si>
  <si>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</si>
  <si>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</si>
  <si>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</si>
  <si>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</si>
  <si>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</si>
  <si>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</si>
  <si>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</si>
  <si>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</si>
  <si>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</si>
  <si>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</si>
  <si>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</si>
  <si>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</si>
  <si>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</si>
  <si>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</si>
  <si>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</si>
  <si>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</si>
  <si>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</si>
  <si>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</si>
  <si>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</si>
  <si>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</si>
  <si>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</si>
  <si>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</si>
  <si>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</si>
  <si>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</si>
  <si>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</si>
  <si>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</si>
  <si>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</si>
  <si>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</si>
  <si>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</si>
  <si>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</si>
  <si>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</si>
  <si>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</si>
  <si>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</si>
  <si>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</si>
  <si>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</si>
  <si>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</si>
  <si>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</si>
  <si>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</si>
  <si>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</si>
  <si>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</si>
  <si>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</si>
  <si>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</si>
  <si>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</si>
  <si>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</si>
  <si>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</si>
  <si>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</si>
  <si>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</si>
  <si>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</si>
  <si>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</si>
  <si>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</si>
  <si>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</si>
  <si>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</si>
  <si>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</si>
  <si>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</si>
  <si>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</si>
  <si>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</si>
  <si>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</si>
  <si>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</si>
  <si>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</si>
  <si>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</si>
  <si>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</si>
  <si>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</si>
  <si>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</si>
  <si>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</si>
  <si>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</si>
  <si>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</si>
  <si>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</si>
  <si>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</si>
  <si>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</si>
  <si>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</si>
  <si>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</si>
  <si>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</si>
  <si>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</si>
  <si>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</si>
  <si>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</si>
  <si>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</si>
  <si>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</si>
  <si>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</si>
  <si>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</si>
  <si>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</si>
  <si>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</si>
  <si>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</si>
  <si>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</si>
  <si>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</si>
  <si>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</si>
  <si>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</si>
  <si>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</si>
  <si>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</si>
  <si>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</si>
  <si>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</si>
  <si>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</si>
  <si>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</si>
  <si>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</si>
  <si>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</si>
  <si>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</si>
  <si>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</si>
  <si>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</si>
  <si>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</si>
  <si>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</si>
  <si>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</si>
  <si>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</si>
  <si>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</si>
  <si>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</si>
  <si>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</si>
  <si>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</si>
  <si>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</si>
  <si>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</si>
  <si>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</si>
  <si>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</si>
  <si>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</si>
  <si>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</si>
  <si>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</si>
  <si>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</si>
  <si>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</si>
  <si>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</si>
  <si>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</si>
  <si>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</si>
  <si>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</si>
  <si>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</si>
  <si>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</si>
  <si>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</si>
  <si>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</si>
  <si>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</si>
  <si>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</si>
  <si>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</si>
  <si>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</si>
  <si>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</si>
  <si>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</si>
  <si>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</si>
  <si>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</si>
  <si>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</si>
  <si>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</si>
  <si>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</si>
  <si>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</si>
  <si>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</si>
  <si>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</si>
  <si>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</si>
  <si>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</si>
  <si>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</si>
  <si>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</si>
  <si>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</si>
  <si>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</si>
  <si>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</si>
  <si>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</si>
  <si>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</si>
  <si>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</si>
  <si>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</si>
  <si>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</si>
  <si>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</si>
  <si>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</si>
  <si>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</si>
  <si>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</si>
  <si>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</si>
  <si>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</si>
  <si>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</si>
  <si>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</si>
  <si>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</si>
  <si>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</si>
  <si>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</si>
  <si>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</si>
  <si>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</si>
  <si>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</si>
  <si>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</si>
  <si>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</si>
  <si>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</si>
  <si>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</si>
  <si>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</si>
  <si>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</si>
  <si>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</si>
  <si>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</si>
  <si>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</si>
  <si>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</si>
  <si>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</si>
  <si>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</si>
  <si>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</si>
  <si>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</si>
  <si>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</si>
  <si>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</si>
  <si>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</si>
  <si>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</si>
  <si>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</si>
  <si>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</si>
  <si>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</si>
  <si>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</si>
  <si>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</si>
  <si>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</si>
  <si>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</si>
  <si>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</si>
  <si>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</si>
  <si>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</si>
  <si>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</si>
  <si>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</si>
  <si>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</si>
  <si>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</si>
  <si>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</si>
  <si>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</si>
  <si>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</si>
  <si>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</si>
  <si>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</si>
  <si>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</si>
  <si>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</si>
  <si>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</si>
  <si>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</si>
  <si>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</si>
  <si>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</si>
  <si>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</si>
  <si>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</si>
  <si>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</si>
  <si>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</si>
  <si>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</si>
  <si>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</si>
  <si>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</si>
  <si>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</si>
  <si>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</si>
  <si>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</si>
  <si>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</si>
  <si>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</si>
  <si>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</si>
  <si>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</si>
  <si>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</si>
  <si>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</si>
  <si>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</si>
  <si>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</si>
  <si>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</si>
  <si>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</si>
  <si>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</si>
  <si>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</si>
  <si>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</si>
  <si>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</si>
  <si>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</si>
  <si>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</si>
  <si>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</si>
  <si>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</si>
  <si>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</si>
  <si>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</si>
  <si>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</si>
  <si>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</si>
  <si>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</si>
  <si>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</si>
  <si>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</si>
  <si>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</si>
  <si>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</si>
  <si>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</si>
  <si>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</si>
  <si>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</si>
  <si>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</si>
  <si>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</si>
  <si>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</si>
  <si>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</si>
  <si>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</si>
  <si>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</si>
  <si>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</si>
  <si>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</si>
  <si>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</si>
  <si>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</si>
  <si>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</si>
  <si>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</si>
  <si>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</si>
  <si>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</si>
  <si>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</si>
  <si>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</si>
  <si>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</si>
  <si>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</si>
  <si>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</si>
  <si>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</si>
  <si>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</si>
  <si>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</si>
  <si>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</si>
  <si>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</si>
  <si>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</si>
  <si>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</si>
  <si>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</si>
  <si>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</si>
  <si>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</si>
  <si>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</si>
  <si>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</si>
  <si>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</si>
  <si>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</si>
  <si>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</si>
  <si>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</si>
  <si>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</si>
  <si>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</si>
  <si>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</si>
  <si>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</si>
  <si>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</si>
  <si>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</si>
  <si>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</si>
  <si>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</si>
  <si>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</si>
  <si>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</si>
  <si>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</si>
  <si>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</si>
  <si>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</si>
  <si>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</si>
  <si>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</si>
  <si>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</si>
  <si>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</si>
  <si>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</si>
  <si>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</si>
  <si>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</si>
  <si>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</si>
  <si>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</si>
  <si>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</si>
  <si>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</si>
  <si>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</si>
  <si>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</si>
  <si>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</si>
  <si>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</si>
  <si>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</si>
  <si>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</si>
  <si>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</si>
  <si>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</si>
  <si>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</si>
  <si>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</si>
  <si>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</si>
  <si>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</si>
  <si>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</si>
  <si>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</si>
  <si>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</si>
  <si>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</si>
  <si>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</si>
  <si>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</si>
  <si>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</si>
  <si>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</si>
  <si>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</si>
  <si>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</si>
  <si>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</si>
  <si>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</si>
  <si>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</si>
  <si>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</si>
  <si>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</si>
  <si>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</si>
  <si>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</si>
  <si>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</si>
  <si>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</si>
  <si>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</si>
  <si>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</si>
  <si>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</si>
  <si>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</si>
  <si>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</si>
  <si>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</si>
  <si>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</si>
  <si>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</si>
  <si>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</si>
  <si>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</si>
  <si>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</si>
  <si>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</si>
  <si>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</si>
  <si>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</si>
  <si>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</si>
  <si>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</si>
  <si>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</si>
  <si>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</si>
  <si>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</si>
  <si>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</si>
  <si>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</si>
  <si>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</si>
  <si>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</si>
  <si>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</si>
  <si>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</si>
  <si>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</si>
  <si>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</si>
  <si>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</si>
  <si>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</si>
  <si>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</si>
  <si>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</si>
  <si>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</si>
  <si>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</si>
  <si>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</si>
  <si>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</si>
  <si>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</si>
  <si>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</si>
  <si>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</si>
  <si>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</si>
  <si>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</si>
  <si>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</si>
  <si>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</si>
  <si>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</si>
  <si>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</si>
  <si>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</si>
  <si>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</si>
  <si>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</si>
  <si>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</si>
  <si>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</si>
  <si>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</si>
  <si>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</si>
  <si>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</si>
  <si>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</si>
  <si>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</si>
  <si>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</si>
  <si>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</si>
  <si>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</si>
  <si>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</si>
  <si>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</si>
  <si>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</si>
  <si>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</si>
  <si>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</si>
  <si>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</si>
  <si>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</si>
  <si>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</si>
  <si>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</si>
  <si>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</si>
  <si>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</si>
  <si>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</si>
  <si>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</si>
  <si>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</si>
  <si>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</si>
  <si>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</si>
  <si>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</si>
  <si>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</si>
  <si>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</si>
  <si>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</si>
  <si>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</si>
  <si>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</si>
  <si>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</si>
  <si>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</si>
  <si>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</si>
  <si>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</si>
  <si>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</si>
  <si>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</si>
  <si>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</si>
  <si>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</si>
  <si>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</si>
  <si>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</si>
  <si>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</si>
  <si>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</si>
  <si>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</si>
  <si>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</si>
  <si>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</si>
  <si>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</si>
  <si>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</si>
  <si>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</si>
  <si>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</si>
  <si>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</si>
  <si>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</si>
  <si>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</si>
  <si>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</si>
  <si>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</si>
  <si>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</si>
  <si>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</si>
  <si>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</si>
  <si>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</si>
  <si>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</si>
  <si>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</si>
  <si>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</si>
  <si>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</si>
  <si>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</si>
  <si>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</si>
  <si>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</si>
  <si>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</si>
  <si>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</si>
  <si>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</si>
  <si>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</si>
  <si>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</si>
  <si>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</si>
  <si>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</si>
  <si>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</si>
  <si>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</si>
  <si>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</si>
  <si>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</si>
  <si>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</si>
  <si>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</si>
  <si>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</si>
  <si>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</si>
  <si>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</si>
  <si>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</si>
  <si>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</si>
  <si>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</si>
  <si>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</si>
  <si>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</si>
  <si>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</si>
  <si>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</si>
  <si>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</si>
  <si>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</si>
  <si>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</si>
  <si>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</si>
  <si>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</si>
  <si>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</si>
  <si>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</si>
  <si>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</si>
  <si>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</si>
  <si>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</si>
  <si>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</si>
  <si>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</si>
  <si>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</si>
  <si>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</si>
  <si>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</si>
  <si>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</si>
  <si>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</si>
  <si>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</si>
  <si>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</si>
  <si>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</si>
  <si>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</si>
  <si>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</si>
  <si>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</si>
  <si>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</si>
  <si>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</si>
  <si>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</si>
  <si>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</si>
  <si>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</si>
  <si>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</si>
  <si>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</si>
  <si>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</si>
  <si>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</si>
  <si>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</si>
  <si>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</si>
  <si>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</si>
  <si>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</si>
  <si>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</si>
  <si>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</si>
  <si>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</si>
  <si>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</si>
  <si>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</si>
  <si>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</si>
  <si>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</si>
  <si>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</si>
  <si>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</si>
  <si>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</si>
  <si>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</si>
  <si>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</si>
  <si>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</si>
  <si>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</si>
  <si>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</si>
  <si>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</si>
  <si>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</si>
  <si>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</si>
  <si>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</si>
  <si>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</si>
  <si>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</si>
  <si>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</si>
  <si>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</si>
  <si>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</si>
  <si>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</si>
  <si>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</si>
  <si>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</si>
  <si>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</si>
  <si>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</si>
  <si>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</si>
  <si>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</si>
  <si>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</si>
  <si>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</si>
  <si>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</si>
  <si>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</si>
  <si>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</si>
  <si>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</si>
  <si>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</si>
  <si>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</si>
  <si>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</si>
  <si>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</si>
  <si>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</si>
  <si>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</si>
  <si>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</si>
  <si>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</si>
  <si>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</si>
  <si>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</si>
  <si>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</si>
  <si>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</si>
  <si>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</si>
  <si>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</si>
  <si>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</si>
  <si>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</si>
  <si>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</si>
  <si>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</si>
  <si>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</si>
  <si>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</si>
  <si>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</si>
  <si>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</si>
  <si>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</si>
  <si>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</si>
  <si>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</si>
  <si>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</si>
  <si>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</si>
  <si>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</si>
  <si>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</si>
  <si>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</si>
  <si>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</si>
  <si>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</si>
  <si>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</si>
  <si>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</si>
  <si>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</si>
  <si>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</si>
  <si>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</si>
  <si>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</si>
  <si>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</si>
  <si>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</si>
  <si>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</si>
  <si>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</si>
  <si>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</si>
  <si>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</si>
  <si>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</si>
  <si>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</si>
  <si>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</si>
  <si>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</si>
  <si>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</si>
  <si>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</si>
  <si>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</si>
  <si>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</si>
  <si>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</si>
  <si>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</si>
  <si>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</si>
  <si>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</si>
  <si>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</si>
  <si>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</si>
  <si>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</si>
  <si>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</si>
  <si>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</si>
  <si>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</si>
  <si>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</si>
  <si>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</si>
  <si>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</si>
  <si>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</si>
  <si>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</si>
  <si>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</si>
  <si>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</si>
  <si>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</si>
  <si>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</si>
  <si>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</si>
  <si>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</si>
  <si>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</si>
  <si>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</si>
  <si>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</si>
  <si>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</si>
  <si>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</si>
  <si>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</si>
  <si>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</si>
  <si>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</si>
  <si>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</si>
  <si>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</si>
  <si>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</si>
  <si>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</si>
  <si>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</si>
  <si>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</si>
  <si>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</si>
  <si>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</si>
  <si>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</si>
  <si>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</si>
  <si>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</si>
  <si>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</si>
  <si>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</si>
  <si>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</si>
  <si>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</si>
  <si>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</si>
  <si>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</si>
  <si>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</si>
  <si>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</si>
  <si>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</si>
  <si>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</si>
  <si>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</si>
  <si>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</si>
  <si>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</si>
  <si>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</si>
  <si>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</si>
  <si>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</si>
  <si>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</si>
  <si>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</si>
  <si>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</si>
  <si>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</si>
  <si>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</si>
  <si>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</si>
  <si>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</si>
  <si>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</si>
  <si>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</si>
  <si>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</si>
  <si>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</si>
  <si>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</si>
  <si>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</si>
  <si>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</si>
  <si>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</si>
  <si>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</si>
  <si>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</si>
  <si>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</si>
  <si>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</si>
  <si>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</si>
  <si>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</si>
  <si>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</si>
  <si>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</si>
  <si>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</si>
  <si>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</si>
  <si>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</si>
  <si>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</si>
  <si>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</si>
  <si>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</si>
  <si>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</si>
  <si>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</si>
  <si>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</si>
  <si>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</si>
  <si>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</si>
  <si>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</si>
  <si>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</si>
  <si>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</si>
  <si>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</si>
  <si>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</si>
  <si>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</si>
  <si>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</si>
  <si>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</si>
  <si>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</si>
  <si>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</si>
  <si>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</si>
  <si>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</si>
  <si>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</si>
  <si>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</si>
  <si>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</si>
  <si>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</si>
  <si>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</si>
  <si>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</si>
  <si>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</si>
  <si>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</si>
  <si>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</si>
  <si>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</si>
  <si>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</si>
  <si>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</si>
  <si>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</si>
  <si>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</si>
  <si>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</si>
  <si>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</si>
  <si>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</si>
  <si>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</si>
  <si>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</si>
  <si>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</si>
  <si>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</si>
  <si>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</si>
  <si>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</si>
  <si>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</si>
  <si>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</si>
  <si>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</si>
  <si>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</si>
  <si>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</si>
  <si>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</si>
  <si>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</si>
  <si>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</si>
  <si>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</si>
  <si>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</si>
  <si>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</si>
  <si>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</si>
  <si>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</si>
  <si>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</si>
  <si>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</si>
  <si>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</si>
  <si>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</si>
  <si>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</si>
  <si>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</si>
  <si>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</si>
  <si>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</si>
  <si>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</si>
  <si>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</si>
  <si>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</si>
  <si>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</si>
  <si>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</si>
  <si>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</si>
  <si>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</si>
  <si>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</si>
  <si>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</si>
  <si>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</si>
  <si>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</si>
  <si>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</si>
  <si>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</si>
  <si>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</si>
  <si>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</si>
  <si>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</si>
  <si>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</si>
  <si>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</si>
  <si>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</si>
  <si>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</si>
  <si>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</si>
  <si>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</si>
  <si>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</si>
  <si>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</si>
  <si>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</si>
  <si>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</si>
  <si>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</si>
  <si>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</si>
  <si>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</si>
  <si>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</si>
  <si>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</si>
  <si>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</si>
  <si>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</si>
  <si>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</si>
  <si>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</si>
  <si>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</si>
  <si>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</si>
  <si>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</si>
  <si>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</si>
  <si>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</si>
  <si>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</si>
  <si>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</si>
  <si>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</si>
  <si>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</si>
  <si>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</si>
  <si>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</si>
  <si>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</si>
  <si>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</si>
  <si>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</si>
  <si>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</si>
  <si>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</si>
  <si>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</si>
  <si>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</si>
  <si>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</si>
  <si>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</si>
  <si>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</si>
  <si>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</si>
  <si>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</si>
  <si>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</si>
  <si>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</si>
  <si>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</si>
  <si>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</si>
  <si>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</si>
  <si>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</si>
  <si>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</si>
  <si>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</si>
  <si>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</si>
  <si>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</si>
  <si>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</si>
  <si>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</si>
  <si>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</si>
  <si>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</si>
  <si>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</si>
  <si>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</si>
  <si>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</si>
  <si>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</si>
  <si>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</si>
  <si>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</si>
  <si>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</si>
  <si>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</si>
  <si>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</si>
  <si>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</si>
  <si>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</si>
  <si>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</si>
  <si>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</si>
  <si>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</si>
  <si>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</si>
  <si>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</si>
  <si>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</si>
  <si>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</si>
  <si>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</si>
  <si>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</si>
  <si>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</si>
  <si>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</si>
  <si>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</si>
  <si>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</si>
  <si>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</si>
  <si>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</si>
  <si>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</si>
  <si>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</si>
  <si>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</si>
  <si>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</si>
  <si>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</si>
  <si>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</si>
  <si>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</si>
  <si>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</si>
  <si>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</si>
  <si>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</si>
  <si>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</si>
  <si>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</si>
  <si>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</si>
  <si>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</si>
  <si>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</si>
  <si>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</si>
  <si>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</si>
  <si>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</si>
  <si>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</si>
  <si>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</si>
  <si>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</si>
  <si>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</si>
  <si>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</si>
  <si>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</si>
  <si>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</si>
  <si>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</si>
  <si>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</si>
  <si>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</si>
  <si>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</si>
  <si>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</si>
  <si>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</si>
  <si>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</si>
  <si>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</si>
  <si>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</si>
  <si>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</si>
  <si>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</si>
  <si>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</si>
  <si>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</si>
  <si>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</si>
  <si>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</si>
  <si>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</si>
  <si>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</si>
  <si>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</si>
  <si>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</si>
  <si>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</si>
  <si>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</si>
  <si>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</si>
  <si>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</si>
  <si>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</si>
  <si>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</si>
  <si>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</si>
  <si>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</si>
  <si>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</si>
  <si>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</si>
  <si>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</si>
  <si>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</si>
  <si>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</si>
  <si>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</si>
  <si>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</si>
  <si>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</si>
  <si>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</si>
  <si>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</si>
  <si>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</si>
  <si>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</si>
  <si>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</si>
  <si>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</si>
  <si>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</si>
  <si>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</si>
  <si>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</si>
  <si>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</si>
  <si>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</si>
  <si>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</si>
  <si>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</si>
  <si>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</si>
  <si>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</si>
  <si>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</si>
  <si>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</si>
  <si>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</si>
  <si>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</si>
  <si>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</si>
  <si>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</si>
  <si>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</si>
  <si>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</si>
  <si>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</si>
  <si>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</si>
  <si>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</si>
  <si>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</si>
  <si>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</si>
  <si>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</si>
  <si>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</si>
  <si>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</si>
  <si>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</si>
  <si>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</si>
  <si>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</si>
  <si>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</si>
  <si>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</si>
  <si>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</si>
  <si>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</si>
  <si>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</si>
  <si>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</si>
  <si>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</si>
  <si>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</si>
  <si>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</si>
  <si>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</si>
  <si>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</si>
  <si>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</si>
  <si>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</si>
  <si>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</si>
  <si>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</si>
  <si>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</si>
  <si>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</si>
  <si>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</si>
  <si>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</si>
  <si>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</si>
  <si>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</si>
  <si>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</si>
  <si>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</si>
  <si>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</si>
  <si>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</si>
  <si>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</si>
  <si>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</si>
  <si>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</si>
  <si>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</si>
  <si>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</si>
  <si>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</si>
  <si>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</si>
  <si>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</si>
  <si>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</si>
  <si>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</si>
  <si>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</si>
  <si>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</si>
  <si>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</si>
  <si>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</si>
  <si>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</si>
  <si>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</si>
  <si>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</si>
  <si>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</si>
  <si>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</si>
  <si>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</si>
  <si>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</si>
  <si>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</si>
  <si>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</si>
  <si>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</si>
  <si>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</si>
  <si>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</si>
  <si>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</si>
  <si>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</si>
  <si>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</si>
  <si>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</si>
  <si>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</si>
  <si>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</si>
  <si>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</si>
  <si>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</si>
  <si>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</si>
  <si>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</si>
  <si>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</si>
  <si>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</si>
  <si>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</si>
  <si>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</si>
  <si>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</si>
  <si>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</si>
  <si>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</si>
  <si>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</si>
  <si>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</si>
  <si>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</si>
  <si>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</si>
  <si>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</si>
  <si>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</si>
  <si>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</si>
  <si>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</si>
  <si>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</si>
  <si>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</si>
  <si>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</si>
  <si>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</si>
  <si>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</si>
  <si>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</si>
  <si>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</si>
  <si>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</si>
  <si>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</si>
  <si>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</si>
  <si>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</si>
  <si>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</si>
  <si>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</si>
  <si>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</si>
  <si>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</si>
  <si>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</si>
  <si>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</si>
  <si>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</si>
  <si>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</si>
  <si>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</si>
  <si>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</si>
  <si>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</si>
  <si>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</si>
  <si>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</si>
  <si>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</si>
  <si>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</si>
  <si>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</si>
  <si>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</si>
  <si>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</si>
  <si>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</si>
  <si>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</si>
  <si>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</si>
  <si>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</si>
  <si>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</si>
  <si>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</si>
  <si>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</si>
  <si>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</si>
  <si>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</si>
  <si>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</si>
  <si>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</si>
  <si>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</si>
  <si>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</si>
  <si>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</si>
  <si>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</si>
  <si>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</si>
  <si>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</si>
  <si>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</si>
  <si>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</si>
  <si>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</si>
  <si>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</si>
  <si>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</si>
  <si>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</si>
  <si>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</si>
  <si>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</si>
  <si>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</si>
  <si>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</si>
  <si>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</si>
  <si>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</si>
  <si>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</si>
  <si>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</si>
  <si>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</si>
  <si>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</si>
  <si>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</si>
  <si>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</si>
  <si>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</si>
  <si>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</si>
  <si>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</si>
  <si>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</si>
  <si>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</si>
  <si>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</si>
  <si>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</si>
  <si>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</si>
  <si>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</si>
  <si>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</si>
  <si>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</si>
  <si>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</si>
  <si>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</si>
  <si>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</si>
  <si>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</si>
  <si>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</si>
  <si>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</si>
  <si>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</si>
  <si>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</si>
  <si>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</si>
  <si>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</si>
  <si>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</si>
  <si>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</si>
  <si>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</si>
  <si>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</si>
  <si>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</si>
  <si>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</si>
  <si>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</si>
  <si>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</si>
  <si>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</si>
  <si>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</si>
  <si>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</si>
  <si>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</si>
  <si>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</si>
  <si>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</si>
  <si>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</si>
  <si>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</si>
  <si>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</si>
  <si>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</si>
  <si>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</si>
  <si>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</si>
  <si>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</si>
  <si>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</si>
  <si>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</si>
  <si>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</si>
  <si>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</si>
  <si>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</si>
  <si>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</si>
  <si>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</si>
  <si>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</si>
  <si>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</si>
  <si>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</si>
  <si>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</si>
  <si>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</si>
  <si>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</si>
  <si>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</si>
  <si>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</si>
  <si>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</si>
  <si>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</si>
  <si>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</si>
  <si>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</si>
  <si>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</si>
  <si>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</si>
  <si>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</si>
  <si>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</si>
  <si>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</si>
  <si>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</si>
  <si>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</si>
  <si>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</si>
  <si>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</si>
  <si>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</si>
  <si>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</si>
  <si>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</si>
  <si>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</si>
  <si>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</si>
  <si>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</si>
  <si>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</si>
  <si>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</si>
  <si>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</si>
  <si>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</si>
  <si>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</si>
  <si>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</si>
  <si>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</si>
  <si>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</si>
  <si>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</si>
  <si>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</si>
  <si>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</si>
  <si>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</si>
  <si>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</si>
  <si>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</si>
  <si>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</si>
  <si>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</si>
  <si>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</si>
  <si>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</si>
  <si>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</si>
  <si>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</si>
  <si>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</si>
  <si>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</si>
  <si>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</si>
  <si>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</si>
  <si>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</si>
  <si>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</si>
  <si>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</si>
  <si>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</si>
  <si>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</si>
  <si>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</si>
  <si>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</si>
  <si>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</si>
  <si>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</si>
  <si>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</si>
  <si>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</si>
  <si>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</si>
  <si>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</si>
  <si>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</si>
  <si>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</si>
  <si>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</si>
  <si>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</si>
  <si>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</si>
  <si>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</si>
  <si>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</si>
  <si>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</si>
  <si>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</si>
  <si>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</si>
  <si>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</si>
  <si>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</si>
  <si>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</si>
  <si>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</si>
  <si>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</si>
  <si>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</si>
  <si>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</si>
  <si>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</si>
  <si>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</si>
  <si>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</si>
  <si>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</si>
  <si>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</si>
  <si>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</si>
  <si>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</si>
  <si>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</si>
  <si>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</si>
  <si>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</si>
  <si>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</si>
  <si>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</si>
  <si>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</si>
  <si>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</si>
  <si>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</si>
  <si>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</si>
  <si>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</si>
  <si>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</si>
  <si>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</si>
  <si>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</si>
  <si>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</si>
  <si>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</si>
  <si>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</si>
  <si>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</si>
  <si>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</si>
  <si>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</si>
  <si>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</si>
  <si>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</si>
  <si>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</si>
  <si>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</si>
  <si>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</si>
  <si>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</si>
  <si>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</si>
  <si>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</si>
  <si>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</si>
  <si>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</si>
  <si>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</si>
  <si>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</si>
  <si>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</si>
  <si>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</si>
  <si>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</si>
  <si>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</si>
  <si>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</si>
  <si>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</si>
  <si>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</si>
  <si>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</si>
  <si>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</si>
  <si>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</si>
  <si>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</si>
  <si>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</si>
  <si>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</si>
  <si>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</si>
  <si>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</si>
  <si>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</si>
  <si>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</si>
  <si>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</si>
  <si>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</si>
  <si>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</si>
  <si>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</si>
  <si>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</si>
  <si>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</si>
  <si>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</si>
  <si>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</si>
  <si>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</si>
  <si>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</si>
  <si>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</si>
  <si>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</si>
  <si>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</si>
  <si>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</si>
  <si>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</si>
  <si>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</si>
  <si>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</si>
  <si>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</si>
  <si>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</si>
  <si>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</si>
  <si>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</si>
  <si>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</si>
  <si>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</si>
  <si>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</si>
  <si>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</si>
  <si>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</si>
  <si>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</si>
  <si>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</si>
  <si>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</si>
  <si>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</si>
  <si>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</si>
  <si>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</si>
  <si>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</si>
  <si>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</si>
  <si>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</si>
  <si>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</si>
  <si>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</si>
  <si>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</si>
  <si>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</si>
  <si>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</si>
  <si>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</si>
  <si>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</si>
  <si>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</si>
  <si>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</si>
  <si>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</si>
  <si>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</si>
  <si>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</si>
  <si>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</si>
  <si>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</si>
  <si>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</si>
  <si>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</si>
  <si>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</si>
  <si>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</si>
  <si>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</si>
  <si>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</si>
  <si>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</si>
  <si>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</si>
  <si>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</si>
  <si>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</si>
  <si>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</si>
  <si>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</si>
  <si>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</si>
  <si>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</si>
  <si>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</si>
  <si>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</si>
  <si>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</si>
  <si>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</si>
  <si>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</si>
  <si>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</si>
  <si>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</si>
  <si>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</si>
  <si>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</si>
  <si>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</si>
  <si>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</si>
  <si>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</si>
  <si>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</si>
  <si>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</si>
  <si>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</si>
  <si>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</si>
  <si>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</si>
  <si>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</si>
  <si>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</si>
  <si>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</si>
  <si>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</si>
  <si>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</si>
  <si>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</si>
  <si>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</si>
  <si>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</si>
  <si>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</si>
  <si>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</si>
  <si>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</si>
  <si>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</si>
  <si>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</si>
  <si>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</si>
  <si>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</si>
  <si>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</si>
  <si>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</si>
  <si>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</si>
  <si>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</si>
  <si>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</si>
  <si>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</si>
  <si>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</si>
  <si>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</si>
  <si>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</si>
  <si>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</si>
  <si>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</si>
  <si>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</si>
  <si>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</si>
  <si>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</si>
  <si>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</si>
  <si>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</si>
  <si>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</si>
  <si>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</si>
  <si>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</si>
  <si>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</si>
  <si>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</si>
  <si>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</si>
  <si>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</si>
  <si>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</si>
  <si>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</si>
  <si>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</si>
  <si>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</si>
  <si>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</si>
  <si>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</si>
  <si>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</si>
  <si>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</si>
  <si>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</si>
  <si>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</si>
  <si>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</si>
  <si>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</si>
  <si>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</si>
  <si>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</si>
  <si>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</si>
  <si>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</si>
  <si>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</si>
  <si>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</si>
  <si>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</si>
  <si>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</si>
  <si>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</si>
  <si>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</si>
  <si>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</si>
  <si>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</si>
  <si>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</si>
  <si>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</si>
  <si>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</si>
  <si>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</si>
  <si>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</si>
  <si>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</si>
  <si>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</si>
  <si>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</si>
  <si>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</si>
  <si>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</si>
  <si>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</si>
  <si>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</si>
  <si>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</si>
  <si>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</si>
  <si>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</si>
  <si>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</si>
  <si>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</si>
  <si>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</si>
  <si>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</si>
  <si>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</si>
  <si>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</si>
  <si>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</si>
  <si>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</si>
  <si>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</si>
  <si>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</si>
  <si>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</si>
  <si>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</si>
  <si>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</si>
  <si>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</si>
  <si>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</si>
  <si>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</si>
  <si>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</si>
  <si>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</si>
  <si>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</si>
  <si>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</si>
  <si>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</si>
  <si>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</si>
  <si>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</si>
  <si>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</si>
  <si>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</si>
  <si>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</si>
  <si>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</si>
  <si>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</si>
  <si>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</si>
  <si>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</si>
  <si>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</si>
  <si>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</si>
  <si>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</si>
  <si>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</si>
  <si>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</si>
  <si>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</si>
  <si>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</si>
  <si>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</si>
  <si>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</si>
  <si>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</si>
  <si>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</si>
  <si>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</si>
  <si>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</si>
  <si>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</si>
  <si>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</si>
  <si>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</si>
  <si>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</si>
  <si>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</si>
  <si>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</si>
  <si>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</si>
  <si>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</si>
  <si>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</si>
  <si>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</si>
  <si>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</si>
  <si>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</si>
  <si>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</si>
  <si>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</si>
  <si>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</si>
  <si>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</si>
  <si>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</si>
  <si>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</si>
  <si>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</si>
  <si>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</si>
  <si>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</si>
  <si>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</si>
  <si>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</si>
  <si>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</si>
  <si>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</si>
  <si>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</si>
  <si>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</si>
  <si>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</si>
  <si>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</si>
  <si>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</si>
  <si>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</si>
  <si>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</si>
  <si>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</si>
  <si>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</si>
  <si>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</si>
  <si>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</si>
  <si>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</si>
  <si>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</si>
  <si>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</si>
  <si>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</si>
  <si>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</si>
  <si>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</si>
  <si>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</si>
  <si>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</si>
  <si>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</si>
  <si>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</si>
  <si>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</si>
  <si>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</si>
  <si>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</si>
  <si>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</si>
  <si>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</si>
  <si>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</si>
  <si>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</si>
  <si>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</si>
  <si>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</si>
  <si>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</si>
  <si>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</si>
  <si>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</si>
  <si>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</si>
  <si>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</si>
  <si>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</si>
  <si>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</si>
  <si>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</si>
  <si>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</si>
  <si>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</si>
  <si>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</si>
  <si>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</si>
  <si>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</si>
  <si>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</si>
  <si>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</si>
  <si>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</si>
  <si>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</si>
  <si>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</si>
  <si>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</si>
  <si>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</si>
  <si>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</si>
  <si>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</si>
  <si>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</si>
  <si>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</si>
  <si>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</si>
  <si>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</si>
  <si>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</si>
  <si>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</si>
  <si>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</si>
  <si>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</si>
  <si>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</si>
  <si>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</si>
  <si>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</si>
  <si>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</si>
  <si>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</si>
  <si>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</si>
  <si>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</si>
  <si>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</si>
  <si>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</si>
  <si>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</si>
  <si>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</si>
  <si>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</si>
  <si>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</si>
  <si>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</si>
  <si>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</si>
  <si>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</si>
  <si>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</si>
  <si>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</si>
  <si>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</si>
  <si>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</si>
  <si>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</si>
  <si>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</si>
  <si>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</si>
  <si>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</si>
  <si>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</si>
  <si>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</si>
  <si>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</si>
  <si>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</si>
  <si>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</si>
  <si>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</si>
  <si>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</si>
  <si>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</si>
  <si>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</si>
  <si>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</si>
  <si>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</si>
  <si>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</si>
  <si>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</si>
  <si>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</si>
  <si>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</si>
  <si>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</si>
  <si>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</si>
  <si>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</si>
  <si>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</si>
  <si>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</si>
  <si>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</si>
  <si>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</si>
  <si>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</si>
  <si>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</si>
  <si>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</si>
  <si>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</si>
  <si>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</si>
  <si>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</si>
  <si>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</si>
  <si>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</si>
  <si>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</si>
  <si>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</si>
  <si>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</si>
  <si>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</si>
  <si>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</si>
  <si>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</si>
  <si>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</si>
  <si>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</si>
  <si>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</si>
  <si>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</si>
  <si>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</si>
  <si>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</si>
  <si>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</si>
  <si>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</si>
  <si>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</si>
  <si>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</si>
  <si>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</si>
  <si>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</si>
  <si>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</si>
  <si>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</si>
  <si>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</si>
  <si>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</si>
  <si>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</si>
  <si>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</si>
  <si>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</si>
  <si>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</si>
  <si>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</si>
  <si>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</si>
  <si>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</si>
  <si>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</si>
  <si>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</si>
  <si>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</si>
  <si>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</si>
  <si>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</si>
  <si>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</si>
  <si>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</si>
  <si>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</si>
  <si>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</si>
  <si>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</si>
  <si>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</si>
  <si>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</si>
  <si>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</si>
  <si>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</si>
  <si>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</si>
  <si>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</si>
  <si>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</si>
  <si>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</si>
  <si>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</si>
  <si>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</si>
  <si>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</si>
  <si>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</si>
  <si>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</si>
  <si>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</si>
  <si>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</si>
  <si>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</si>
  <si>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</si>
  <si>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</si>
  <si>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</si>
  <si>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</si>
  <si>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</si>
  <si>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</si>
  <si>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</si>
  <si>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</si>
  <si>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</si>
  <si>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</si>
  <si>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</si>
  <si>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</si>
  <si>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</si>
  <si>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</si>
  <si>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</si>
  <si>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</si>
  <si>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</si>
  <si>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</si>
  <si>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</si>
  <si>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</si>
  <si>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</si>
  <si>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</si>
  <si>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</si>
  <si>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</si>
  <si>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</si>
  <si>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</si>
  <si>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</si>
  <si>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</si>
  <si>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</si>
  <si>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</si>
  <si>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</si>
  <si>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</si>
  <si>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</si>
  <si>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</si>
  <si>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</si>
  <si>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</si>
  <si>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</si>
  <si>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</si>
  <si>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</si>
  <si>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</si>
  <si>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</si>
  <si>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</si>
  <si>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</si>
  <si>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</si>
  <si>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</si>
  <si>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</si>
  <si>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</si>
  <si>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</si>
  <si>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</si>
  <si>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</si>
  <si>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</si>
  <si>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</si>
  <si>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</si>
  <si>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</si>
  <si>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</si>
  <si>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</si>
  <si>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</si>
  <si>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</si>
  <si>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</si>
  <si>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</si>
  <si>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</si>
  <si>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</si>
  <si>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</si>
  <si>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</si>
  <si>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</si>
  <si>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</si>
  <si>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</si>
  <si>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</si>
  <si>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</si>
  <si>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</si>
  <si>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</si>
  <si>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</si>
  <si>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</si>
  <si>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</si>
  <si>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</si>
  <si>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</si>
  <si>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</si>
  <si>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</si>
  <si>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</si>
  <si>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</si>
  <si>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</si>
  <si>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</si>
  <si>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</si>
  <si>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</si>
  <si>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</si>
  <si>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</si>
  <si>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</si>
  <si>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</si>
  <si>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</si>
  <si>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</si>
  <si>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</si>
  <si>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</si>
  <si>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</si>
  <si>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</si>
  <si>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</si>
  <si>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</si>
  <si>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</si>
  <si>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</si>
  <si>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</si>
  <si>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</si>
  <si>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</si>
  <si>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</si>
  <si>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</si>
  <si>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</si>
  <si>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</si>
  <si>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</si>
  <si>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</si>
  <si>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</si>
  <si>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</si>
  <si>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</si>
  <si>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</si>
  <si>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</si>
  <si>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</si>
  <si>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</si>
  <si>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</si>
  <si>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</si>
  <si>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</si>
  <si>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</si>
  <si>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</si>
  <si>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</si>
  <si>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</si>
  <si>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</si>
  <si>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</si>
  <si>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</si>
  <si>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</si>
  <si>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</si>
  <si>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</si>
  <si>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</si>
  <si>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</si>
  <si>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</si>
  <si>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</si>
  <si>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</si>
  <si>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</si>
  <si>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</si>
  <si>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</si>
  <si>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</si>
  <si>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</si>
  <si>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</si>
  <si>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</si>
  <si>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</si>
  <si>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</si>
  <si>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</si>
  <si>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</si>
  <si>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</si>
  <si>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</si>
  <si>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</si>
  <si>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</si>
  <si>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</si>
  <si>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</si>
  <si>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</si>
  <si>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</si>
  <si>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</si>
  <si>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</si>
  <si>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</si>
  <si>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</si>
  <si>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</si>
  <si>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</si>
  <si>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</si>
  <si>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</si>
  <si>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</si>
  <si>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</si>
  <si>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</si>
  <si>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</si>
  <si>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</si>
  <si>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</si>
  <si>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</si>
  <si>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</si>
  <si>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</si>
  <si>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</si>
  <si>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</si>
  <si>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</si>
  <si>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</si>
  <si>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</si>
  <si>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</si>
  <si>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</si>
  <si>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</si>
  <si>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</si>
  <si>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</si>
  <si>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</si>
  <si>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</si>
  <si>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</si>
  <si>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</si>
  <si>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</si>
  <si>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</si>
  <si>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</si>
  <si>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</si>
  <si>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</si>
  <si>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</si>
  <si>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</si>
  <si>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</si>
  <si>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</si>
  <si>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</si>
  <si>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</si>
  <si>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</si>
  <si>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</si>
  <si>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</si>
  <si>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</si>
  <si>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</si>
  <si>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</si>
  <si>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</si>
  <si>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</si>
  <si>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</si>
  <si>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</si>
  <si>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</si>
  <si>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</si>
  <si>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</si>
  <si>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</si>
  <si>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</si>
  <si>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</si>
  <si>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</si>
  <si>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</si>
  <si>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</si>
  <si>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</si>
  <si>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</si>
  <si>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</si>
  <si>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</si>
  <si>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</si>
  <si>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</si>
  <si>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</si>
  <si>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</si>
  <si>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</si>
  <si>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</si>
  <si>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</si>
  <si>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</si>
  <si>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</si>
  <si>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</si>
  <si>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</si>
  <si>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</si>
  <si>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</si>
  <si>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</si>
  <si>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</si>
  <si>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</si>
  <si>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</si>
  <si>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</si>
  <si>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</si>
  <si>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</si>
  <si>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</si>
  <si>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</si>
  <si>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</si>
  <si>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</si>
  <si>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</si>
  <si>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</si>
  <si>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</si>
  <si>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</si>
  <si>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</si>
  <si>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</si>
  <si>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</si>
  <si>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</si>
  <si>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</si>
  <si>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</si>
  <si>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</si>
  <si>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</si>
  <si>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</si>
  <si>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</si>
  <si>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</si>
  <si>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</si>
  <si>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</si>
  <si>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</si>
  <si>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</si>
  <si>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</si>
  <si>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</si>
  <si>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</si>
  <si>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</si>
  <si>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</si>
  <si>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</si>
  <si>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</si>
  <si>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</si>
  <si>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</si>
  <si>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</si>
  <si>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</si>
  <si>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</si>
  <si>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</si>
  <si>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</si>
  <si>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</si>
  <si>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</si>
  <si>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</si>
  <si>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</si>
  <si>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</si>
  <si>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</si>
  <si>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</si>
  <si>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</si>
  <si>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</si>
  <si>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</si>
  <si>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</si>
  <si>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</si>
  <si>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</si>
  <si>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</si>
  <si>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</si>
  <si>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</si>
  <si>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</si>
  <si>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</si>
  <si>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</si>
  <si>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</si>
  <si>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</si>
  <si>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</si>
  <si>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</si>
  <si>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</si>
  <si>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</si>
  <si>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</si>
  <si>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</si>
  <si>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</si>
  <si>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</si>
  <si>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</si>
  <si>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</si>
  <si>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</si>
  <si>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</si>
  <si>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</si>
  <si>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</si>
  <si>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</si>
  <si>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</si>
  <si>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</si>
  <si>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</si>
  <si>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</si>
  <si>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</si>
  <si>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</si>
  <si>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</si>
  <si>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</si>
  <si>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</si>
  <si>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</si>
  <si>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</si>
  <si>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</si>
  <si>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</si>
  <si>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</si>
  <si>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</si>
  <si>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</si>
  <si>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</si>
  <si>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</si>
  <si>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</si>
  <si>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</si>
  <si>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</si>
  <si>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</si>
  <si>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</si>
  <si>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</si>
  <si>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</si>
  <si>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</si>
  <si>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</si>
  <si>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</si>
  <si>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</si>
  <si>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</si>
  <si>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</si>
  <si>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</si>
  <si>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</si>
  <si>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</si>
  <si>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</si>
  <si>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</si>
  <si>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</si>
  <si>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</si>
  <si>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</si>
  <si>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</si>
  <si>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</si>
  <si>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</si>
  <si>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</si>
  <si>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</si>
  <si>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</si>
  <si>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</si>
  <si>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</si>
  <si>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</si>
  <si>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</si>
  <si>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</si>
  <si>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</si>
  <si>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</si>
  <si>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</si>
  <si>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</si>
  <si>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</si>
  <si>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</si>
  <si>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</si>
  <si>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</si>
  <si>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</si>
  <si>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</si>
  <si>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</si>
  <si>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</si>
  <si>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</si>
  <si>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</si>
  <si>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</si>
  <si>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</si>
  <si>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</si>
  <si>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</si>
  <si>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</si>
  <si>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</si>
  <si>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</si>
  <si>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</si>
  <si>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</si>
  <si>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</si>
  <si>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</si>
  <si>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</si>
  <si>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</si>
  <si>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</si>
  <si>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</si>
  <si>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</si>
  <si>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</si>
  <si>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</si>
  <si>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</si>
  <si>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</si>
  <si>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</si>
  <si>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</si>
  <si>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</si>
  <si>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</si>
  <si>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</si>
  <si>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</si>
  <si>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</si>
  <si>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</si>
  <si>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</si>
  <si>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</si>
  <si>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</si>
  <si>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</si>
  <si>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</si>
  <si>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</si>
  <si>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</si>
  <si>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</si>
  <si>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</si>
  <si>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</si>
  <si>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</si>
  <si>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</si>
  <si>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</si>
  <si>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</si>
  <si>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</si>
  <si>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</si>
  <si>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</si>
  <si>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</si>
  <si>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</si>
  <si>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</si>
  <si>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</si>
  <si>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</si>
  <si>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</si>
  <si>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</si>
  <si>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</si>
  <si>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</si>
  <si>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</si>
  <si>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</si>
  <si>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</si>
  <si>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</si>
  <si>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</si>
  <si>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</si>
  <si>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</si>
  <si>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</si>
  <si>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</si>
  <si>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</si>
  <si>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</si>
  <si>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</si>
  <si>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</si>
  <si>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</si>
  <si>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</si>
  <si>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</si>
  <si>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</si>
  <si>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</si>
  <si>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</si>
  <si>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</si>
  <si>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</si>
  <si>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</si>
  <si>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</si>
  <si>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</si>
  <si>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</si>
  <si>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</si>
  <si>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</si>
  <si>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</si>
  <si>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</si>
  <si>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</si>
  <si>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</si>
  <si>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</si>
  <si>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</si>
  <si>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</si>
  <si>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</si>
  <si>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</si>
  <si>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</si>
  <si>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</si>
  <si>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</si>
  <si>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</si>
  <si>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</si>
  <si>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</si>
  <si>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</si>
  <si>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</si>
  <si>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</si>
  <si>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</si>
  <si>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</si>
  <si>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</si>
  <si>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</si>
  <si>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</si>
  <si>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</si>
  <si>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</si>
  <si>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</si>
  <si>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</si>
  <si>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</si>
  <si>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</si>
  <si>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</si>
  <si>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</si>
  <si>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</si>
  <si>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</si>
  <si>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</si>
  <si>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</si>
  <si>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</si>
  <si>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</si>
  <si>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</si>
  <si>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</si>
  <si>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</si>
  <si>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</si>
  <si>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</si>
  <si>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</si>
  <si>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</si>
  <si>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</si>
  <si>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</si>
  <si>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</si>
  <si>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</si>
  <si>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</si>
  <si>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</si>
  <si>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</si>
  <si>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</si>
  <si>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</si>
  <si>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</si>
  <si>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</si>
  <si>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</si>
  <si>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</si>
  <si>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</si>
  <si>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</si>
  <si>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</si>
  <si>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</si>
  <si>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</si>
  <si>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</si>
  <si>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</si>
  <si>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</si>
  <si>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</si>
  <si>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</si>
  <si>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</si>
  <si>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</si>
  <si>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</si>
  <si>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</si>
  <si>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</si>
  <si>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</si>
  <si>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</si>
  <si>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</si>
  <si>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</si>
  <si>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</si>
  <si>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</si>
  <si>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</si>
  <si>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</si>
  <si>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</si>
  <si>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</si>
  <si>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</si>
  <si>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</si>
  <si>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</si>
  <si>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</si>
  <si>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</si>
  <si>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</si>
  <si>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</si>
  <si>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</si>
  <si>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</si>
  <si>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</si>
  <si>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</si>
  <si>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</si>
  <si>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</si>
  <si>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</si>
  <si>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</si>
  <si>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</si>
  <si>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</si>
  <si>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</si>
  <si>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</si>
  <si>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</si>
  <si>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</si>
  <si>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</si>
  <si>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</si>
  <si>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</si>
  <si>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</si>
  <si>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</si>
  <si>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</si>
  <si>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</si>
  <si>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</si>
  <si>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</si>
  <si>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</si>
  <si>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</si>
  <si>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</si>
  <si>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</si>
  <si>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</si>
  <si>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</si>
  <si>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</si>
  <si>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</si>
  <si>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</si>
  <si>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</si>
  <si>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</si>
  <si>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</si>
  <si>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</si>
  <si>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</si>
  <si>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</si>
  <si>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</si>
  <si>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</si>
  <si>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</si>
  <si>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</si>
  <si>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</si>
  <si>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</si>
  <si>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</si>
  <si>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</si>
  <si>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</si>
  <si>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</si>
  <si>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</si>
  <si>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</si>
  <si>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</si>
  <si>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</si>
  <si>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</si>
  <si>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</si>
  <si>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</si>
  <si>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</si>
  <si>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</si>
  <si>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</si>
  <si>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</si>
  <si>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</si>
  <si>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</si>
  <si>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</si>
  <si>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</si>
  <si>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</si>
  <si>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</si>
  <si>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</si>
  <si>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</si>
  <si>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</si>
  <si>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</si>
  <si>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</si>
  <si>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</si>
  <si>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</si>
  <si>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</si>
  <si>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</si>
  <si>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</si>
  <si>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</si>
  <si>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</si>
  <si>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</si>
  <si>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</si>
  <si>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</si>
  <si>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</si>
  <si>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</si>
  <si>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</si>
  <si>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</si>
  <si>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</si>
  <si>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</si>
  <si>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</si>
  <si>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</si>
  <si>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</si>
  <si>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</si>
  <si>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</si>
  <si>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</si>
  <si>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</si>
  <si>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</si>
  <si>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</si>
  <si>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</si>
  <si>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</si>
  <si>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</si>
  <si>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</si>
  <si>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</si>
  <si>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</si>
  <si>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</si>
  <si>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</si>
  <si>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</si>
  <si>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</si>
  <si>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</si>
  <si>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</si>
  <si>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</si>
  <si>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</si>
  <si>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</si>
  <si>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</si>
  <si>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</si>
  <si>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</si>
  <si>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</si>
  <si>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</si>
  <si>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</si>
  <si>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</si>
  <si>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</si>
  <si>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</si>
  <si>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</si>
  <si>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</si>
  <si>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</si>
  <si>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</si>
  <si>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</si>
  <si>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</si>
  <si>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</si>
  <si>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</si>
  <si>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</si>
  <si>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</si>
  <si>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</si>
  <si>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</si>
  <si>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</si>
  <si>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</si>
  <si>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</si>
  <si>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</si>
  <si>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</si>
  <si>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</si>
  <si>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</si>
  <si>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</si>
  <si>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</si>
  <si>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</si>
  <si>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</si>
  <si>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</si>
  <si>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</si>
  <si>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</si>
  <si>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</si>
  <si>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</si>
  <si>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</si>
  <si>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</si>
  <si>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</si>
  <si>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</si>
  <si>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</si>
  <si>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</si>
  <si>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</si>
  <si>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</si>
  <si>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</si>
  <si>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</si>
  <si>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</si>
  <si>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</si>
  <si>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</si>
  <si>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</si>
  <si>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</si>
  <si>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</si>
  <si>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</si>
  <si>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</si>
  <si>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</si>
  <si>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</si>
  <si>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</si>
  <si>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</si>
  <si>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</si>
  <si>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</si>
  <si>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</si>
  <si>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</si>
  <si>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</si>
  <si>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</si>
  <si>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</si>
  <si>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</si>
  <si>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</si>
  <si>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</si>
  <si>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</si>
  <si>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</si>
  <si>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</si>
  <si>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</si>
  <si>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</si>
  <si>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</si>
  <si>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</si>
  <si>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</si>
  <si>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</si>
  <si>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</si>
  <si>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</si>
  <si>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</si>
  <si>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</si>
  <si>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</si>
  <si>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</si>
  <si>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</si>
  <si>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</si>
  <si>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</si>
  <si>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</si>
  <si>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</si>
  <si>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</si>
  <si>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</si>
  <si>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</si>
  <si>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</si>
  <si>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</si>
  <si>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</si>
  <si>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</si>
  <si>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</si>
  <si>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</si>
  <si>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</si>
  <si>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</si>
  <si>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</si>
  <si>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</si>
  <si>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</si>
  <si>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</si>
  <si>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</si>
  <si>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</si>
  <si>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</si>
  <si>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</si>
  <si>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</si>
  <si>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</si>
  <si>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</si>
  <si>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</si>
  <si>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</si>
  <si>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</si>
  <si>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</si>
  <si>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</si>
  <si>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</si>
  <si>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</si>
  <si>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</si>
  <si>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</si>
  <si>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</si>
  <si>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</si>
  <si>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</si>
  <si>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</si>
  <si>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</si>
  <si>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</si>
  <si>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</si>
  <si>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</si>
  <si>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</si>
  <si>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</si>
  <si>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</si>
  <si>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</si>
  <si>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</si>
  <si>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</si>
  <si>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</si>
  <si>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</si>
  <si>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</si>
  <si>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</si>
  <si>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</si>
  <si>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</si>
  <si>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</si>
  <si>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</si>
  <si>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</si>
  <si>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</si>
  <si>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</si>
  <si>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</si>
  <si>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</si>
  <si>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</si>
  <si>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</si>
  <si>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</si>
  <si>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</si>
  <si>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</si>
  <si>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</si>
  <si>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</si>
  <si>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</si>
  <si>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</si>
  <si>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</si>
  <si>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</si>
  <si>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</si>
  <si>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</si>
  <si>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</si>
  <si>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</si>
  <si>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</si>
  <si>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</si>
  <si>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</si>
  <si>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</si>
  <si>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</si>
  <si>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</si>
  <si>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</si>
  <si>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</si>
  <si>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</si>
  <si>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</si>
  <si>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</si>
  <si>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</si>
  <si>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</si>
  <si>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</si>
  <si>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</si>
  <si>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</si>
  <si>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</si>
  <si>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</si>
  <si>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</si>
  <si>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</si>
  <si>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</si>
  <si>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</si>
  <si>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</si>
  <si>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</si>
  <si>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</si>
  <si>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</si>
  <si>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</si>
  <si>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</si>
  <si>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</si>
  <si>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</si>
  <si>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</si>
  <si>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</si>
  <si>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</si>
  <si>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</si>
  <si>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</si>
  <si>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</si>
  <si>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</si>
  <si>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</si>
  <si>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</si>
  <si>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</si>
  <si>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</si>
  <si>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</si>
  <si>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</si>
  <si>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</si>
  <si>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</si>
  <si>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</si>
  <si>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</si>
  <si>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</si>
  <si>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</si>
  <si>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</si>
  <si>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</si>
  <si>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</si>
  <si>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</si>
  <si>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</si>
  <si>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</si>
  <si>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</si>
  <si>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</si>
  <si>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</si>
  <si>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</si>
  <si>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</si>
  <si>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</si>
  <si>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</si>
  <si>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</si>
  <si>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</si>
  <si>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</si>
  <si>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</si>
  <si>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</si>
  <si>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</si>
  <si>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</si>
  <si>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</si>
  <si>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</si>
  <si>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</si>
  <si>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</si>
  <si>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</si>
  <si>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</si>
  <si>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</si>
  <si>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</si>
  <si>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</si>
  <si>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</si>
  <si>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</si>
  <si>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</si>
  <si>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</si>
  <si>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</si>
  <si>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</si>
  <si>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</si>
  <si>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</si>
  <si>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</si>
  <si>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</si>
  <si>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</si>
  <si>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</si>
  <si>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</si>
  <si>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</si>
  <si>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</si>
  <si>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</si>
  <si>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</si>
  <si>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</si>
  <si>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</si>
  <si>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</si>
  <si>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</si>
  <si>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</si>
  <si>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</si>
  <si>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</si>
  <si>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</si>
  <si>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</si>
  <si>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</si>
  <si>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</si>
  <si>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</si>
  <si>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</si>
  <si>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</si>
  <si>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</si>
  <si>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</si>
  <si>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</si>
  <si>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</si>
  <si>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</si>
  <si>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</si>
  <si>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</si>
  <si>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</si>
  <si>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</si>
  <si>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</si>
  <si>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</si>
  <si>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</si>
  <si>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</si>
  <si>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</si>
  <si>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</si>
  <si>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</si>
  <si>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</si>
  <si>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</si>
  <si>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</si>
  <si>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</si>
  <si>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</si>
  <si>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</si>
  <si>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</si>
  <si>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</si>
  <si>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</si>
  <si>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</si>
  <si>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</si>
  <si>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</si>
  <si>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</si>
  <si>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</si>
  <si>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</si>
  <si>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</si>
  <si>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</si>
  <si>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</si>
  <si>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</si>
  <si>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</si>
  <si>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</si>
  <si>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</si>
  <si>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</si>
  <si>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</si>
  <si>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</si>
  <si>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</si>
  <si>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</si>
  <si>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</si>
  <si>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</si>
  <si>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</si>
  <si>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</si>
  <si>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</si>
  <si>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</si>
  <si>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</si>
  <si>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</si>
  <si>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</si>
  <si>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</si>
  <si>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</si>
  <si>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</si>
  <si>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</si>
  <si>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</si>
  <si>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</si>
  <si>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</si>
  <si>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</si>
  <si>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</si>
  <si>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</si>
  <si>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</si>
  <si>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</si>
  <si>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</si>
  <si>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</si>
  <si>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</si>
  <si>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</si>
  <si>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</si>
  <si>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</si>
  <si>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</si>
  <si>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</si>
  <si>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</si>
  <si>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</si>
  <si>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</si>
  <si>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</si>
  <si>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</si>
  <si>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</si>
  <si>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</si>
  <si>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</si>
  <si>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</si>
  <si>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</si>
  <si>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</si>
  <si>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</si>
  <si>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</si>
  <si>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</si>
  <si>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</si>
  <si>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</si>
  <si>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</si>
  <si>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</si>
  <si>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</si>
  <si>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</si>
  <si>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</si>
  <si>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</si>
  <si>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</si>
  <si>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</si>
  <si>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</si>
  <si>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</si>
  <si>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</si>
  <si>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</si>
  <si>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</si>
  <si>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</si>
  <si>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</si>
  <si>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</si>
  <si>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</si>
  <si>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</si>
  <si>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</si>
  <si>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</si>
  <si>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</si>
  <si>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</si>
  <si>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</si>
  <si>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</si>
  <si>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</si>
  <si>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</si>
  <si>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</si>
  <si>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</si>
  <si>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</si>
  <si>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</si>
  <si>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</si>
  <si>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</si>
  <si>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</si>
  <si>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</si>
  <si>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</si>
  <si>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</si>
  <si>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</si>
  <si>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</si>
  <si>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</si>
  <si>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</si>
  <si>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</si>
  <si>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</si>
  <si>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</si>
  <si>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</si>
  <si>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</si>
  <si>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</si>
  <si>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</si>
  <si>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</si>
  <si>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</si>
  <si>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</si>
  <si>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</si>
  <si>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</si>
  <si>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</si>
  <si>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</si>
  <si>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</si>
  <si>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</si>
  <si>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</si>
  <si>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</si>
  <si>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</si>
  <si>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</si>
  <si>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</si>
  <si>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</si>
  <si>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</si>
  <si>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</si>
  <si>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</si>
  <si>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</si>
  <si>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</si>
  <si>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</si>
  <si>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</si>
  <si>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</si>
  <si>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</si>
  <si>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</si>
  <si>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</si>
  <si>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</si>
  <si>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</si>
  <si>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</si>
  <si>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</si>
  <si>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</si>
  <si>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</si>
  <si>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</si>
  <si>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</si>
  <si>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</si>
  <si>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</si>
  <si>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</si>
  <si>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</si>
  <si>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</si>
  <si>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</si>
  <si>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</si>
  <si>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</si>
  <si>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</si>
  <si>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</si>
  <si>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</si>
  <si>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</si>
  <si>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</si>
  <si>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</si>
  <si>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</si>
  <si>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</si>
  <si>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</si>
  <si>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</si>
  <si>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</si>
  <si>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</si>
  <si>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</si>
  <si>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</si>
  <si>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</si>
  <si>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</si>
  <si>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</si>
  <si>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</si>
  <si>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</si>
  <si>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</si>
  <si>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</si>
  <si>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</si>
  <si>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</si>
  <si>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</si>
  <si>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</si>
  <si>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</si>
  <si>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</si>
  <si>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</si>
  <si>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</si>
  <si>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</si>
  <si>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</si>
  <si>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</si>
  <si>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</si>
  <si>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</si>
  <si>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</si>
  <si>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</si>
  <si>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</si>
  <si>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</si>
  <si>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</si>
  <si>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</si>
  <si>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</si>
  <si>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</si>
  <si>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</si>
  <si>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</si>
  <si>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</si>
  <si>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</si>
  <si>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</si>
  <si>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</si>
  <si>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</si>
  <si>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</si>
  <si>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</si>
  <si>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</si>
  <si>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</si>
  <si>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</si>
  <si>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</si>
  <si>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</si>
  <si>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</si>
  <si>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</si>
  <si>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</si>
  <si>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</si>
  <si>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</si>
  <si>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</si>
  <si>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</si>
  <si>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</si>
  <si>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</si>
  <si>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</si>
  <si>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</si>
  <si>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</si>
  <si>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</si>
  <si>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</si>
  <si>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</si>
  <si>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</si>
  <si>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</si>
  <si>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</si>
  <si>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</si>
  <si>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</si>
  <si>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</si>
  <si>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</si>
  <si>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</si>
  <si>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</si>
  <si>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</si>
  <si>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</si>
  <si>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</si>
  <si>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</si>
  <si>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</si>
  <si>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</si>
  <si>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</si>
  <si>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</si>
  <si>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</si>
  <si>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</si>
  <si>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</si>
  <si>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</si>
  <si>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</si>
  <si>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</si>
  <si>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</si>
  <si>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</si>
  <si>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</si>
  <si>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</si>
  <si>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</si>
  <si>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</si>
  <si>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</si>
  <si>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</si>
  <si>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</si>
  <si>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</si>
  <si>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</si>
  <si>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</si>
  <si>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</si>
  <si>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</si>
  <si>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</si>
  <si>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</si>
  <si>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</si>
  <si>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</si>
  <si>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</si>
  <si>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</si>
  <si>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</si>
  <si>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</si>
  <si>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</si>
  <si>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</si>
  <si>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</si>
  <si>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</si>
  <si>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</si>
  <si>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</si>
  <si>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</si>
  <si>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</si>
  <si>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</si>
  <si>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</si>
  <si>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</si>
  <si>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</si>
  <si>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</si>
  <si>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</si>
  <si>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</si>
  <si>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</si>
  <si>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</si>
  <si>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</si>
  <si>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</si>
  <si>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</si>
  <si>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</si>
  <si>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</si>
  <si>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</si>
  <si>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</si>
  <si>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</si>
  <si>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</si>
  <si>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</si>
  <si>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</si>
  <si>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</si>
  <si>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</si>
  <si>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</si>
  <si>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</si>
  <si>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</si>
  <si>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</si>
  <si>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</si>
  <si>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</si>
  <si>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</si>
  <si>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</si>
  <si>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</si>
  <si>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</si>
  <si>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</si>
  <si>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</si>
  <si>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</si>
  <si>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</si>
  <si>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</si>
  <si>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</si>
  <si>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</si>
  <si>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</si>
  <si>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</si>
  <si>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</si>
  <si>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</si>
  <si>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</si>
  <si>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</si>
  <si>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</si>
  <si>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</si>
  <si>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</si>
  <si>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</si>
  <si>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</si>
  <si>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</si>
  <si>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</si>
  <si>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</si>
  <si>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</si>
  <si>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</si>
  <si>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</si>
  <si>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</si>
  <si>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</si>
  <si>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</si>
  <si>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</si>
  <si>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</si>
  <si>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</si>
  <si>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</si>
  <si>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</si>
  <si>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</si>
  <si>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</si>
  <si>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</si>
  <si>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</si>
  <si>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</si>
  <si>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</si>
  <si>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</si>
  <si>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</si>
  <si>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</si>
  <si>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</si>
  <si>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</si>
  <si>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</si>
  <si>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</si>
  <si>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</si>
  <si>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</si>
  <si>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</si>
  <si>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</si>
  <si>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</si>
  <si>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</si>
  <si>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</si>
  <si>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</si>
  <si>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</si>
  <si>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</si>
  <si>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</si>
  <si>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</si>
  <si>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</si>
  <si>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</si>
  <si>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</si>
  <si>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</si>
  <si>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</si>
  <si>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</si>
  <si>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</si>
  <si>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</si>
  <si>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</si>
  <si>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</si>
  <si>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</si>
  <si>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</si>
  <si>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</si>
  <si>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</si>
  <si>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</si>
  <si>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</si>
  <si>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</si>
  <si>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</si>
  <si>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</si>
  <si>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</si>
  <si>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</si>
  <si>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</si>
  <si>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</si>
  <si>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</si>
  <si>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</si>
  <si>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</si>
  <si>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</si>
  <si>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</si>
  <si>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</si>
  <si>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</si>
  <si>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</si>
  <si>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</si>
  <si>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</si>
  <si>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</si>
  <si>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</si>
  <si>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</si>
  <si>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</si>
  <si>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</si>
  <si>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</si>
  <si>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</si>
  <si>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</si>
  <si>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</si>
  <si>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</si>
  <si>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</si>
  <si>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</si>
  <si>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</si>
  <si>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</si>
  <si>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</si>
  <si>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</si>
  <si>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</si>
  <si>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</si>
  <si>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</si>
  <si>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</si>
  <si>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</si>
  <si>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</si>
  <si>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</si>
  <si>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</si>
  <si>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</si>
  <si>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</si>
  <si>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</si>
  <si>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</si>
  <si>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</si>
  <si>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</si>
  <si>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</si>
  <si>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</si>
  <si>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</si>
  <si>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</si>
  <si>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</si>
  <si>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</si>
  <si>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</si>
  <si>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</si>
  <si>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</si>
  <si>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</si>
  <si>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</si>
  <si>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</si>
  <si>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</si>
  <si>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</si>
  <si>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</si>
  <si>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</si>
  <si>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</si>
  <si>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</si>
  <si>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</si>
  <si>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</si>
  <si>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</si>
  <si>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</si>
  <si>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</si>
  <si>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</si>
  <si>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</si>
  <si>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</si>
  <si>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</si>
  <si>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</si>
  <si>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</si>
  <si>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</si>
  <si>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</si>
  <si>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</si>
  <si>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</si>
  <si>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</si>
  <si>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</si>
  <si>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</si>
  <si>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</si>
  <si>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</si>
  <si>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</si>
  <si>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</si>
  <si>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</si>
  <si>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</si>
  <si>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</si>
  <si>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</si>
  <si>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</si>
  <si>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</si>
  <si>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</si>
  <si>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</si>
  <si>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</si>
  <si>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</si>
  <si>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</si>
  <si>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</si>
  <si>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</si>
  <si>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</si>
  <si>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</si>
  <si>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</si>
  <si>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</si>
  <si>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</si>
  <si>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</si>
  <si>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</si>
  <si>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</si>
  <si>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</si>
  <si>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</si>
  <si>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</si>
  <si>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</si>
  <si>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</si>
  <si>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</si>
  <si>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</si>
  <si>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</si>
  <si>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</si>
  <si>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</si>
  <si>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</si>
  <si>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</si>
  <si>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</si>
  <si>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</si>
  <si>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</si>
  <si>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</si>
  <si>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</si>
  <si>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</si>
  <si>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</si>
  <si>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</si>
  <si>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</si>
  <si>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</si>
  <si>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</si>
  <si>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</si>
  <si>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</si>
  <si>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</si>
  <si>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</si>
  <si>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</si>
  <si>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</si>
  <si>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</si>
  <si>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</si>
  <si>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</si>
  <si>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</si>
  <si>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</si>
  <si>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</si>
  <si>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</si>
  <si>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</si>
  <si>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</si>
  <si>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</si>
  <si>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</si>
  <si>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</si>
  <si>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</si>
  <si>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</si>
  <si>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</si>
  <si>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</si>
  <si>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</si>
  <si>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</si>
  <si>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</si>
  <si>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</si>
  <si>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</si>
  <si>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</si>
  <si>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</si>
  <si>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</si>
  <si>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</si>
  <si>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</si>
  <si>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</si>
  <si>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</si>
  <si>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</si>
  <si>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</si>
  <si>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</si>
  <si>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</si>
  <si>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</si>
  <si>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</si>
  <si>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</si>
  <si>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</si>
  <si>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</si>
  <si>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</si>
  <si>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</si>
  <si>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</si>
  <si>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</si>
  <si>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</si>
  <si>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</si>
  <si>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</si>
  <si>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</si>
  <si>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</si>
  <si>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</si>
  <si>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</si>
  <si>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</si>
  <si>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</si>
  <si>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</si>
  <si>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</si>
  <si>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</si>
  <si>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</si>
  <si>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</si>
  <si>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</si>
  <si>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</si>
  <si>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</si>
  <si>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</si>
  <si>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</si>
  <si>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</si>
  <si>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</si>
  <si>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</si>
  <si>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</si>
  <si>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</si>
  <si>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</si>
  <si>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</si>
  <si>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</si>
  <si>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</si>
  <si>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</si>
  <si>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</si>
  <si>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</si>
  <si>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</si>
  <si>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</si>
  <si>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</si>
  <si>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</si>
  <si>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</si>
  <si>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</si>
  <si>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</si>
  <si>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</si>
  <si>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</si>
  <si>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</si>
  <si>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</si>
  <si>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</si>
  <si>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</si>
  <si>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</si>
  <si>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</si>
  <si>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</si>
  <si>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</si>
  <si>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</si>
  <si>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</si>
  <si>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</si>
  <si>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</si>
  <si>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</si>
  <si>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</si>
  <si>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</si>
  <si>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</si>
  <si>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</si>
  <si>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</si>
  <si>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</si>
  <si>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</si>
  <si>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</si>
  <si>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</si>
  <si>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</si>
  <si>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</si>
  <si>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</si>
  <si>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</si>
  <si>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</si>
  <si>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</si>
  <si>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</si>
  <si>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</si>
  <si>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</si>
  <si>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</si>
  <si>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</si>
  <si>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</si>
  <si>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</si>
  <si>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</si>
  <si>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</si>
  <si>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</si>
  <si>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</si>
  <si>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</si>
  <si>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</si>
  <si>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</si>
  <si>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</si>
  <si>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</si>
  <si>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</si>
  <si>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</si>
  <si>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</si>
  <si>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</si>
  <si>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</si>
  <si>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</si>
  <si>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</si>
  <si>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</si>
  <si>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</si>
  <si>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</si>
  <si>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</si>
  <si>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</si>
  <si>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</si>
  <si>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</si>
  <si>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</si>
  <si>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</si>
  <si>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</si>
  <si>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</si>
  <si>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</si>
  <si>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</si>
  <si>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</si>
  <si>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</si>
  <si>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</si>
  <si>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</si>
  <si>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</si>
  <si>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</si>
  <si>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</si>
  <si>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</si>
  <si>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</si>
  <si>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</si>
  <si>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</si>
  <si>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</si>
  <si>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</si>
  <si>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</si>
  <si>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</si>
  <si>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</si>
  <si>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</si>
  <si>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</si>
  <si>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</si>
  <si>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</si>
  <si>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</si>
  <si>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</si>
  <si>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</si>
  <si>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</si>
  <si>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</si>
  <si>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</si>
  <si>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</si>
  <si>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</si>
  <si>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</si>
  <si>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</si>
  <si>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</si>
  <si>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</si>
  <si>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</si>
  <si>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</si>
  <si>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</si>
  <si>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</si>
  <si>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</si>
  <si>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</si>
  <si>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</si>
  <si>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</si>
  <si>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</si>
  <si>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</si>
  <si>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</si>
  <si>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</si>
  <si>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</si>
  <si>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</si>
  <si>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</si>
  <si>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</si>
  <si>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</si>
  <si>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</si>
  <si>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</si>
  <si>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</si>
  <si>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</si>
  <si>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</si>
  <si>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</si>
  <si>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</si>
  <si>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</si>
  <si>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</si>
  <si>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</si>
  <si>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</si>
  <si>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</si>
  <si>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</si>
  <si>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</si>
  <si>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</si>
  <si>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</si>
  <si>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</si>
  <si>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</si>
  <si>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</si>
  <si>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</si>
  <si>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</si>
  <si>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</si>
  <si>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</si>
  <si>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</si>
  <si>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</si>
  <si>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</si>
  <si>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</si>
  <si>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</si>
  <si>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</si>
  <si>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</si>
  <si>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</si>
  <si>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</si>
  <si>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</si>
  <si>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</si>
  <si>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</si>
  <si>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</si>
  <si>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</si>
  <si>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</si>
  <si>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</si>
  <si>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</si>
  <si>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</si>
  <si>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</si>
  <si>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</si>
  <si>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</si>
  <si>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</si>
  <si>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</si>
  <si>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</si>
  <si>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</si>
  <si>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</si>
  <si>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</si>
  <si>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</si>
  <si>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</si>
  <si>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</si>
  <si>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</si>
  <si>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</si>
  <si>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</si>
  <si>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</si>
  <si>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</si>
  <si>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</si>
  <si>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</si>
  <si>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</si>
  <si>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</si>
  <si>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</si>
  <si>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</si>
  <si>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</si>
  <si>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</si>
  <si>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</si>
  <si>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</si>
  <si>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</si>
  <si>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</si>
  <si>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</si>
  <si>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</si>
  <si>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</si>
  <si>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</si>
  <si>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</si>
  <si>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</si>
  <si>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</si>
  <si>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</si>
  <si>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</si>
  <si>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</si>
  <si>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</si>
  <si>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</si>
  <si>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</si>
  <si>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</si>
  <si>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</si>
  <si>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</si>
  <si>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</si>
  <si>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</si>
  <si>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</si>
  <si>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</si>
  <si>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</si>
  <si>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</si>
  <si>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</si>
  <si>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</si>
  <si>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</si>
  <si>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</si>
  <si>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</si>
  <si>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</si>
  <si>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</si>
  <si>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</si>
  <si>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</si>
  <si>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</si>
  <si>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</si>
  <si>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</si>
  <si>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</si>
  <si>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</si>
  <si>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</si>
  <si>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</si>
  <si>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</si>
  <si>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</si>
  <si>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</si>
  <si>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</si>
  <si>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</si>
  <si>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</si>
  <si>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</si>
  <si>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</si>
  <si>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</si>
  <si>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</si>
  <si>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</si>
  <si>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</si>
  <si>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</si>
  <si>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</si>
  <si>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</si>
  <si>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</si>
  <si>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</si>
  <si>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</si>
  <si>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</si>
  <si>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</si>
  <si>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</si>
  <si>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</si>
  <si>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</si>
  <si>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</si>
  <si>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</si>
  <si>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</si>
  <si>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</si>
  <si>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</si>
  <si>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</si>
  <si>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</si>
  <si>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</si>
  <si>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</si>
  <si>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</si>
  <si>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</si>
  <si>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</si>
  <si>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</si>
  <si>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</si>
  <si>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</si>
  <si>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</si>
  <si>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</si>
  <si>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</si>
  <si>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</si>
  <si>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</si>
  <si>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</si>
  <si>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</si>
  <si>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</si>
  <si>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</si>
  <si>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</si>
  <si>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</si>
  <si>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</si>
  <si>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</si>
  <si>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</si>
  <si>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</si>
  <si>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</si>
  <si>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</si>
  <si>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</si>
  <si>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</si>
  <si>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</si>
  <si>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</si>
  <si>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</si>
  <si>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</si>
  <si>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</si>
  <si>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</si>
  <si>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</si>
  <si>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</si>
  <si>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</si>
  <si>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</si>
  <si>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</si>
  <si>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</si>
  <si>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</si>
  <si>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</si>
  <si>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</si>
  <si>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</si>
  <si>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</si>
  <si>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</si>
  <si>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</si>
  <si>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</si>
  <si>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</si>
  <si>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</si>
  <si>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</si>
  <si>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</si>
  <si>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</si>
  <si>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</si>
  <si>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</si>
  <si>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</si>
  <si>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</si>
  <si>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</si>
  <si>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</si>
  <si>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</si>
  <si>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</si>
  <si>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</si>
  <si>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</si>
  <si>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</si>
  <si>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</si>
  <si>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</si>
  <si>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</si>
  <si>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</si>
  <si>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</si>
  <si>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</si>
  <si>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</si>
  <si>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</si>
  <si>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</si>
  <si>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</si>
  <si>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</si>
  <si>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</si>
  <si>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</si>
  <si>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</si>
  <si>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</si>
  <si>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</si>
  <si>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</si>
  <si>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</si>
  <si>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</si>
  <si>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</si>
  <si>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</si>
  <si>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</si>
  <si>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</si>
  <si>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</si>
  <si>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</si>
  <si>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</si>
  <si>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</si>
  <si>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</si>
  <si>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</si>
  <si>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</si>
  <si>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</si>
  <si>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</si>
  <si>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</si>
  <si>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</si>
  <si>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</si>
  <si>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</si>
  <si>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</si>
  <si>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</si>
  <si>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</si>
  <si>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</si>
  <si>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</si>
  <si>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</si>
  <si>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</si>
  <si>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</si>
  <si>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</si>
  <si>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</si>
  <si>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</si>
  <si>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</si>
  <si>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</si>
  <si>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</si>
  <si>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</si>
  <si>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</si>
  <si>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</si>
  <si>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</si>
  <si>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</si>
  <si>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</si>
  <si>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</si>
  <si>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</si>
  <si>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</si>
  <si>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</si>
  <si>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</si>
  <si>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</si>
  <si>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</si>
  <si>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</si>
  <si>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</si>
  <si>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</si>
  <si>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</si>
  <si>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</si>
  <si>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</si>
  <si>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</si>
  <si>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</si>
  <si>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</si>
  <si>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</si>
  <si>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</si>
  <si>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</si>
  <si>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</si>
  <si>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</si>
  <si>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</si>
  <si>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</si>
  <si>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</si>
  <si>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</si>
  <si>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</si>
  <si>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</si>
  <si>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</si>
  <si>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</si>
  <si>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</si>
  <si>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</si>
  <si>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</si>
  <si>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</si>
  <si>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</si>
  <si>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</si>
  <si>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</si>
  <si>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</si>
  <si>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</si>
  <si>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</si>
  <si>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</si>
  <si>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</si>
  <si>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</si>
  <si>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</si>
  <si>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</si>
  <si>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</si>
  <si>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</si>
  <si>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</si>
  <si>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</si>
  <si>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</si>
  <si>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</si>
  <si>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</si>
  <si>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</si>
  <si>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</si>
  <si>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</si>
  <si>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</si>
  <si>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</si>
  <si>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</si>
  <si>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</si>
  <si>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</si>
  <si>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</si>
  <si>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</si>
  <si>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</si>
  <si>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</si>
  <si>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</si>
  <si>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</si>
  <si>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</si>
  <si>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</si>
  <si>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</si>
  <si>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</si>
  <si>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</si>
  <si>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</si>
  <si>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</si>
  <si>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</si>
  <si>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</si>
  <si>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</si>
  <si>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</si>
  <si>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</si>
  <si>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</si>
  <si>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</si>
  <si>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</si>
  <si>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</si>
  <si>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</si>
  <si>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</si>
  <si>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</si>
  <si>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</si>
  <si>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</si>
  <si>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</si>
  <si>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</si>
  <si>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</si>
  <si>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</si>
  <si>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</si>
  <si>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</si>
  <si>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</si>
  <si>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</si>
  <si>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</si>
  <si>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</si>
  <si>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</si>
  <si>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</si>
  <si>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</si>
  <si>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</si>
  <si>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</si>
  <si>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</si>
  <si>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</si>
  <si>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</si>
  <si>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</si>
  <si>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</si>
  <si>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</si>
  <si>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</si>
  <si>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</si>
  <si>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</si>
  <si>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</si>
  <si>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</si>
  <si>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</si>
  <si>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</si>
  <si>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</si>
  <si>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</si>
  <si>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</si>
  <si>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</si>
  <si>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</si>
  <si>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</si>
  <si>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</si>
  <si>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</si>
  <si>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</si>
  <si>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</si>
  <si>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</si>
  <si>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</si>
  <si>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</si>
  <si>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</si>
  <si>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</si>
  <si>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</si>
  <si>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</si>
  <si>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</si>
  <si>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</si>
  <si>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</si>
  <si>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</si>
  <si>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</si>
  <si>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</si>
  <si>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</si>
  <si>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</si>
  <si>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</si>
  <si>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</si>
  <si>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</si>
  <si>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</si>
  <si>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</si>
  <si>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</si>
  <si>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</si>
  <si>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</si>
  <si>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</si>
  <si>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</si>
  <si>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</si>
  <si>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</si>
  <si>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</si>
  <si>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</si>
  <si>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</si>
  <si>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</si>
  <si>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</si>
  <si>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</si>
  <si>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</si>
  <si>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</si>
  <si>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</si>
  <si>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</si>
  <si>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</si>
  <si>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</si>
  <si>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</si>
  <si>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</si>
  <si>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</si>
  <si>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</si>
  <si>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</si>
  <si>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</si>
  <si>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</si>
  <si>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</si>
  <si>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</si>
  <si>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</si>
  <si>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</si>
  <si>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</si>
  <si>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</si>
  <si>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</si>
  <si>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</si>
  <si>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</si>
  <si>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</si>
  <si>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</si>
  <si>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</si>
  <si>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</si>
  <si>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</si>
  <si>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</si>
  <si>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</si>
  <si>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</si>
  <si>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</si>
  <si>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</si>
  <si>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</si>
  <si>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</si>
  <si>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</si>
  <si>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</si>
  <si>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</si>
  <si>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</si>
  <si>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</si>
  <si>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</si>
  <si>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</si>
  <si>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</si>
  <si>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</si>
  <si>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</si>
  <si>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</si>
  <si>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</si>
  <si>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</si>
  <si>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</si>
  <si>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</si>
  <si>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</si>
  <si>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</si>
  <si>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</si>
  <si>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</si>
  <si>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</si>
  <si>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</si>
  <si>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</si>
  <si>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</si>
  <si>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</si>
  <si>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</si>
  <si>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</si>
  <si>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</si>
  <si>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</si>
  <si>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</si>
  <si>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</si>
  <si>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</si>
  <si>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</si>
  <si>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</si>
  <si>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</si>
  <si>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</si>
  <si>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</si>
  <si>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</si>
  <si>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</si>
  <si>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</si>
  <si>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</si>
  <si>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</si>
  <si>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</si>
  <si>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</si>
  <si>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</si>
  <si>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</si>
  <si>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</si>
  <si>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</si>
  <si>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</si>
  <si>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</si>
  <si>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</si>
  <si>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</si>
  <si>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</si>
  <si>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</si>
  <si>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</si>
  <si>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</si>
  <si>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</si>
  <si>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</si>
  <si>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</si>
  <si>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</si>
  <si>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</si>
  <si>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</si>
  <si>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</si>
  <si>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</si>
  <si>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</si>
  <si>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</si>
  <si>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</si>
  <si>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</si>
  <si>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</si>
  <si>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</si>
  <si>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</si>
  <si>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</si>
  <si>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</si>
  <si>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</si>
  <si>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</si>
  <si>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</si>
  <si>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</si>
  <si>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</si>
  <si>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</si>
  <si>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</si>
  <si>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</si>
  <si>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</si>
  <si>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</si>
  <si>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</si>
  <si>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</si>
  <si>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</si>
  <si>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</si>
  <si>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</si>
  <si>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</si>
  <si>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</si>
  <si>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</si>
  <si>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</si>
  <si>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</si>
  <si>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</si>
  <si>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</si>
  <si>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</si>
  <si>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</si>
  <si>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</si>
  <si>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</si>
  <si>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</si>
  <si>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</si>
  <si>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</si>
  <si>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</si>
  <si>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</si>
  <si>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</si>
  <si>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</si>
  <si>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</si>
  <si>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</si>
  <si>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</si>
  <si>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</si>
  <si>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</si>
  <si>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</si>
  <si>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</si>
  <si>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</si>
  <si>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</si>
  <si>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</si>
  <si>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</si>
  <si>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</si>
  <si>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</si>
  <si>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</si>
  <si>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</si>
  <si>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</si>
  <si>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</si>
  <si>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</si>
  <si>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</si>
  <si>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</si>
  <si>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</si>
  <si>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</si>
  <si>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</si>
  <si>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</si>
  <si>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</si>
  <si>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</si>
  <si>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</si>
  <si>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</si>
  <si>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</si>
  <si>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</si>
  <si>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</si>
  <si>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</si>
  <si>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</si>
  <si>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</si>
  <si>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</si>
  <si>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</si>
  <si>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</si>
  <si>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</si>
  <si>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</si>
  <si>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</si>
  <si>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</si>
  <si>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</si>
  <si>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</si>
  <si>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</si>
  <si>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</si>
  <si>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</si>
  <si>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</si>
  <si>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</si>
  <si>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</si>
  <si>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</si>
  <si>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</si>
  <si>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</si>
  <si>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</si>
  <si>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</si>
  <si>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</si>
  <si>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</si>
  <si>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</si>
  <si>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</si>
  <si>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</si>
  <si>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</si>
  <si>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</si>
  <si>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</si>
  <si>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</si>
  <si>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</si>
  <si>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</si>
  <si>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</si>
  <si>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</si>
  <si>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</si>
  <si>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</si>
  <si>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</si>
  <si>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</si>
  <si>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</si>
  <si>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</si>
  <si>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</si>
  <si>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</si>
  <si>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</si>
  <si>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</si>
  <si>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</si>
  <si>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</si>
  <si>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</si>
  <si>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</si>
  <si>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</si>
  <si>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</si>
  <si>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</si>
  <si>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</si>
  <si>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</si>
  <si>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</si>
  <si>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</si>
  <si>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</si>
  <si>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</si>
  <si>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</si>
  <si>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</si>
  <si>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</si>
  <si>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</si>
  <si>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</si>
  <si>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</si>
  <si>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</si>
  <si>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</si>
  <si>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</si>
  <si>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</si>
  <si>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</si>
  <si>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</si>
  <si>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</si>
  <si>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</si>
  <si>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</si>
  <si>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</si>
  <si>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</si>
  <si>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</si>
  <si>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</si>
  <si>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</si>
  <si>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</si>
  <si>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</si>
  <si>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</si>
  <si>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</si>
  <si>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</si>
  <si>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</si>
  <si>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</si>
  <si>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</si>
  <si>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</si>
  <si>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</si>
  <si>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</si>
  <si>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</si>
  <si>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</si>
  <si>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</si>
  <si>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</si>
  <si>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</si>
  <si>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</si>
  <si>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</si>
  <si>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</si>
  <si>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</si>
  <si>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</si>
  <si>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</si>
  <si>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</si>
  <si>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</si>
  <si>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</si>
  <si>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</si>
  <si>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</si>
  <si>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</si>
  <si>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</si>
  <si>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</si>
  <si>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</si>
  <si>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</si>
  <si>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</si>
  <si>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</si>
  <si>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</si>
  <si>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</si>
  <si>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</si>
  <si>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</si>
  <si>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</si>
  <si>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</si>
  <si>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</si>
  <si>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</si>
  <si>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</si>
  <si>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</si>
  <si>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</si>
  <si>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</si>
  <si>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</si>
  <si>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</si>
  <si>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</si>
  <si>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</si>
  <si>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</si>
  <si>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</si>
  <si>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</si>
  <si>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</si>
  <si>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</si>
  <si>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</si>
  <si>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</si>
  <si>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</si>
  <si>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</si>
  <si>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</si>
  <si>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</si>
  <si>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</si>
  <si>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</si>
  <si>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</si>
  <si>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</si>
  <si>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</si>
  <si>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</si>
  <si>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</si>
  <si>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</si>
  <si>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</si>
  <si>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</si>
  <si>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</si>
  <si>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</si>
  <si>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</si>
  <si>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</si>
  <si>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</si>
  <si>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</si>
  <si>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</si>
  <si>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</si>
  <si>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</si>
  <si>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</si>
  <si>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</si>
  <si>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</si>
  <si>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</si>
  <si>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</si>
  <si>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</si>
  <si>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</si>
  <si>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</si>
  <si>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</si>
  <si>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</si>
  <si>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</si>
  <si>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</si>
  <si>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</si>
  <si>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</si>
  <si>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</si>
  <si>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</si>
  <si>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</si>
  <si>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</si>
  <si>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</si>
  <si>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</si>
  <si>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</si>
  <si>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</si>
  <si>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</si>
  <si>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</si>
  <si>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</si>
  <si>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</si>
  <si>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</si>
  <si>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</si>
  <si>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</si>
  <si>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</si>
  <si>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</si>
  <si>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</si>
  <si>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</si>
  <si>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</si>
  <si>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</si>
  <si>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</si>
  <si>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</si>
  <si>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</si>
  <si>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</si>
  <si>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</si>
  <si>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</si>
  <si>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</si>
  <si>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</si>
  <si>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</si>
  <si>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</si>
  <si>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</si>
  <si>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</si>
  <si>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</si>
  <si>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</si>
  <si>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</si>
  <si>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</si>
  <si>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</si>
  <si>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</si>
  <si>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</si>
  <si>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</si>
  <si>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</si>
  <si>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</si>
  <si>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</si>
  <si>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</si>
  <si>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</si>
  <si>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</si>
  <si>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</si>
  <si>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</si>
  <si>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</si>
  <si>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</si>
  <si>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</si>
  <si>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</si>
  <si>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</si>
  <si>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</si>
  <si>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</si>
  <si>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</si>
  <si>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</si>
  <si>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</si>
  <si>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</si>
  <si>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</si>
  <si>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</si>
  <si>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</si>
  <si>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</si>
  <si>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</si>
  <si>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</si>
  <si>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</si>
  <si>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</si>
  <si>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</si>
  <si>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</si>
  <si>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</si>
  <si>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</si>
  <si>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</si>
  <si>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</si>
  <si>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</si>
  <si>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</si>
  <si>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</si>
  <si>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</si>
  <si>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</si>
  <si>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</si>
  <si>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</si>
  <si>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</si>
  <si>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</si>
  <si>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</si>
  <si>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</si>
  <si>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</si>
  <si>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</si>
  <si>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</si>
  <si>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</si>
  <si>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</si>
  <si>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</si>
  <si>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</si>
  <si>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</si>
  <si>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</si>
  <si>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</si>
  <si>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</si>
  <si>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</si>
  <si>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</si>
  <si>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</si>
  <si>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</si>
  <si>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</si>
  <si>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</si>
  <si>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</si>
  <si>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</si>
  <si>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</si>
  <si>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</si>
  <si>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</si>
  <si>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</si>
  <si>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</si>
  <si>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</si>
  <si>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</si>
  <si>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</si>
  <si>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</si>
  <si>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</si>
  <si>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</si>
  <si>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</si>
  <si>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</si>
  <si>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</si>
  <si>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</si>
  <si>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</si>
  <si>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</si>
  <si>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</si>
  <si>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</si>
  <si>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</si>
  <si>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</si>
  <si>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</si>
  <si>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</si>
  <si>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</si>
  <si>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</si>
  <si>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</si>
  <si>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</si>
  <si>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</si>
  <si>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</si>
  <si>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</si>
  <si>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</si>
  <si>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</si>
  <si>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</si>
  <si>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</si>
  <si>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</si>
  <si>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</si>
  <si>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</si>
  <si>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</si>
  <si>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</si>
  <si>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</si>
  <si>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</si>
  <si>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</si>
  <si>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</si>
  <si>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</si>
  <si>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</si>
  <si>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</si>
  <si>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</si>
  <si>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</si>
  <si>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</si>
  <si>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</si>
  <si>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</si>
  <si>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</si>
  <si>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</si>
  <si>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</si>
  <si>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</si>
  <si>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</si>
  <si>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</si>
  <si>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</si>
  <si>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</si>
  <si>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</si>
  <si>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</si>
  <si>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</si>
  <si>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</si>
  <si>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</si>
  <si>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</si>
  <si>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</si>
  <si>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</si>
  <si>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</si>
  <si>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</si>
  <si>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</si>
  <si>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</si>
  <si>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</si>
  <si>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</si>
  <si>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</si>
  <si>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</si>
  <si>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</si>
  <si>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</si>
  <si>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</si>
  <si>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</si>
  <si>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</si>
  <si>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</si>
  <si>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</si>
  <si>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</si>
  <si>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</si>
  <si>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</si>
  <si>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</si>
  <si>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</si>
  <si>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</si>
  <si>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</si>
  <si>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</si>
  <si>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</si>
  <si>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</si>
  <si>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</si>
  <si>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</si>
  <si>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</si>
  <si>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</si>
  <si>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</si>
  <si>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</si>
  <si>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</si>
  <si>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</si>
  <si>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</si>
  <si>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</si>
  <si>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</si>
  <si>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</si>
  <si>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</si>
  <si>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</si>
  <si>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</si>
  <si>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</si>
  <si>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</si>
  <si>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</si>
  <si>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</si>
  <si>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</si>
  <si>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</si>
  <si>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</si>
  <si>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</si>
  <si>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</si>
  <si>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</si>
  <si>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</si>
  <si>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</si>
  <si>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</si>
  <si>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</si>
  <si>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</si>
  <si>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</si>
  <si>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</si>
  <si>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</si>
  <si>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</si>
  <si>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</si>
  <si>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</si>
  <si>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</si>
  <si>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</si>
  <si>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</si>
  <si>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</si>
  <si>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</si>
  <si>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</si>
  <si>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</si>
  <si>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</si>
  <si>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</si>
  <si>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</si>
  <si>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</si>
  <si>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</si>
  <si>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</si>
  <si>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</si>
  <si>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</si>
  <si>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</si>
  <si>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</si>
  <si>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</si>
  <si>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</si>
  <si>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</si>
  <si>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</si>
  <si>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</si>
  <si>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</si>
  <si>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</si>
  <si>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</si>
  <si>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</si>
  <si>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</si>
  <si>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</si>
  <si>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</si>
  <si>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</si>
  <si>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</si>
  <si>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</si>
  <si>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</si>
  <si>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</si>
  <si>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</si>
  <si>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</si>
  <si>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</si>
  <si>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</si>
  <si>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</si>
  <si>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</si>
  <si>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</si>
  <si>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</si>
  <si>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</si>
  <si>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</si>
  <si>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</si>
  <si>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</si>
  <si>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</si>
  <si>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</si>
  <si>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</si>
  <si>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</si>
  <si>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</si>
  <si>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</si>
  <si>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</si>
  <si>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</si>
  <si>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</si>
  <si>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</si>
  <si>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</si>
  <si>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</si>
  <si>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</si>
  <si>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</si>
  <si>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</si>
  <si>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</si>
  <si>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</si>
  <si>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</si>
  <si>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</si>
  <si>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</si>
  <si>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</si>
  <si>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</si>
  <si>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</si>
  <si>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</si>
  <si>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</si>
  <si>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</si>
  <si>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</si>
  <si>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</si>
  <si>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</si>
  <si>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</si>
  <si>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</si>
  <si>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</si>
  <si>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</si>
  <si>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</si>
  <si>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</si>
  <si>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</si>
  <si>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</si>
  <si>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</si>
  <si>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</si>
  <si>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</si>
  <si>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</si>
  <si>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</si>
  <si>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</si>
  <si>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</si>
  <si>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</si>
  <si>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</si>
  <si>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</si>
  <si>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</si>
  <si>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</si>
  <si>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</si>
  <si>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</si>
  <si>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</si>
  <si>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</si>
  <si>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</si>
  <si>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</si>
  <si>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</si>
  <si>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</si>
  <si>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</si>
  <si>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</si>
  <si>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</si>
  <si>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</si>
  <si>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</si>
  <si>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</si>
  <si>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</si>
  <si>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</si>
  <si>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</si>
  <si>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</si>
  <si>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</si>
  <si>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</si>
  <si>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</si>
  <si>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</si>
  <si>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</si>
  <si>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</si>
  <si>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</si>
  <si>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</si>
  <si>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</si>
  <si>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</si>
  <si>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</si>
  <si>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</si>
  <si>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</si>
  <si>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</si>
  <si>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</si>
  <si>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</si>
  <si>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</si>
  <si>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</si>
  <si>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</si>
  <si>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</si>
  <si>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</si>
  <si>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</si>
  <si>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</si>
  <si>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</si>
  <si>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</si>
  <si>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</si>
  <si>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</si>
  <si>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</si>
  <si>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</si>
  <si>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</si>
  <si>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</si>
  <si>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</si>
  <si>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</si>
  <si>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</si>
  <si>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</si>
  <si>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</si>
  <si>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</si>
  <si>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</si>
  <si>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</si>
  <si>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</si>
  <si>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</si>
  <si>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</si>
  <si>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</si>
  <si>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</si>
  <si>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</si>
  <si>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</si>
  <si>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</si>
  <si>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</si>
  <si>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</si>
  <si>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</si>
  <si>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</si>
  <si>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</si>
  <si>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</si>
  <si>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</si>
  <si>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</si>
  <si>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</si>
  <si>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</si>
  <si>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</si>
  <si>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</si>
  <si>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</si>
  <si>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</si>
  <si>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</si>
  <si>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</si>
  <si>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</si>
  <si>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</si>
  <si>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</si>
  <si>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</si>
  <si>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</si>
  <si>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</si>
  <si>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</si>
  <si>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</si>
  <si>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</si>
  <si>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</si>
  <si>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</si>
  <si>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</si>
  <si>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</si>
  <si>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</si>
  <si>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</si>
  <si>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</si>
  <si>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</si>
  <si>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</si>
  <si>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</si>
  <si>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</si>
  <si>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</si>
  <si>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</si>
  <si>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</si>
  <si>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</si>
  <si>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</si>
  <si>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</si>
  <si>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</si>
  <si>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</si>
  <si>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</si>
  <si>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</si>
  <si>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</si>
  <si>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</si>
  <si>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</si>
  <si>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</si>
  <si>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</si>
  <si>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</si>
  <si>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</si>
  <si>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</si>
  <si>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</si>
  <si>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</si>
  <si>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</si>
  <si>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</si>
  <si>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</si>
  <si>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</si>
  <si>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</si>
  <si>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</si>
  <si>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</si>
  <si>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</si>
  <si>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</si>
  <si>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</si>
  <si>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</si>
  <si>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</si>
  <si>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</si>
  <si>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</si>
  <si>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</si>
  <si>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</si>
  <si>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</si>
  <si>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</si>
  <si>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</si>
  <si>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</si>
  <si>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</si>
  <si>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</si>
  <si>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</si>
  <si>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</si>
  <si>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</si>
  <si>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</si>
  <si>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</si>
  <si>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</si>
  <si>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</si>
  <si>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</si>
  <si>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</si>
  <si>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</si>
  <si>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</si>
  <si>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</si>
  <si>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</si>
  <si>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</si>
  <si>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</si>
  <si>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</si>
  <si>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</si>
  <si>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</si>
  <si>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</si>
  <si>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</si>
  <si>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</si>
  <si>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</si>
  <si>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</si>
  <si>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</si>
  <si>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</si>
  <si>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</si>
  <si>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</si>
  <si>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</si>
  <si>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</si>
  <si>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</si>
  <si>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</si>
  <si>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</si>
  <si>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</si>
  <si>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</si>
  <si>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</si>
  <si>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</si>
  <si>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</si>
  <si>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</si>
  <si>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</si>
  <si>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</si>
  <si>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</si>
  <si>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</si>
  <si>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</si>
  <si>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</si>
  <si>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</si>
  <si>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</si>
  <si>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</si>
  <si>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</si>
  <si>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</si>
  <si>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</si>
  <si>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</si>
  <si>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</si>
  <si>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</si>
  <si>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</si>
  <si>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</si>
  <si>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</si>
  <si>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</si>
  <si>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</si>
  <si>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</si>
  <si>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</si>
  <si>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</si>
  <si>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</si>
  <si>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</si>
  <si>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</si>
  <si>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</si>
  <si>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</si>
  <si>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</si>
  <si>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</si>
  <si>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</si>
  <si>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</si>
  <si>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</si>
  <si>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</si>
  <si>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</si>
  <si>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</si>
  <si>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</si>
  <si>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</si>
  <si>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</si>
  <si>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</si>
  <si>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</si>
  <si>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</si>
  <si>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</si>
  <si>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</si>
  <si>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</si>
  <si>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</si>
  <si>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</si>
  <si>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</si>
  <si>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</si>
  <si>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</si>
  <si>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</si>
  <si>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</si>
  <si>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</si>
  <si>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</si>
  <si>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</si>
  <si>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</si>
  <si>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</si>
  <si>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</si>
  <si>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</si>
  <si>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</si>
  <si>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</si>
  <si>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</si>
  <si>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</si>
  <si>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</si>
  <si>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</si>
  <si>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</si>
  <si>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</si>
  <si>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</si>
  <si>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</si>
  <si>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</si>
  <si>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</si>
  <si>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</si>
  <si>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</si>
  <si>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</si>
  <si>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</si>
  <si>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</si>
  <si>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</si>
  <si>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</si>
  <si>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</si>
  <si>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</si>
  <si>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</si>
  <si>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</si>
  <si>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</si>
  <si>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</si>
  <si>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</si>
  <si>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</si>
  <si>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</si>
  <si>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</si>
  <si>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</si>
  <si>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</si>
  <si>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</si>
  <si>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</si>
  <si>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</si>
  <si>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</si>
  <si>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</si>
  <si>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</si>
  <si>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</si>
  <si>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</si>
  <si>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</si>
  <si>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</si>
  <si>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</si>
  <si>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</si>
  <si>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</si>
  <si>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</si>
  <si>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</si>
  <si>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</si>
  <si>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</si>
  <si>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</si>
  <si>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</si>
  <si>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</si>
  <si>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</si>
  <si>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</si>
  <si>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</si>
  <si>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</si>
  <si>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</si>
  <si>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</si>
  <si>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</si>
  <si>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</si>
  <si>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</si>
  <si>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</si>
  <si>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</si>
  <si>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</si>
  <si>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</si>
  <si>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</si>
  <si>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</si>
  <si>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</si>
  <si>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</si>
  <si>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</si>
  <si>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</si>
  <si>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</si>
  <si>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</si>
  <si>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</si>
  <si>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</si>
  <si>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</si>
  <si>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</si>
  <si>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</si>
  <si>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</si>
  <si>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</si>
  <si>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</si>
  <si>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</si>
  <si>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</si>
  <si>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</si>
  <si>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</si>
  <si>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</si>
  <si>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</si>
  <si>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</si>
  <si>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</si>
  <si>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</si>
  <si>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</si>
  <si>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</si>
  <si>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</si>
  <si>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</si>
  <si>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</si>
  <si>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</si>
  <si>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</si>
  <si>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</si>
  <si>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</si>
  <si>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</si>
  <si>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</si>
  <si>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</si>
  <si>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</si>
  <si>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</si>
  <si>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</si>
  <si>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</si>
  <si>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</si>
  <si>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</si>
  <si>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</si>
  <si>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</si>
  <si>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</si>
  <si>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</si>
  <si>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</si>
  <si>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</si>
  <si>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</si>
  <si>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</si>
  <si>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</si>
  <si>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</si>
  <si>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</si>
  <si>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</si>
  <si>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</si>
  <si>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</si>
  <si>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</si>
  <si>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</si>
  <si>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</si>
  <si>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</si>
  <si>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</si>
  <si>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</si>
  <si>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</si>
  <si>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</si>
  <si>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</si>
  <si>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</si>
  <si>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</si>
  <si>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</si>
  <si>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</si>
  <si>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</si>
  <si>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</si>
  <si>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</si>
  <si>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</si>
  <si>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</si>
  <si>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</si>
  <si>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</si>
  <si>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</si>
  <si>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</si>
  <si>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</si>
  <si>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</si>
  <si>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</si>
  <si>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</si>
  <si>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</si>
  <si>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</si>
  <si>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</si>
  <si>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</si>
  <si>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</si>
  <si>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</si>
  <si>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</si>
  <si>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</si>
  <si>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</si>
  <si>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</si>
  <si>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</si>
  <si>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</si>
  <si>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</si>
  <si>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</si>
  <si>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</si>
  <si>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</si>
  <si>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</si>
  <si>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</si>
  <si>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</si>
  <si>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</si>
  <si>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</si>
  <si>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</si>
  <si>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</si>
  <si>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</si>
  <si>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</si>
  <si>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</si>
  <si>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</si>
  <si>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</si>
  <si>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</si>
  <si>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</si>
  <si>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</si>
  <si>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</si>
  <si>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</si>
  <si>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</si>
  <si>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</si>
  <si>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</si>
  <si>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</si>
  <si>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</si>
  <si>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</si>
  <si>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</si>
  <si>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</si>
  <si>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</si>
  <si>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</si>
  <si>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</si>
  <si>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</si>
  <si>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</si>
  <si>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</si>
  <si>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</si>
  <si>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</si>
  <si>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</si>
  <si>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</si>
  <si>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</si>
  <si>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</si>
  <si>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</si>
  <si>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</si>
  <si>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</si>
  <si>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</si>
  <si>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</si>
  <si>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</si>
  <si>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</si>
  <si>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</si>
  <si>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</si>
  <si>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</si>
  <si>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</si>
  <si>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</si>
  <si>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</si>
  <si>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</si>
  <si>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</si>
  <si>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</si>
  <si>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</si>
  <si>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</si>
  <si>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</si>
  <si>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</si>
  <si>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</si>
  <si>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</si>
  <si>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</si>
  <si>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</si>
  <si>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</si>
  <si>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</si>
  <si>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</si>
  <si>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</si>
  <si>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</si>
  <si>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</si>
  <si>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</si>
  <si>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</si>
  <si>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</si>
  <si>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</si>
  <si>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</si>
  <si>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</si>
  <si>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</si>
  <si>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</si>
  <si>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</si>
  <si>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</si>
  <si>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</si>
  <si>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</si>
  <si>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</si>
  <si>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</si>
  <si>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</si>
  <si>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</si>
  <si>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</si>
  <si>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</si>
  <si>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</si>
  <si>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</si>
  <si>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</si>
  <si>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</si>
  <si>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</si>
  <si>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</si>
  <si>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</si>
  <si>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</si>
  <si>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</si>
  <si>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</si>
  <si>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</si>
  <si>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</si>
  <si>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</si>
  <si>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</si>
  <si>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</si>
  <si>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</si>
  <si>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</si>
  <si>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</si>
  <si>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</si>
  <si>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</si>
  <si>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</si>
  <si>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</si>
  <si>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</si>
  <si>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</si>
  <si>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</si>
  <si>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</si>
  <si>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</si>
  <si>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</si>
  <si>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</si>
  <si>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</si>
  <si>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</si>
  <si>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</si>
  <si>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</si>
  <si>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</si>
  <si>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</si>
  <si>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</si>
  <si>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</si>
  <si>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</si>
  <si>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</si>
  <si>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</si>
  <si>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</si>
  <si>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</si>
  <si>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</si>
  <si>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</si>
  <si>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</si>
  <si>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</si>
  <si>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</si>
  <si>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</si>
  <si>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</si>
  <si>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</si>
  <si>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</si>
  <si>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</si>
  <si>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</si>
  <si>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</si>
  <si>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</si>
  <si>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</si>
  <si>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</si>
  <si>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</si>
  <si>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</si>
  <si>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</si>
  <si>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</si>
  <si>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</si>
  <si>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</si>
  <si>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</si>
  <si>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</si>
  <si>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</si>
  <si>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</si>
  <si>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</si>
  <si>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</si>
  <si>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</si>
  <si>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</si>
  <si>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</si>
  <si>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</si>
  <si>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</si>
  <si>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</si>
  <si>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</si>
  <si>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</si>
  <si>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</si>
  <si>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</si>
  <si>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</si>
  <si>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</si>
  <si>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</si>
  <si>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</si>
  <si>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</si>
  <si>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</si>
  <si>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</si>
  <si>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</si>
  <si>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</si>
  <si>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</si>
  <si>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</si>
  <si>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</si>
  <si>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</si>
  <si>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</si>
  <si>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</si>
  <si>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</si>
  <si>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</si>
  <si>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</si>
  <si>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</si>
  <si>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</si>
  <si>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</si>
  <si>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</si>
  <si>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</si>
  <si>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</si>
  <si>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</si>
  <si>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</si>
  <si>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</si>
  <si>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</si>
  <si>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</si>
  <si>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</si>
  <si>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</si>
  <si>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</si>
  <si>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</si>
  <si>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</si>
  <si>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</si>
  <si>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</si>
  <si>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</si>
  <si>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</si>
  <si>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</si>
  <si>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</si>
  <si>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</si>
  <si>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</si>
  <si>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</si>
  <si>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</si>
  <si>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</si>
  <si>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</si>
  <si>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</si>
  <si>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</si>
  <si>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</si>
  <si>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</si>
  <si>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</si>
  <si>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</si>
  <si>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</si>
  <si>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</si>
  <si>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</si>
  <si>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</si>
  <si>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</si>
  <si>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</si>
  <si>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</si>
  <si>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</si>
  <si>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</si>
  <si>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</si>
  <si>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</si>
  <si>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</si>
  <si>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</si>
  <si>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</si>
  <si>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</si>
  <si>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</si>
  <si>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</si>
  <si>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</si>
  <si>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</si>
  <si>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</si>
  <si>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</si>
  <si>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</si>
  <si>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</si>
  <si>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</si>
  <si>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</si>
  <si>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</si>
  <si>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</si>
  <si>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</si>
  <si>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</si>
  <si>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</si>
  <si>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</si>
  <si>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</si>
  <si>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</si>
  <si>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</si>
  <si>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</si>
  <si>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</si>
  <si>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</si>
  <si>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</si>
  <si>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</si>
  <si>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</si>
  <si>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</si>
  <si>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</si>
  <si>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</si>
  <si>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</si>
  <si>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</si>
  <si>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</si>
  <si>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</si>
  <si>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</si>
  <si>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</si>
  <si>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</si>
  <si>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</si>
  <si>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</si>
  <si>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</si>
  <si>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</si>
  <si>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</si>
  <si>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</si>
  <si>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</si>
  <si>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</si>
  <si>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</si>
  <si>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</si>
  <si>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</si>
  <si>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</si>
  <si>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</si>
  <si>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</si>
  <si>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</si>
  <si>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</si>
  <si>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</si>
  <si>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</si>
  <si>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</si>
  <si>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</si>
  <si>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</si>
  <si>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</si>
  <si>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</si>
  <si>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</si>
  <si>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</si>
  <si>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</si>
  <si>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</si>
  <si>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</si>
  <si>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</si>
  <si>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</si>
  <si>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</si>
  <si>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</si>
  <si>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</si>
  <si>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</si>
  <si>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</si>
  <si>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</si>
  <si>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</si>
  <si>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</si>
  <si>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</si>
  <si>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</si>
  <si>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</si>
  <si>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</si>
  <si>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</si>
  <si>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</si>
  <si>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</si>
  <si>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</si>
  <si>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</si>
  <si>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</si>
  <si>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</si>
  <si>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</si>
  <si>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</si>
  <si>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</si>
  <si>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</si>
  <si>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</si>
  <si>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</si>
  <si>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</si>
  <si>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</si>
  <si>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</si>
  <si>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</si>
  <si>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</si>
  <si>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</si>
  <si>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</si>
  <si>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</si>
  <si>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</si>
  <si>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</si>
  <si>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</si>
  <si>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</si>
  <si>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</si>
  <si>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</si>
  <si>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</si>
  <si>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</si>
  <si>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</si>
  <si>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</si>
  <si>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</si>
  <si>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</si>
  <si>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</si>
  <si>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</si>
  <si>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</si>
  <si>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</si>
  <si>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</si>
  <si>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</si>
  <si>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</si>
  <si>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</si>
  <si>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</si>
  <si>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</si>
  <si>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</si>
  <si>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</si>
  <si>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</si>
  <si>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</si>
  <si>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</si>
  <si>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</si>
  <si>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</si>
  <si>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</si>
  <si>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</si>
  <si>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</si>
  <si>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</si>
  <si>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</si>
  <si>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</si>
  <si>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</si>
  <si>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</si>
  <si>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</si>
  <si>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</si>
  <si>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</si>
  <si>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</si>
  <si>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</si>
  <si>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</si>
  <si>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</si>
  <si>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</si>
  <si>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</si>
  <si>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</si>
  <si>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</si>
  <si>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</si>
  <si>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</si>
  <si>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</si>
  <si>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</si>
  <si>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</si>
  <si>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</si>
  <si>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</si>
  <si>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</si>
  <si>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</si>
  <si>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</si>
  <si>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</si>
  <si>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</si>
  <si>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</si>
  <si>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</si>
  <si>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</si>
  <si>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</si>
  <si>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</si>
  <si>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</si>
  <si>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</si>
  <si>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</si>
  <si>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</si>
  <si>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</si>
  <si>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</si>
  <si>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</si>
  <si>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</si>
  <si>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</si>
  <si>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</si>
  <si>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</si>
  <si>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</si>
  <si>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</si>
  <si>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</si>
  <si>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</si>
  <si>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</si>
  <si>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</si>
  <si>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</si>
  <si>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</si>
  <si>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</si>
  <si>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</si>
  <si>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</si>
  <si>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</si>
  <si>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</si>
  <si>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</si>
  <si>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</si>
  <si>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</si>
  <si>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</si>
  <si>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</si>
  <si>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</si>
  <si>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</si>
  <si>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</si>
  <si>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</si>
  <si>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</si>
  <si>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</si>
  <si>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</si>
  <si>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</si>
  <si>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</si>
  <si>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</si>
  <si>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</si>
  <si>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</si>
  <si>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</si>
  <si>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</si>
  <si>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</si>
  <si>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</si>
  <si>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</si>
  <si>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</si>
  <si>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</si>
  <si>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</si>
  <si>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</si>
  <si>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</si>
  <si>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</si>
  <si>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</si>
  <si>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</si>
  <si>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</si>
  <si>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</si>
  <si>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</si>
  <si>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</si>
  <si>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</si>
  <si>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</si>
  <si>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</si>
  <si>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</si>
  <si>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</si>
  <si>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</si>
  <si>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</si>
  <si>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</si>
  <si>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</si>
  <si>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</si>
  <si>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</si>
  <si>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</si>
  <si>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</si>
  <si>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</si>
  <si>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</si>
  <si>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</si>
  <si>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</si>
  <si>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</si>
  <si>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</si>
  <si>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</si>
  <si>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</si>
  <si>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</si>
  <si>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</si>
  <si>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</si>
  <si>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</si>
  <si>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</si>
  <si>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</si>
  <si>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</si>
  <si>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</si>
  <si>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</si>
  <si>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</si>
  <si>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</si>
  <si>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</si>
  <si>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</si>
  <si>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</si>
  <si>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</si>
  <si>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</si>
  <si>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</si>
  <si>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</si>
  <si>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</si>
  <si>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</si>
  <si>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</si>
  <si>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</si>
  <si>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</si>
  <si>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</si>
  <si>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</si>
  <si>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</si>
  <si>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</si>
  <si>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</si>
  <si>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</si>
  <si>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</si>
  <si>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</si>
  <si>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</si>
  <si>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</si>
  <si>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</si>
  <si>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</si>
  <si>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</si>
  <si>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</si>
  <si>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</si>
  <si>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</si>
  <si>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</si>
  <si>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</si>
  <si>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</si>
  <si>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</si>
  <si>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</si>
  <si>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</si>
  <si>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</si>
  <si>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</si>
  <si>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</si>
  <si>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</si>
  <si>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</si>
  <si>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</si>
  <si>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</si>
  <si>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</si>
  <si>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</si>
  <si>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</si>
  <si>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</si>
  <si>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</si>
  <si>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</si>
  <si>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</si>
  <si>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</si>
  <si>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</si>
  <si>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</si>
  <si>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</si>
  <si>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</si>
  <si>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</si>
  <si>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</si>
  <si>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</si>
  <si>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</si>
  <si>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</si>
  <si>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</si>
  <si>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</si>
  <si>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</si>
  <si>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</si>
  <si>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</si>
  <si>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</si>
  <si>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</si>
  <si>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</si>
  <si>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</si>
  <si>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</si>
  <si>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</si>
  <si>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</si>
  <si>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</si>
  <si>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</si>
  <si>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</si>
  <si>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</si>
  <si>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</si>
  <si>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</si>
  <si>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</si>
  <si>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</si>
  <si>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</si>
  <si>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</si>
  <si>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</si>
  <si>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</si>
  <si>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</si>
  <si>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</si>
  <si>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</si>
  <si>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</si>
  <si>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</si>
  <si>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</si>
  <si>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</si>
  <si>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</si>
  <si>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</si>
  <si>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</si>
  <si>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</si>
  <si>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</si>
  <si>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</si>
  <si>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</si>
  <si>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</si>
  <si>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</si>
  <si>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</si>
  <si>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</si>
  <si>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</si>
  <si>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</si>
  <si>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</si>
  <si>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</si>
  <si>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</si>
  <si>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</si>
  <si>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</si>
  <si>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</si>
  <si>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</si>
  <si>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</si>
  <si>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</si>
  <si>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</si>
  <si>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</si>
  <si>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</si>
  <si>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</si>
  <si>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</si>
  <si>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</si>
  <si>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</si>
  <si>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</si>
  <si>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</si>
  <si>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</si>
  <si>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</si>
  <si>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</si>
  <si>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</si>
  <si>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</si>
  <si>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</si>
  <si>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</si>
  <si>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</si>
  <si>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</si>
  <si>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</si>
  <si>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</si>
  <si>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</si>
  <si>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</si>
  <si>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</si>
  <si>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</si>
  <si>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</si>
  <si>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</si>
  <si>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</si>
  <si>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</si>
  <si>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</si>
  <si>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</si>
  <si>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</si>
  <si>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</si>
  <si>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</si>
  <si>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</si>
  <si>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</si>
  <si>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</si>
  <si>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</si>
  <si>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</si>
  <si>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</si>
  <si>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</si>
  <si>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</si>
  <si>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</si>
  <si>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</si>
  <si>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</si>
  <si>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</si>
  <si>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</si>
  <si>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</si>
  <si>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</si>
  <si>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</si>
  <si>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</si>
  <si>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</si>
  <si>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</si>
  <si>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</si>
  <si>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</si>
  <si>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</si>
  <si>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</si>
  <si>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</si>
  <si>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</si>
  <si>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</si>
  <si>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</si>
  <si>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</si>
  <si>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</si>
  <si>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</si>
  <si>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</si>
  <si>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</si>
  <si>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</si>
  <si>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</si>
  <si>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</si>
  <si>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</si>
  <si>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</si>
  <si>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</si>
  <si>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</si>
  <si>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</si>
  <si>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</si>
  <si>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</si>
  <si>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</si>
  <si>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</si>
  <si>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</si>
  <si>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</si>
  <si>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</si>
  <si>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</si>
  <si>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</si>
  <si>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</si>
  <si>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</si>
  <si>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</si>
  <si>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</si>
  <si>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</si>
  <si>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</si>
  <si>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</si>
  <si>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</si>
  <si>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</si>
  <si>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</si>
  <si>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</si>
  <si>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</si>
  <si>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</si>
  <si>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</si>
  <si>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</si>
  <si>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</si>
  <si>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</si>
  <si>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</si>
  <si>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</si>
  <si>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</si>
  <si>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</si>
  <si>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</si>
  <si>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</si>
  <si>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</si>
  <si>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</si>
  <si>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</si>
  <si>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</si>
  <si>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</si>
  <si>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</si>
  <si>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</si>
  <si>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</si>
  <si>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</si>
  <si>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</si>
  <si>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</si>
  <si>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</si>
  <si>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</si>
  <si>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</si>
  <si>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</si>
  <si>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</si>
  <si>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</si>
  <si>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</si>
  <si>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</si>
  <si>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</si>
  <si>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</si>
  <si>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</si>
  <si>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</si>
  <si>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</si>
  <si>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</si>
  <si>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</si>
  <si>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</si>
  <si>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</si>
  <si>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</si>
  <si>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</si>
  <si>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</si>
  <si>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</si>
  <si>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</si>
  <si>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</si>
  <si>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</si>
  <si>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</si>
  <si>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</si>
  <si>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</si>
  <si>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</si>
  <si>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</si>
  <si>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</si>
  <si>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</si>
  <si>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</si>
  <si>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</si>
  <si>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</si>
  <si>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</si>
  <si>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</si>
  <si>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</si>
  <si>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</si>
  <si>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</si>
  <si>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</si>
  <si>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</si>
  <si>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</si>
  <si>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</si>
  <si>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</si>
  <si>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</si>
  <si>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</si>
  <si>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</si>
  <si>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</si>
  <si>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</si>
  <si>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</si>
  <si>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</si>
  <si>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</si>
  <si>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</si>
  <si>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</si>
  <si>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</si>
  <si>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</si>
  <si>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</si>
  <si>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</si>
  <si>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</si>
  <si>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</si>
  <si>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</si>
  <si>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</si>
  <si>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</si>
  <si>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</si>
  <si>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</si>
  <si>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</si>
  <si>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</si>
  <si>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</si>
  <si>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</si>
  <si>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</si>
  <si>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</si>
  <si>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</si>
  <si>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</si>
  <si>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</si>
  <si>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</si>
  <si>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</si>
  <si>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</si>
  <si>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</si>
  <si>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</si>
  <si>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</si>
  <si>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</si>
  <si>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</si>
  <si>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</si>
  <si>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</si>
  <si>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</si>
  <si>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</si>
  <si>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</si>
  <si>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</si>
  <si>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</si>
  <si>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</si>
  <si>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</si>
  <si>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</si>
  <si>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</si>
  <si>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</si>
  <si>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</si>
  <si>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</si>
  <si>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</si>
  <si>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</si>
  <si>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</si>
  <si>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</si>
  <si>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</si>
  <si>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</si>
  <si>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</si>
  <si>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</si>
  <si>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</si>
  <si>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</si>
  <si>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</si>
  <si>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</si>
  <si>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</si>
  <si>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</si>
  <si>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</si>
  <si>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</si>
  <si>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</si>
  <si>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</si>
  <si>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</si>
  <si>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</si>
  <si>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</si>
  <si>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</si>
  <si>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</si>
  <si>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</si>
  <si>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</si>
  <si>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</si>
  <si>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</si>
  <si>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</si>
  <si>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</si>
  <si>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</si>
  <si>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</si>
  <si>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</si>
  <si>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</si>
  <si>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</si>
  <si>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</si>
  <si>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</si>
  <si>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</si>
  <si>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</si>
  <si>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</si>
  <si>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</si>
  <si>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</si>
  <si>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</si>
  <si>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</si>
  <si>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</si>
  <si>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</si>
  <si>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</si>
  <si>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</si>
  <si>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</si>
  <si>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</si>
  <si>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</si>
  <si>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</si>
  <si>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</si>
  <si>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</si>
  <si>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</si>
  <si>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</si>
  <si>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</si>
  <si>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</si>
  <si>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</si>
  <si>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</si>
  <si>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</si>
  <si>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</si>
  <si>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</si>
  <si>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</si>
  <si>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</si>
  <si>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</si>
  <si>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</si>
  <si>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</si>
  <si>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</si>
  <si>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</si>
  <si>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</si>
  <si>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</si>
  <si>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</si>
  <si>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</si>
  <si>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</si>
  <si>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</si>
  <si>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</si>
  <si>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</si>
  <si>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</si>
  <si>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</si>
  <si>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</si>
  <si>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</si>
  <si>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</si>
  <si>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</si>
  <si>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</si>
  <si>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</si>
  <si>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</si>
  <si>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</si>
  <si>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</si>
  <si>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</si>
  <si>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</si>
  <si>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</si>
  <si>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</si>
  <si>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</si>
  <si>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</si>
  <si>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</si>
  <si>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</si>
  <si>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</si>
  <si>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</si>
  <si>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</si>
  <si>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</si>
  <si>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</si>
  <si>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</si>
  <si>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</si>
  <si>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</si>
  <si>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</si>
  <si>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</si>
  <si>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</si>
  <si>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</si>
  <si>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</si>
  <si>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</si>
  <si>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</si>
  <si>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</si>
  <si>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</si>
  <si>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</si>
  <si>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</si>
  <si>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</si>
  <si>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</si>
  <si>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</si>
  <si>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</si>
  <si>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</si>
  <si>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</si>
  <si>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</si>
  <si>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</si>
  <si>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</si>
  <si>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</si>
  <si>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</si>
  <si>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</si>
  <si>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</si>
  <si>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</si>
  <si>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</si>
  <si>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</si>
  <si>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</si>
  <si>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</si>
  <si>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</si>
  <si>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</si>
  <si>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</si>
  <si>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</si>
  <si>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</si>
  <si>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</si>
  <si>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</si>
  <si>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</si>
  <si>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</si>
  <si>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</si>
  <si>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</si>
  <si>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</si>
  <si>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</si>
  <si>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</si>
  <si>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</si>
  <si>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</si>
  <si>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</si>
  <si>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</si>
  <si>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</si>
  <si>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</si>
  <si>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</si>
  <si>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</si>
  <si>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</si>
  <si>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</si>
  <si>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</si>
  <si>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</si>
  <si>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</si>
  <si>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</si>
  <si>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</si>
  <si>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</si>
  <si>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</si>
  <si>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</si>
  <si>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</si>
  <si>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</si>
  <si>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</si>
  <si>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</si>
  <si>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</si>
  <si>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</si>
  <si>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</si>
  <si>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</si>
  <si>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</si>
  <si>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</si>
  <si>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</si>
  <si>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</si>
  <si>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</si>
  <si>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</si>
  <si>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</si>
  <si>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</si>
  <si>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</si>
  <si>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</si>
  <si>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</si>
  <si>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</si>
  <si>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</si>
  <si>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</si>
  <si>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</si>
  <si>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</si>
  <si>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</si>
  <si>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</si>
  <si>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</si>
  <si>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</si>
  <si>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</si>
  <si>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</si>
  <si>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</si>
  <si>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</si>
  <si>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</si>
  <si>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</si>
  <si>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</si>
  <si>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</si>
  <si>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</si>
  <si>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</si>
  <si>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</si>
  <si>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</si>
  <si>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</si>
  <si>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</si>
  <si>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</si>
  <si>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</si>
  <si>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</si>
  <si>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</si>
  <si>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</si>
  <si>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</si>
  <si>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</si>
  <si>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</si>
  <si>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</si>
  <si>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</si>
  <si>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</si>
  <si>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</si>
  <si>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</si>
  <si>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</si>
  <si>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</si>
  <si>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</si>
  <si>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</si>
  <si>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</si>
  <si>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</si>
  <si>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</si>
  <si>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</si>
  <si>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</si>
  <si>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</si>
  <si>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</si>
  <si>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</si>
  <si>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</si>
  <si>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</si>
  <si>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</si>
  <si>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</si>
  <si>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</si>
  <si>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</si>
  <si>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</si>
  <si>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</si>
  <si>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</si>
  <si>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</si>
  <si>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</si>
  <si>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</si>
  <si>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</si>
  <si>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</si>
  <si>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</si>
  <si>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</si>
  <si>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</si>
  <si>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</si>
  <si>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</si>
  <si>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</si>
  <si>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</si>
  <si>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</si>
  <si>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</si>
  <si>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</si>
  <si>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</si>
  <si>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</si>
  <si>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</si>
  <si>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</si>
  <si>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</si>
  <si>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</si>
  <si>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</si>
  <si>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</si>
  <si>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</si>
  <si>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</si>
  <si>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</si>
  <si>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</si>
  <si>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</si>
  <si>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</si>
  <si>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</si>
  <si>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</si>
  <si>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</si>
  <si>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</si>
  <si>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</si>
  <si>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</si>
  <si>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</si>
  <si>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</si>
  <si>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</si>
  <si>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</si>
  <si>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</si>
  <si>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</si>
  <si>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</si>
  <si>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</si>
  <si>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</si>
  <si>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</si>
  <si>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</si>
  <si>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</si>
  <si>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</si>
  <si>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</si>
  <si>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</si>
  <si>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</si>
  <si>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</si>
  <si>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</si>
  <si>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</si>
  <si>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</si>
  <si>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</si>
  <si>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</si>
  <si>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</si>
  <si>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</si>
  <si>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</si>
  <si>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</si>
  <si>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</si>
  <si>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</si>
  <si>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</si>
  <si>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</si>
  <si>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</si>
  <si>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</si>
  <si>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</si>
  <si>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</si>
  <si>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</si>
  <si>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</si>
  <si>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</si>
  <si>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</si>
  <si>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</si>
  <si>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</si>
  <si>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</si>
  <si>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</si>
  <si>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</si>
  <si>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</si>
  <si>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</si>
  <si>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</si>
  <si>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</si>
  <si>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</si>
  <si>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</si>
  <si>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</si>
  <si>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</si>
  <si>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</si>
  <si>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</si>
  <si>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</si>
  <si>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</si>
  <si>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</si>
  <si>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</si>
  <si>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</si>
  <si>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</si>
  <si>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</si>
  <si>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</si>
  <si>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</si>
  <si>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</si>
  <si>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</si>
  <si>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</si>
  <si>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</si>
  <si>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</si>
  <si>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</si>
  <si>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</si>
  <si>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</si>
  <si>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</si>
  <si>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</si>
  <si>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</si>
  <si>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</si>
  <si>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</si>
  <si>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</si>
  <si>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</si>
  <si>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</si>
  <si>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</si>
  <si>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</si>
  <si>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</si>
  <si>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</si>
  <si>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</si>
  <si>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</si>
  <si>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</si>
  <si>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</si>
  <si>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</si>
  <si>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</si>
  <si>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</si>
  <si>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</si>
  <si>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</si>
  <si>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</si>
  <si>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</si>
  <si>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</si>
  <si>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</si>
  <si>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</si>
  <si>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</si>
  <si>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</si>
  <si>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</si>
  <si>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</si>
  <si>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</si>
  <si>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</si>
  <si>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</si>
  <si>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</si>
  <si>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</si>
  <si>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</si>
  <si>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</si>
  <si>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</si>
  <si>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</si>
  <si>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</si>
  <si>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</si>
  <si>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</si>
  <si>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</si>
  <si>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</si>
  <si>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</si>
  <si>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</si>
  <si>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</si>
  <si>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</si>
  <si>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</si>
  <si>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</si>
  <si>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</si>
  <si>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</si>
  <si>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</si>
  <si>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</si>
  <si>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</si>
  <si>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</si>
  <si>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</si>
  <si>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</si>
  <si>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</si>
  <si>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</si>
  <si>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</si>
  <si>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</si>
  <si>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</si>
  <si>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</si>
  <si>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</si>
  <si>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</si>
  <si>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</si>
  <si>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</si>
  <si>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</si>
  <si>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</si>
  <si>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</si>
  <si>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</si>
  <si>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</si>
  <si>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</si>
  <si>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</si>
  <si>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</si>
  <si>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</si>
  <si>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</si>
  <si>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</si>
  <si>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</si>
  <si>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</si>
  <si>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</si>
  <si>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</si>
  <si>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</si>
  <si>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</si>
  <si>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</si>
  <si>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</si>
  <si>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</si>
  <si>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</si>
  <si>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</si>
  <si>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</si>
  <si>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</si>
  <si>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</si>
  <si>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</si>
  <si>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</si>
  <si>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</si>
  <si>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</si>
  <si>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</si>
  <si>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</si>
  <si>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</si>
  <si>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</si>
  <si>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</si>
  <si>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</si>
  <si>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</si>
  <si>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</si>
  <si>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</si>
  <si>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</si>
  <si>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</si>
  <si>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</si>
  <si>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</si>
  <si>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</si>
  <si>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</si>
  <si>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</si>
  <si>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</si>
  <si>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</si>
  <si>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</si>
  <si>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</si>
  <si>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</si>
  <si>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</si>
  <si>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</si>
  <si>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</si>
  <si>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</si>
  <si>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</si>
  <si>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</si>
  <si>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</si>
  <si>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</si>
  <si>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</si>
  <si>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</si>
  <si>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</si>
  <si>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</si>
  <si>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</si>
  <si>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</si>
  <si>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</si>
  <si>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</si>
  <si>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</si>
  <si>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</si>
  <si>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</si>
  <si>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</si>
  <si>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</si>
  <si>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</si>
  <si>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</si>
  <si>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</si>
  <si>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</si>
  <si>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</si>
  <si>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</si>
  <si>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</si>
  <si>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</si>
  <si>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</si>
  <si>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</si>
  <si>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</si>
  <si>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</si>
  <si>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</si>
  <si>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</si>
  <si>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</si>
  <si>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</si>
  <si>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</si>
  <si>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</si>
  <si>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</si>
  <si>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</si>
  <si>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</si>
  <si>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</si>
  <si>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</si>
  <si>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</si>
  <si>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</si>
  <si>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</si>
  <si>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</si>
  <si>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</si>
  <si>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</si>
  <si>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</si>
  <si>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</si>
  <si>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</si>
  <si>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</si>
  <si>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</si>
  <si>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</si>
  <si>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</si>
  <si>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</si>
  <si>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</si>
  <si>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</si>
  <si>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</si>
  <si>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</si>
  <si>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</si>
  <si>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</si>
  <si>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</si>
  <si>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</si>
  <si>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</si>
  <si>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</si>
  <si>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</si>
  <si>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</si>
  <si>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</si>
  <si>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</si>
  <si>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</si>
  <si>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</si>
  <si>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</si>
  <si>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</si>
  <si>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</si>
  <si>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</si>
  <si>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</si>
  <si>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</si>
  <si>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</si>
  <si>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</si>
  <si>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</si>
  <si>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</si>
  <si>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</si>
  <si>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</si>
  <si>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</si>
  <si>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</si>
  <si>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</si>
  <si>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</si>
  <si>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</si>
  <si>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</si>
  <si>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</si>
  <si>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</si>
  <si>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</si>
  <si>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</si>
  <si>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</si>
  <si>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</si>
  <si>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</si>
  <si>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</si>
  <si>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</si>
  <si>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</si>
  <si>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</si>
  <si>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</si>
  <si>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</si>
  <si>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</si>
  <si>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</si>
  <si>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</si>
  <si>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</si>
  <si>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</si>
  <si>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</si>
  <si>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</si>
  <si>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</si>
  <si>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</si>
  <si>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</si>
  <si>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</si>
  <si>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</si>
  <si>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</si>
  <si>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</si>
  <si>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</si>
  <si>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</si>
  <si>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</si>
  <si>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</si>
  <si>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</si>
  <si>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</si>
  <si>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</si>
  <si>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</si>
  <si>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</si>
  <si>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</si>
  <si>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</si>
  <si>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</si>
  <si>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</si>
  <si>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</si>
  <si>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</si>
  <si>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</si>
  <si>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</si>
  <si>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</si>
  <si>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</si>
  <si>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</si>
  <si>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</si>
  <si>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</si>
  <si>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</si>
  <si>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</si>
  <si>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</si>
  <si>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</si>
  <si>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</si>
  <si>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</si>
  <si>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</si>
  <si>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</si>
  <si>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</si>
  <si>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</si>
  <si>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</si>
  <si>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</si>
  <si>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</si>
  <si>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</si>
  <si>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</si>
  <si>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</si>
  <si>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</si>
  <si>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</si>
  <si>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</si>
  <si>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</si>
  <si>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</si>
  <si>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</si>
  <si>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</si>
  <si>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</si>
  <si>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</si>
  <si>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</si>
  <si>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</si>
  <si>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</si>
  <si>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</si>
  <si>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</si>
  <si>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</si>
  <si>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</si>
  <si>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</si>
  <si>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</si>
  <si>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</si>
  <si>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</si>
  <si>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</si>
  <si>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</si>
  <si>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</si>
  <si>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</si>
  <si>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</si>
  <si>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</si>
  <si>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</si>
  <si>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</si>
  <si>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</si>
  <si>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</si>
  <si>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</si>
  <si>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</si>
  <si>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</si>
  <si>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</si>
  <si>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</si>
  <si>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</si>
  <si>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</si>
  <si>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</si>
  <si>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</si>
  <si>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</si>
  <si>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</si>
  <si>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</si>
  <si>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</si>
  <si>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</si>
  <si>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</si>
  <si>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</si>
  <si>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</si>
  <si>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</si>
  <si>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</si>
  <si>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</si>
  <si>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</si>
  <si>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</si>
  <si>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</si>
  <si>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</si>
  <si>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</si>
  <si>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</si>
  <si>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</si>
  <si>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</si>
  <si>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</si>
  <si>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</si>
  <si>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</si>
  <si>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</si>
  <si>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</si>
  <si>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</si>
  <si>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</si>
  <si>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</si>
  <si>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</si>
  <si>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</si>
  <si>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</si>
  <si>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</si>
  <si>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</si>
  <si>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</si>
  <si>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</si>
  <si>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</si>
  <si>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</si>
  <si>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</si>
  <si>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</si>
  <si>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</si>
  <si>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</si>
  <si>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</si>
  <si>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</si>
  <si>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</si>
  <si>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</si>
  <si>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</si>
  <si>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</si>
  <si>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</si>
  <si>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</si>
  <si>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</si>
  <si>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</si>
  <si>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</si>
  <si>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</si>
  <si>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</si>
  <si>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</si>
  <si>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</si>
  <si>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</si>
  <si>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</si>
  <si>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</si>
  <si>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</si>
  <si>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</si>
  <si>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</si>
  <si>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</si>
  <si>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</si>
  <si>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</si>
  <si>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</si>
  <si>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</si>
  <si>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</si>
  <si>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</si>
  <si>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</si>
  <si>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</si>
  <si>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</si>
  <si>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</si>
  <si>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</si>
  <si>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</si>
  <si>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</si>
  <si>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</si>
  <si>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</si>
  <si>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</si>
  <si>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</si>
  <si>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</si>
  <si>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</si>
  <si>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</si>
  <si>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</si>
  <si>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</si>
  <si>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</si>
  <si>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</si>
  <si>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</si>
  <si>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</si>
  <si>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</si>
  <si>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</si>
  <si>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</si>
  <si>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</si>
  <si>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</si>
  <si>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</si>
  <si>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</si>
  <si>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</si>
  <si>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</si>
  <si>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</si>
  <si>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</si>
  <si>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</si>
  <si>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</si>
  <si>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</si>
  <si>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</si>
  <si>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</si>
  <si>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</si>
  <si>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</si>
  <si>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</si>
  <si>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</si>
  <si>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</si>
  <si>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</si>
  <si>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</si>
  <si>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</si>
  <si>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</si>
  <si>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</si>
  <si>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</si>
  <si>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</si>
  <si>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</si>
  <si>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</si>
  <si>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</si>
  <si>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</si>
  <si>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</si>
  <si>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</si>
  <si>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</si>
  <si>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</si>
  <si>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</si>
  <si>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</si>
  <si>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</si>
  <si>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</si>
  <si>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</si>
  <si>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</si>
  <si>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</si>
  <si>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</si>
  <si>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</si>
  <si>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</si>
  <si>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</si>
  <si>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</si>
  <si>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</si>
  <si>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</si>
  <si>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</si>
  <si>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</si>
  <si>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</si>
  <si>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</si>
  <si>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</si>
  <si>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</si>
  <si>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</si>
  <si>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</si>
  <si>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</si>
  <si>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</si>
  <si>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</si>
  <si>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</si>
  <si>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</si>
  <si>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</si>
  <si>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</si>
  <si>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</si>
  <si>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</si>
  <si>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</si>
  <si>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</si>
  <si>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</si>
  <si>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</si>
  <si>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</si>
  <si>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</si>
  <si>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</si>
  <si>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</si>
  <si>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</si>
  <si>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</si>
  <si>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</si>
  <si>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</si>
  <si>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</si>
  <si>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</si>
  <si>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</si>
  <si>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</si>
  <si>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</si>
  <si>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</si>
  <si>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</si>
  <si>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</si>
  <si>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</si>
  <si>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</si>
  <si>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</si>
  <si>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</si>
  <si>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</si>
  <si>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</si>
  <si>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</si>
  <si>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</si>
  <si>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</si>
  <si>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</si>
  <si>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</si>
  <si>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</si>
  <si>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</si>
  <si>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</si>
  <si>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</si>
  <si>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</si>
  <si>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</si>
  <si>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</si>
  <si>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</si>
  <si>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</si>
  <si>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</si>
  <si>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</si>
  <si>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</si>
  <si>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</si>
  <si>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</si>
  <si>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</si>
  <si>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</si>
  <si>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</si>
  <si>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</si>
  <si>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</si>
  <si>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</si>
  <si>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</si>
  <si>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</si>
  <si>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</si>
  <si>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</si>
  <si>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</si>
  <si>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</si>
  <si>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</si>
  <si>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</si>
  <si>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</si>
  <si>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</si>
  <si>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</si>
  <si>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</si>
  <si>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</si>
  <si>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</si>
  <si>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</si>
  <si>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</si>
  <si>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</si>
  <si>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</si>
  <si>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</si>
  <si>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</si>
  <si>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</si>
  <si>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</si>
  <si>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</si>
  <si>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</si>
  <si>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</si>
  <si>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</si>
  <si>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</si>
  <si>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</si>
  <si>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</si>
  <si>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</si>
  <si>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</si>
  <si>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</si>
  <si>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</si>
  <si>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</si>
  <si>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</si>
  <si>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</si>
  <si>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</si>
  <si>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</si>
  <si>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</si>
  <si>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</si>
  <si>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</si>
  <si>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</si>
  <si>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</si>
  <si>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</si>
  <si>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</si>
  <si>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</si>
  <si>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</si>
  <si>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</si>
  <si>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</si>
  <si>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</si>
  <si>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</si>
  <si>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</si>
  <si>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</si>
  <si>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</si>
  <si>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</si>
  <si>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</si>
  <si>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</si>
  <si>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</si>
  <si>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</si>
  <si>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</si>
  <si>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</si>
  <si>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</si>
  <si>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</si>
  <si>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</si>
  <si>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</si>
  <si>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</si>
  <si>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</si>
  <si>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</si>
  <si>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</si>
  <si>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</si>
  <si>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</si>
  <si>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</si>
  <si>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</si>
  <si>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</si>
  <si>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</si>
  <si>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</si>
  <si>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</si>
  <si>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</si>
  <si>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</si>
  <si>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</si>
  <si>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</si>
  <si>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</si>
  <si>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</si>
  <si>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</si>
  <si>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</si>
  <si>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</si>
  <si>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</si>
  <si>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</si>
  <si>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</si>
  <si>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</si>
  <si>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</si>
  <si>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</si>
  <si>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</si>
  <si>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</si>
  <si>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</si>
  <si>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</si>
  <si>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</si>
  <si>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</si>
  <si>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</si>
  <si>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</si>
  <si>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</si>
  <si>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</si>
  <si>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</si>
  <si>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</si>
  <si>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</si>
  <si>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</si>
  <si>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</si>
  <si>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</si>
  <si>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</si>
  <si>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</si>
  <si>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</si>
  <si>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</si>
  <si>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</si>
  <si>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</si>
  <si>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</si>
  <si>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</si>
  <si>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</si>
  <si>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</si>
  <si>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</si>
  <si>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</si>
  <si>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</si>
  <si>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</si>
  <si>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</si>
  <si>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</si>
  <si>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</si>
  <si>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</si>
  <si>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</si>
  <si>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</si>
  <si>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</si>
  <si>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</si>
  <si>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</si>
  <si>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</si>
  <si>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</si>
  <si>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</si>
  <si>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</si>
  <si>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</si>
  <si>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</si>
  <si>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</si>
  <si>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</si>
  <si>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</si>
  <si>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</si>
  <si>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</si>
  <si>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</si>
  <si>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</si>
  <si>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</si>
  <si>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</si>
  <si>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</si>
  <si>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</si>
  <si>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</si>
  <si>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</si>
  <si>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</si>
  <si>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</si>
  <si>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</si>
  <si>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</si>
  <si>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</si>
  <si>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</si>
  <si>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</si>
  <si>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</si>
  <si>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</si>
  <si>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</si>
  <si>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</si>
  <si>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</si>
  <si>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</si>
  <si>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</si>
  <si>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</si>
  <si>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</si>
  <si>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</si>
  <si>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</si>
  <si>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</si>
  <si>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</si>
  <si>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</si>
  <si>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</si>
  <si>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</si>
  <si>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</si>
  <si>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</si>
  <si>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</si>
  <si>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</si>
  <si>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</si>
  <si>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</si>
  <si>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</si>
  <si>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</si>
  <si>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</si>
  <si>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</si>
  <si>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</si>
  <si>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</si>
  <si>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</si>
  <si>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</si>
  <si>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</si>
  <si>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</si>
  <si>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</si>
  <si>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</si>
  <si>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</si>
  <si>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</si>
  <si>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</si>
  <si>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</si>
  <si>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</si>
  <si>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</si>
  <si>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</si>
  <si>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</si>
  <si>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</si>
  <si>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</si>
  <si>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</si>
  <si>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</si>
  <si>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</si>
  <si>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</si>
  <si>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</si>
  <si>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</si>
  <si>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</si>
  <si>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</si>
  <si>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</si>
  <si>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</si>
  <si>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</si>
  <si>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</si>
  <si>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</si>
  <si>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</si>
  <si>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</si>
  <si>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</si>
  <si>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</si>
  <si>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</si>
  <si>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</si>
  <si>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</si>
  <si>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</si>
  <si>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</si>
  <si>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</si>
  <si>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</si>
  <si>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</si>
  <si>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</si>
  <si>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</si>
  <si>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</si>
  <si>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</si>
  <si>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</si>
  <si>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</si>
  <si>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</si>
  <si>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</si>
  <si>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</si>
  <si>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</si>
  <si>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</si>
  <si>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</si>
  <si>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</si>
  <si>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</si>
  <si>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</si>
  <si>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</si>
  <si>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</si>
  <si>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</si>
  <si>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</si>
  <si>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</si>
  <si>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</si>
  <si>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</si>
  <si>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</si>
  <si>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</si>
  <si>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</si>
  <si>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</si>
  <si>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</si>
  <si>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</si>
  <si>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</si>
  <si>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</si>
  <si>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</si>
  <si>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</si>
  <si>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</si>
  <si>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</si>
  <si>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</si>
  <si>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</si>
  <si>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</si>
  <si>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</si>
  <si>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</si>
  <si>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</si>
  <si>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</si>
  <si>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</si>
  <si>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</si>
  <si>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</si>
  <si>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</si>
  <si>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</si>
  <si>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</si>
  <si>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</si>
  <si>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</si>
  <si>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</si>
  <si>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</si>
  <si>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</si>
  <si>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</si>
  <si>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</si>
  <si>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</si>
  <si>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</si>
  <si>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</si>
  <si>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</si>
  <si>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</si>
  <si>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</si>
  <si>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</si>
  <si>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</si>
  <si>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</si>
  <si>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</si>
  <si>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</si>
  <si>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</si>
  <si>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</si>
  <si>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</si>
  <si>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</si>
  <si>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</si>
  <si>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</si>
  <si>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</si>
  <si>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</si>
  <si>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</si>
  <si>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</si>
  <si>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</si>
  <si>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</si>
  <si>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</si>
  <si>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</si>
  <si>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</si>
  <si>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</si>
  <si>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</si>
  <si>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</si>
  <si>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</si>
  <si>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</si>
  <si>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</si>
  <si>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</si>
  <si>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</si>
  <si>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</si>
  <si>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</si>
  <si>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</si>
  <si>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</si>
  <si>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</si>
  <si>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</si>
  <si>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</si>
  <si>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</si>
  <si>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</si>
  <si>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</si>
  <si>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</si>
  <si>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</si>
  <si>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</si>
  <si>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</si>
  <si>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</si>
  <si>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</si>
  <si>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</si>
  <si>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</si>
  <si>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</si>
  <si>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</si>
  <si>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</si>
  <si>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</si>
  <si>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</si>
  <si>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</si>
  <si>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</si>
  <si>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</si>
  <si>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</si>
  <si>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</si>
  <si>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</si>
  <si>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</si>
  <si>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</si>
  <si>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</si>
  <si>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</si>
  <si>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</si>
  <si>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</si>
  <si>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</si>
  <si>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</si>
  <si>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</si>
  <si>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</si>
  <si>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</si>
  <si>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</si>
  <si>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</si>
  <si>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</si>
  <si>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</si>
  <si>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</si>
  <si>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</si>
  <si>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</si>
  <si>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</si>
  <si>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</si>
  <si>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</si>
  <si>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</si>
  <si>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</si>
  <si>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</si>
  <si>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</si>
  <si>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</si>
  <si>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</si>
  <si>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</si>
  <si>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</si>
  <si>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</si>
  <si>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</si>
  <si>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</si>
  <si>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</si>
  <si>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</si>
  <si>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</si>
  <si>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</si>
  <si>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</si>
  <si>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</si>
  <si>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</si>
  <si>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</si>
  <si>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</si>
  <si>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</si>
  <si>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</si>
  <si>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</si>
  <si>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</si>
  <si>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</si>
  <si>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</si>
  <si>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</si>
  <si>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</si>
  <si>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</si>
  <si>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</si>
  <si>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</si>
  <si>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</si>
  <si>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</si>
  <si>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</si>
  <si>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</si>
  <si>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</si>
  <si>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</si>
  <si>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</si>
  <si>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</si>
  <si>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</si>
  <si>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</si>
  <si>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</si>
  <si>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</si>
  <si>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</si>
  <si>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</si>
  <si>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</si>
  <si>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</si>
  <si>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</si>
  <si>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</si>
  <si>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</si>
  <si>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</si>
  <si>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</si>
  <si>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</si>
  <si>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</si>
  <si>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</si>
  <si>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</si>
  <si>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</si>
  <si>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</si>
  <si>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</si>
  <si>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</si>
  <si>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</si>
  <si>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</si>
  <si>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</si>
  <si>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</si>
  <si>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</si>
  <si>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</si>
  <si>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</si>
  <si>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</si>
  <si>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</si>
  <si>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</si>
  <si>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</si>
  <si>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</si>
  <si>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</si>
  <si>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</si>
  <si>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</si>
  <si>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</si>
  <si>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</si>
  <si>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</si>
  <si>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</si>
  <si>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</si>
  <si>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</si>
  <si>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</si>
  <si>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</si>
  <si>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</si>
  <si>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</si>
  <si>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</si>
  <si>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</si>
  <si>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</si>
  <si>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</si>
  <si>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</si>
  <si>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</si>
  <si>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</si>
  <si>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</si>
  <si>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</si>
  <si>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</si>
  <si>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</si>
  <si>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</si>
  <si>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</si>
  <si>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</si>
  <si>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</si>
  <si>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</si>
  <si>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</si>
  <si>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</si>
  <si>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</si>
  <si>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</si>
  <si>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</si>
  <si>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</si>
  <si>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</si>
  <si>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</si>
  <si>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</si>
  <si>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</si>
  <si>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</si>
  <si>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</si>
  <si>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</si>
  <si>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</si>
  <si>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</si>
  <si>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</si>
  <si>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</si>
  <si>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</si>
  <si>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</si>
  <si>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</si>
  <si>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</si>
  <si>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</si>
  <si>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</si>
  <si>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</si>
  <si>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</si>
  <si>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</si>
  <si>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</si>
  <si>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</si>
  <si>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</si>
  <si>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</si>
  <si>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</si>
  <si>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</si>
  <si>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</si>
  <si>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</si>
  <si>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</si>
  <si>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</si>
  <si>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</si>
  <si>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</si>
  <si>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</si>
  <si>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</si>
  <si>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</si>
  <si>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</si>
  <si>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</si>
  <si>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</si>
  <si>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</si>
  <si>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</si>
  <si>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</si>
  <si>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</si>
  <si>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</si>
  <si>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</si>
  <si>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</si>
  <si>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</si>
  <si>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</si>
  <si>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</si>
  <si>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</si>
  <si>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</si>
  <si>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</si>
  <si>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</si>
  <si>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</si>
  <si>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</si>
  <si>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</si>
  <si>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</si>
  <si>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</si>
  <si>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</si>
  <si>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</si>
  <si>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</si>
  <si>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</si>
  <si>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</si>
  <si>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</si>
  <si>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</si>
  <si>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</si>
  <si>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</si>
  <si>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</si>
  <si>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</si>
  <si>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</si>
  <si>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</si>
  <si>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</si>
  <si>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</si>
  <si>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</si>
  <si>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</si>
  <si>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</si>
  <si>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</si>
  <si>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</si>
  <si>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</si>
  <si>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</si>
  <si>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</si>
  <si>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</si>
  <si>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</si>
  <si>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</si>
  <si>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</si>
  <si>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</si>
  <si>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</si>
  <si>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</si>
  <si>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</si>
  <si>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</si>
  <si>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</si>
  <si>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</si>
  <si>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</si>
  <si>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</si>
  <si>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</si>
  <si>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</si>
  <si>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</si>
  <si>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</si>
  <si>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</si>
  <si>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</si>
  <si>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</si>
  <si>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</si>
  <si>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</si>
  <si>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</si>
  <si>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</si>
  <si>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</si>
  <si>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</si>
  <si>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</si>
  <si>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</si>
  <si>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</si>
  <si>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</si>
  <si>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</si>
  <si>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</si>
  <si>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</si>
  <si>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</si>
  <si>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</si>
  <si>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</si>
  <si>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</si>
  <si>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</si>
  <si>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</si>
  <si>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</si>
  <si>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</si>
  <si>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</si>
  <si>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</si>
  <si>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</si>
  <si>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</si>
  <si>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</si>
  <si>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</si>
  <si>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</si>
  <si>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</si>
  <si>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</si>
  <si>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</si>
  <si>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</si>
  <si>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</si>
  <si>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</si>
  <si>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</si>
  <si>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</si>
  <si>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</si>
  <si>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</si>
  <si>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</si>
  <si>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</si>
  <si>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</si>
  <si>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</si>
  <si>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</si>
  <si>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</si>
  <si>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</si>
  <si>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</si>
  <si>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</si>
  <si>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</si>
  <si>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</si>
  <si>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</si>
  <si>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</si>
  <si>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</si>
  <si>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</si>
  <si>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</si>
  <si>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</si>
  <si>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</si>
  <si>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</si>
  <si>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</si>
  <si>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</si>
  <si>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</si>
  <si>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</si>
  <si>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</si>
  <si>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</si>
  <si>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</si>
  <si>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</si>
  <si>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</si>
  <si>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</si>
  <si>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</si>
  <si>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</si>
  <si>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</si>
  <si>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</si>
  <si>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</si>
  <si>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</si>
  <si>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</si>
  <si>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</si>
  <si>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</si>
  <si>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</si>
  <si>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</si>
  <si>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</si>
  <si>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</si>
  <si>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</si>
  <si>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</si>
  <si>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</si>
  <si>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</si>
  <si>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</si>
  <si>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</si>
  <si>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</si>
  <si>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</si>
  <si>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</si>
  <si>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</si>
  <si>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</si>
  <si>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</si>
  <si>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</si>
  <si>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</si>
  <si>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</si>
  <si>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</si>
  <si>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</si>
  <si>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</si>
  <si>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</si>
  <si>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</si>
  <si>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</si>
  <si>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</si>
  <si>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</si>
  <si>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</si>
  <si>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</si>
  <si>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</si>
  <si>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</si>
  <si>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</si>
  <si>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</si>
  <si>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</si>
  <si>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</si>
  <si>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</si>
  <si>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</si>
  <si>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</si>
  <si>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</si>
  <si>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</si>
  <si>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</si>
  <si>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</si>
  <si>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</si>
  <si>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</si>
  <si>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</si>
  <si>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</si>
  <si>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</si>
  <si>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</si>
  <si>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</si>
  <si>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</si>
  <si>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</si>
  <si>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</si>
  <si>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</si>
  <si>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</si>
  <si>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</si>
  <si>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</si>
  <si>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</si>
  <si>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</si>
  <si>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</si>
  <si>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</si>
  <si>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</si>
  <si>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</si>
  <si>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</si>
  <si>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</si>
  <si>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</si>
  <si>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</si>
  <si>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</si>
  <si>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</si>
  <si>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</si>
  <si>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</si>
  <si>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</si>
  <si>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</si>
  <si>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</si>
  <si>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</si>
  <si>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</si>
  <si>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</si>
  <si>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</si>
  <si>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</si>
  <si>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</si>
  <si>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</si>
  <si>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</si>
  <si>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</si>
  <si>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</si>
  <si>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</si>
  <si>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</si>
  <si>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</si>
  <si>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</si>
  <si>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</si>
  <si>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</si>
  <si>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</si>
  <si>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</si>
  <si>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</si>
  <si>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</si>
  <si>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</si>
  <si>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</si>
  <si>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</si>
  <si>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</si>
  <si>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</si>
  <si>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</si>
  <si>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</si>
  <si>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</si>
  <si>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</si>
  <si>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</si>
  <si>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</si>
  <si>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</si>
  <si>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</si>
  <si>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</si>
  <si>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</si>
  <si>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</si>
  <si>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</si>
  <si>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</si>
  <si>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</si>
  <si>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</si>
  <si>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</si>
  <si>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</si>
  <si>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</si>
  <si>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</si>
  <si>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</si>
  <si>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</si>
  <si>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</si>
  <si>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</si>
  <si>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</si>
  <si>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</si>
  <si>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</si>
  <si>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</si>
  <si>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</si>
  <si>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</si>
  <si>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</si>
  <si>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</si>
  <si>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</si>
  <si>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</si>
  <si>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</si>
  <si>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</si>
  <si>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</si>
  <si>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</si>
  <si>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</si>
  <si>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</si>
  <si>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</si>
  <si>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</si>
  <si>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</si>
  <si>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</si>
  <si>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</si>
  <si>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</si>
  <si>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</si>
  <si>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</si>
  <si>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</si>
  <si>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</si>
  <si>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</si>
  <si>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</si>
  <si>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</si>
  <si>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</si>
  <si>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</si>
  <si>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</si>
  <si>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</si>
  <si>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</si>
  <si>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</si>
  <si>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</si>
  <si>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</si>
  <si>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</si>
  <si>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</si>
  <si>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</si>
  <si>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</si>
  <si>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</si>
  <si>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</si>
  <si>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</si>
  <si>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</si>
  <si>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</si>
  <si>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</si>
  <si>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</si>
  <si>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</si>
  <si>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</si>
  <si>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</si>
  <si>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</si>
  <si>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</si>
  <si>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</si>
  <si>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</si>
  <si>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</si>
  <si>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</si>
  <si>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</si>
  <si>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</si>
  <si>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</si>
  <si>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</si>
  <si>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</si>
  <si>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</si>
  <si>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</si>
  <si>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</si>
  <si>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</si>
  <si>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</si>
  <si>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</si>
  <si>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</si>
  <si>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</si>
  <si>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</si>
  <si>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</si>
  <si>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</si>
  <si>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</si>
  <si>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</si>
  <si>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</si>
  <si>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</si>
  <si>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</si>
  <si>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</si>
  <si>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</si>
  <si>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</si>
  <si>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</si>
  <si>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</si>
  <si>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</si>
  <si>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</si>
  <si>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</si>
  <si>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</si>
  <si>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</si>
  <si>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</si>
  <si>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</si>
  <si>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</si>
  <si>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</si>
  <si>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</si>
  <si>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</si>
  <si>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</si>
  <si>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</si>
  <si>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</si>
  <si>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</si>
  <si>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</si>
  <si>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</si>
  <si>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</si>
  <si>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</si>
  <si>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</si>
  <si>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</si>
  <si>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</si>
  <si>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</si>
  <si>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</si>
  <si>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</si>
  <si>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</si>
  <si>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</si>
  <si>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</si>
  <si>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</si>
  <si>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</si>
  <si>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</si>
  <si>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</si>
  <si>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</si>
  <si>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</si>
  <si>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</si>
  <si>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</si>
  <si>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</si>
  <si>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</si>
  <si>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</si>
  <si>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</si>
  <si>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</si>
  <si>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</si>
  <si>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</si>
  <si>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</si>
  <si>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</si>
  <si>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</si>
  <si>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</si>
  <si>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</si>
  <si>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</si>
  <si>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</si>
  <si>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</si>
  <si>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</si>
  <si>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</si>
  <si>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</si>
  <si>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</si>
  <si>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</si>
  <si>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</si>
  <si>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</si>
  <si>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</si>
  <si>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</si>
  <si>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</si>
  <si>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</si>
  <si>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</si>
  <si>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</si>
  <si>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</si>
  <si>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</si>
  <si>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</si>
  <si>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</si>
  <si>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</si>
  <si>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</si>
  <si>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</si>
  <si>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</si>
  <si>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</si>
  <si>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</si>
  <si>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</si>
  <si>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</si>
  <si>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</si>
  <si>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</si>
  <si>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</si>
  <si>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</si>
  <si>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</si>
  <si>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</si>
  <si>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</si>
  <si>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</si>
  <si>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</si>
  <si>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</si>
  <si>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</si>
  <si>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</si>
  <si>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</si>
  <si>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</si>
  <si>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</si>
  <si>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</si>
  <si>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</si>
  <si>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</si>
  <si>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</si>
  <si>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</si>
  <si>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</si>
  <si>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</si>
  <si>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</si>
  <si>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</si>
  <si>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</si>
  <si>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</si>
  <si>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</si>
  <si>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</si>
  <si>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</si>
  <si>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</si>
  <si>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</si>
  <si>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</si>
  <si>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</si>
  <si>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</si>
  <si>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</si>
  <si>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</si>
  <si>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</si>
  <si>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</si>
  <si>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</si>
  <si>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</si>
  <si>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</si>
  <si>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</si>
  <si>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</si>
  <si>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</si>
  <si>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</si>
  <si>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</si>
  <si>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</si>
  <si>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</si>
  <si>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</si>
  <si>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</si>
  <si>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</si>
  <si>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</si>
  <si>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</si>
  <si>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</si>
  <si>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</si>
  <si>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</si>
  <si>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</si>
  <si>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</si>
  <si>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</si>
  <si>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</si>
  <si>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</si>
  <si>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</si>
  <si>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</si>
  <si>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</si>
  <si>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</si>
  <si>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</si>
  <si>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</si>
  <si>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</si>
  <si>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</si>
  <si>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</si>
  <si>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</si>
  <si>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</si>
  <si>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</si>
  <si>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</si>
  <si>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</si>
  <si>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</si>
  <si>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</si>
  <si>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</si>
  <si>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</si>
  <si>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</si>
  <si>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</si>
  <si>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</si>
  <si>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</si>
  <si>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</si>
  <si>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</si>
  <si>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</si>
  <si>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</si>
  <si>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</si>
  <si>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</si>
  <si>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</si>
  <si>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</si>
  <si>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</si>
  <si>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</si>
  <si>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</si>
  <si>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</si>
  <si>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</si>
  <si>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</si>
  <si>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</si>
  <si>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</si>
  <si>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</si>
  <si>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</si>
  <si>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</si>
  <si>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</si>
  <si>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</si>
  <si>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</si>
  <si>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</si>
  <si>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</si>
  <si>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</si>
  <si>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</si>
  <si>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</si>
  <si>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</si>
  <si>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</si>
  <si>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</si>
  <si>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</si>
  <si>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</si>
  <si>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</si>
  <si>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</si>
  <si>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</si>
  <si>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</si>
  <si>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</si>
  <si>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</si>
  <si>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</si>
  <si>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</si>
  <si>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</si>
  <si>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</si>
  <si>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</si>
  <si>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</si>
  <si>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</si>
  <si>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</si>
  <si>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</si>
  <si>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</si>
  <si>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</si>
  <si>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</si>
  <si>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</si>
  <si>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</si>
  <si>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</si>
  <si>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</si>
  <si>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</si>
  <si>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</si>
  <si>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</si>
  <si>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</si>
  <si>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</si>
  <si>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</si>
  <si>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</si>
  <si>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</si>
  <si>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</si>
  <si>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</si>
  <si>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</si>
  <si>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</si>
  <si>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</si>
  <si>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</si>
  <si>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</si>
  <si>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</si>
  <si>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</si>
  <si>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</si>
  <si>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</si>
  <si>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</si>
  <si>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</si>
  <si>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</si>
  <si>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</si>
  <si>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</si>
  <si>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</si>
  <si>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</si>
  <si>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</si>
  <si>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</si>
  <si>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</si>
  <si>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</si>
  <si>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</si>
  <si>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</si>
  <si>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</si>
  <si>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</si>
  <si>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</si>
  <si>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</si>
  <si>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</si>
  <si>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</si>
  <si>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</si>
  <si>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</si>
  <si>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</si>
  <si>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</si>
  <si>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</si>
  <si>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</si>
  <si>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</si>
  <si>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</si>
  <si>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</si>
  <si>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</si>
  <si>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</si>
  <si>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</si>
  <si>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</si>
  <si>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</si>
  <si>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</si>
  <si>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</si>
  <si>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</si>
  <si>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</si>
  <si>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</si>
  <si>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</si>
  <si>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</si>
  <si>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</si>
  <si>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</si>
  <si>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</si>
  <si>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</si>
  <si>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</si>
  <si>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</si>
  <si>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</si>
  <si>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</si>
  <si>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</si>
  <si>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</si>
  <si>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</si>
  <si>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</si>
  <si>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</si>
  <si>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</si>
  <si>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</si>
  <si>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</si>
  <si>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</si>
  <si>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</si>
  <si>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</si>
  <si>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</si>
  <si>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</si>
  <si>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</si>
  <si>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</si>
  <si>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</si>
  <si>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</si>
  <si>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</si>
  <si>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</si>
  <si>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</si>
  <si>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</si>
  <si>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</si>
  <si>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</si>
  <si>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</si>
  <si>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</si>
  <si>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</si>
  <si>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</si>
  <si>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</si>
  <si>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</si>
  <si>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</si>
  <si>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</si>
  <si>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</si>
  <si>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</si>
  <si>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</si>
  <si>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</si>
  <si>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</si>
  <si>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</si>
  <si>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</si>
  <si>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</si>
  <si>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</si>
  <si>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</si>
  <si>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</si>
  <si>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</si>
  <si>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</si>
  <si>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</si>
  <si>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</si>
  <si>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</si>
  <si>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</si>
  <si>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</si>
  <si>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</si>
  <si>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</si>
  <si>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</si>
  <si>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</si>
  <si>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</si>
  <si>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</si>
  <si>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</si>
  <si>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</si>
  <si>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</si>
  <si>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</si>
  <si>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</si>
  <si>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</si>
  <si>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</si>
  <si>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</si>
  <si>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</si>
  <si>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</si>
  <si>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</si>
  <si>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</si>
  <si>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</si>
  <si>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</si>
  <si>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</si>
  <si>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</si>
  <si>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</si>
  <si>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</si>
  <si>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</si>
  <si>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</si>
  <si>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</si>
  <si>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</si>
  <si>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</si>
  <si>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</si>
  <si>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</si>
  <si>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</si>
  <si>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</si>
  <si>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</si>
  <si>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</si>
  <si>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</si>
  <si>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</si>
  <si>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</si>
  <si>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</si>
  <si>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</si>
  <si>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</si>
  <si>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</si>
  <si>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</si>
  <si>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</si>
  <si>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</si>
  <si>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</si>
  <si>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</si>
  <si>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</si>
  <si>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</si>
  <si>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</si>
  <si>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</si>
  <si>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</si>
  <si>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</si>
  <si>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</si>
  <si>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</si>
  <si>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</si>
  <si>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</si>
  <si>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</si>
  <si>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</si>
  <si>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</si>
  <si>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</si>
  <si>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</si>
  <si>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</si>
  <si>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</si>
  <si>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</si>
  <si>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</si>
  <si>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</si>
  <si>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</si>
  <si>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</si>
  <si>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</si>
  <si>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</si>
  <si>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</si>
  <si>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</si>
  <si>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</si>
  <si>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</si>
  <si>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</si>
  <si>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</si>
  <si>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</si>
  <si>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</si>
  <si>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</si>
  <si>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</si>
  <si>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</si>
  <si>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</si>
  <si>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</si>
  <si>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</si>
  <si>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</si>
  <si>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</si>
  <si>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</si>
  <si>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</si>
  <si>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</si>
  <si>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</si>
  <si>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</si>
  <si>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</si>
  <si>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</si>
  <si>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</si>
  <si>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</si>
  <si>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</si>
  <si>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</si>
  <si>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</si>
  <si>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</si>
  <si>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</si>
  <si>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</si>
  <si>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</si>
  <si>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</si>
  <si>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</si>
  <si>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</si>
  <si>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</si>
  <si>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</si>
  <si>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</si>
  <si>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</si>
  <si>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</si>
  <si>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</si>
  <si>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</si>
  <si>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</si>
  <si>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</si>
  <si>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</si>
  <si>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</si>
  <si>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</si>
  <si>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</si>
  <si>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</si>
  <si>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</si>
  <si>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</si>
  <si>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</si>
  <si>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</si>
  <si>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</si>
  <si>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</si>
  <si>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</si>
  <si>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</si>
  <si>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</si>
  <si>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</si>
  <si>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</si>
  <si>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</si>
  <si>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</si>
  <si>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</si>
  <si>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</si>
  <si>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</si>
  <si>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</si>
  <si>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</si>
  <si>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</si>
  <si>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</si>
  <si>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</si>
  <si>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</si>
  <si>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</si>
  <si>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</si>
  <si>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</si>
  <si>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</si>
  <si>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</si>
  <si>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</si>
  <si>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</si>
  <si>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</si>
  <si>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</si>
  <si>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</si>
  <si>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</si>
  <si>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</si>
  <si>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</si>
  <si>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</si>
  <si>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</si>
  <si>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</si>
  <si>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</si>
  <si>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</si>
  <si>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</si>
  <si>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</si>
  <si>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</si>
  <si>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</si>
  <si>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</si>
  <si>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</si>
  <si>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</si>
  <si>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</si>
  <si>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</si>
  <si>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</si>
  <si>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</si>
  <si>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</si>
  <si>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</si>
  <si>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</si>
  <si>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</si>
  <si>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</si>
  <si>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</si>
  <si>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</si>
  <si>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</si>
  <si>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</si>
  <si>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</si>
  <si>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</si>
  <si>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</si>
  <si>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</si>
  <si>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</si>
  <si>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</si>
  <si>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</si>
  <si>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</si>
  <si>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</si>
  <si>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</si>
  <si>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</si>
  <si>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</si>
  <si>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</si>
  <si>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</si>
  <si>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</si>
  <si>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</si>
  <si>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</si>
  <si>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</si>
  <si>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</si>
  <si>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</si>
  <si>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</si>
  <si>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</si>
  <si>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</si>
  <si>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</si>
  <si>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</si>
  <si>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</si>
  <si>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</si>
  <si>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</si>
  <si>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</si>
  <si>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</si>
  <si>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</si>
  <si>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</si>
  <si>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</si>
  <si>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</si>
  <si>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</si>
  <si>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</si>
  <si>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</si>
  <si>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</si>
  <si>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</si>
  <si>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</si>
  <si>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</si>
  <si>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</si>
  <si>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</si>
  <si>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</si>
  <si>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</si>
  <si>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</si>
  <si>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</si>
  <si>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</si>
  <si>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</si>
  <si>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</si>
  <si>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</si>
  <si>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</si>
  <si>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</si>
  <si>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</si>
  <si>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</si>
  <si>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</si>
  <si>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</si>
  <si>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</si>
  <si>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</si>
  <si>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</si>
  <si>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</si>
  <si>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</si>
  <si>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</si>
  <si>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</si>
  <si>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</si>
  <si>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</si>
  <si>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</si>
  <si>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</si>
  <si>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</si>
  <si>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</si>
  <si>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</si>
  <si>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</si>
  <si>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</si>
  <si>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</si>
  <si>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</si>
  <si>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</si>
  <si>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</si>
  <si>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</si>
  <si>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</si>
  <si>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</si>
  <si>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</si>
  <si>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</si>
  <si>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</si>
  <si>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</si>
  <si>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</si>
  <si>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</si>
  <si>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</si>
  <si>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</si>
  <si>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</si>
  <si>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</si>
  <si>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</si>
  <si>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</si>
  <si>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</si>
  <si>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</si>
  <si>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</si>
  <si>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</si>
  <si>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</si>
  <si>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</si>
  <si>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</si>
  <si>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</si>
  <si>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</si>
  <si>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</si>
  <si>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</si>
  <si>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</si>
  <si>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</si>
  <si>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</si>
  <si>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</si>
  <si>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</si>
  <si>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</si>
  <si>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</si>
  <si>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</si>
  <si>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</si>
  <si>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</si>
  <si>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</si>
  <si>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</si>
  <si>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</si>
  <si>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</si>
  <si>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</si>
  <si>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</si>
  <si>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</si>
  <si>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</si>
  <si>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</si>
  <si>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</si>
  <si>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</si>
  <si>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</si>
  <si>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</si>
  <si>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</si>
  <si>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</si>
  <si>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</si>
  <si>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</si>
  <si>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</si>
  <si>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</si>
  <si>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</si>
  <si>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</si>
  <si>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</si>
  <si>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</si>
  <si>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</si>
  <si>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</si>
  <si>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</si>
  <si>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</si>
  <si>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</si>
  <si>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</si>
  <si>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</si>
  <si>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</si>
  <si>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</si>
  <si>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</si>
  <si>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</si>
  <si>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</si>
  <si>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</si>
  <si>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</si>
  <si>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</si>
  <si>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</si>
  <si>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</si>
  <si>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</si>
  <si>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</si>
  <si>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</si>
  <si>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</si>
  <si>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</si>
  <si>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</si>
  <si>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</si>
  <si>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</si>
  <si>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</si>
  <si>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</si>
  <si>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</si>
  <si>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</si>
  <si>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</si>
  <si>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</si>
  <si>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</si>
  <si>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</si>
  <si>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</si>
  <si>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</si>
  <si>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</si>
  <si>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</si>
  <si>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</si>
  <si>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</si>
  <si>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</si>
  <si>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</si>
  <si>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</si>
  <si>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</si>
  <si>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</si>
  <si>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</si>
  <si>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</si>
  <si>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</si>
  <si>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</si>
  <si>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</si>
  <si>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</si>
  <si>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</si>
  <si>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</si>
  <si>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</si>
  <si>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</si>
  <si>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</si>
  <si>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</si>
  <si>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</si>
  <si>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</si>
  <si>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</si>
  <si>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</si>
  <si>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</si>
  <si>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</si>
  <si>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</si>
  <si>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</si>
  <si>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</si>
  <si>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</si>
  <si>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</si>
  <si>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</si>
  <si>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</si>
  <si>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</si>
  <si>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</si>
  <si>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</si>
  <si>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</si>
  <si>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</si>
  <si>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</si>
  <si>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</si>
  <si>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</si>
  <si>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</si>
  <si>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</si>
  <si>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</si>
  <si>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</si>
  <si>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</si>
  <si>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</si>
  <si>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</si>
  <si>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</si>
  <si>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</si>
  <si>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</si>
  <si>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</si>
  <si>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</si>
  <si>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</si>
  <si>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</si>
  <si>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</si>
  <si>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</si>
  <si>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</si>
  <si>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</si>
  <si>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</si>
  <si>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</si>
  <si>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</si>
  <si>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</si>
  <si>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</si>
  <si>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</si>
  <si>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</si>
  <si>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</si>
  <si>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</si>
  <si>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</si>
  <si>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</si>
  <si>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</si>
  <si>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</si>
  <si>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</si>
  <si>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</si>
  <si>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</si>
  <si>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</si>
  <si>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</si>
  <si>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</si>
  <si>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</si>
  <si>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</si>
  <si>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</si>
  <si>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</si>
  <si>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</si>
  <si>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</si>
  <si>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</si>
  <si>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</si>
  <si>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</si>
  <si>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</si>
  <si>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</si>
  <si>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</si>
  <si>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</si>
  <si>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</si>
  <si>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</si>
  <si>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</si>
  <si>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</si>
  <si>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</si>
  <si>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</si>
  <si>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</si>
  <si>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</si>
  <si>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</si>
  <si>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</si>
  <si>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</si>
  <si>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</si>
  <si>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</si>
  <si>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</si>
  <si>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</si>
  <si>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</si>
  <si>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</si>
  <si>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</si>
  <si>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</si>
  <si>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</si>
  <si>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</si>
  <si>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</si>
  <si>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</si>
  <si>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</si>
  <si>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</si>
  <si>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</si>
  <si>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</si>
  <si>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</si>
  <si>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</si>
  <si>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</si>
  <si>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</si>
  <si>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</si>
  <si>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</si>
  <si>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</si>
  <si>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</si>
  <si>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</si>
  <si>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</si>
  <si>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</si>
  <si>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</si>
  <si>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</si>
  <si>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</si>
  <si>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</si>
  <si>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</si>
  <si>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</si>
  <si>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</si>
  <si>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</si>
  <si>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</si>
  <si>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</si>
  <si>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</si>
  <si>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</si>
  <si>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</si>
  <si>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</si>
  <si>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</si>
  <si>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</si>
  <si>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</si>
  <si>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</si>
  <si>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</si>
  <si>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</si>
  <si>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</si>
  <si>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</si>
  <si>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</si>
  <si>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</si>
  <si>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</si>
  <si>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</si>
  <si>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</si>
  <si>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</si>
  <si>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</si>
  <si>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</si>
  <si>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</si>
  <si>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</si>
  <si>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</si>
  <si>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</si>
  <si>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</si>
  <si>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</si>
  <si>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</si>
  <si>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</si>
  <si>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</si>
  <si>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</si>
  <si>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</si>
  <si>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</si>
  <si>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</si>
  <si>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</si>
  <si>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</si>
  <si>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</si>
  <si>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</si>
  <si>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</si>
  <si>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</si>
  <si>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</si>
  <si>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</si>
  <si>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</si>
  <si>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</si>
  <si>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</si>
  <si>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</si>
  <si>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</si>
  <si>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</si>
  <si>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</si>
  <si>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</si>
  <si>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</si>
  <si>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</si>
  <si>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</si>
  <si>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</si>
  <si>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</si>
  <si>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</si>
  <si>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</si>
  <si>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</si>
  <si>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</si>
  <si>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</si>
  <si>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</si>
  <si>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</si>
  <si>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</si>
  <si>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</si>
  <si>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</si>
  <si>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</si>
  <si>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</si>
  <si>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</si>
  <si>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</si>
  <si>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</si>
  <si>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</si>
  <si>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</si>
  <si>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</si>
  <si>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</si>
  <si>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</si>
  <si>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</si>
  <si>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</si>
  <si>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</si>
  <si>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</si>
  <si>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</si>
  <si>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</si>
  <si>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</si>
  <si>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</si>
  <si>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</si>
  <si>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</si>
  <si>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</si>
  <si>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</si>
  <si>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</si>
  <si>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</si>
  <si>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</si>
  <si>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</si>
  <si>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</si>
  <si>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</si>
  <si>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</si>
  <si>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</si>
  <si>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</si>
  <si>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</si>
  <si>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</si>
  <si>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</si>
  <si>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</si>
  <si>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</si>
  <si>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</si>
  <si>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</si>
  <si>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</si>
  <si>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</si>
  <si>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</si>
  <si>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</si>
  <si>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</si>
  <si>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</si>
  <si>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</si>
  <si>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</si>
  <si>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</si>
  <si>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</si>
  <si>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</si>
  <si>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</si>
  <si>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</si>
  <si>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</si>
  <si>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</si>
  <si>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</si>
  <si>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</si>
  <si>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</si>
  <si>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</si>
  <si>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</si>
  <si>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</si>
  <si>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</si>
  <si>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</si>
  <si>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</si>
  <si>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</si>
  <si>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</si>
  <si>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</si>
  <si>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</si>
  <si>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</si>
  <si>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</si>
  <si>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</si>
  <si>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</si>
  <si>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</si>
  <si>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</si>
  <si>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</si>
  <si>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</si>
  <si>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</si>
  <si>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</si>
  <si>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</si>
  <si>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</si>
  <si>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</si>
  <si>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</si>
  <si>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</si>
  <si>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</si>
  <si>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</si>
  <si>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</si>
  <si>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</si>
  <si>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</si>
  <si>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</si>
  <si>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</si>
  <si>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</si>
  <si>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</si>
  <si>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</si>
  <si>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</si>
  <si>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</si>
  <si>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</si>
  <si>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</si>
  <si>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</si>
  <si>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</si>
  <si>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</si>
  <si>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</si>
  <si>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</si>
  <si>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</si>
  <si>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</si>
  <si>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</si>
  <si>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</si>
  <si>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</si>
  <si>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</si>
  <si>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</si>
  <si>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</si>
  <si>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</si>
  <si>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</si>
  <si>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</si>
  <si>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</si>
  <si>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</si>
  <si>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</si>
  <si>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</si>
  <si>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</si>
  <si>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</si>
  <si>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</si>
  <si>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</si>
  <si>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</si>
  <si>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</si>
  <si>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</si>
  <si>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</si>
  <si>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</si>
  <si>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</si>
  <si>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</si>
  <si>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</si>
  <si>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</si>
  <si>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</si>
  <si>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</si>
  <si>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</si>
  <si>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</si>
  <si>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</si>
  <si>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</si>
  <si>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</si>
  <si>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</si>
  <si>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</si>
  <si>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</si>
  <si>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</si>
  <si>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</si>
  <si>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</si>
  <si>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</si>
  <si>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</si>
  <si>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</si>
  <si>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</si>
  <si>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</si>
  <si>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</si>
  <si>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</si>
  <si>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</si>
  <si>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</si>
  <si>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</si>
  <si>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</si>
  <si>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</si>
  <si>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</si>
  <si>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</si>
  <si>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</si>
  <si>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</si>
  <si>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</si>
  <si>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</si>
  <si>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</si>
  <si>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</si>
  <si>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</si>
  <si>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</si>
  <si>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</si>
  <si>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</si>
  <si>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</si>
  <si>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</si>
  <si>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</si>
  <si>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</si>
  <si>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</si>
  <si>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</si>
  <si>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</si>
  <si>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</si>
  <si>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</si>
  <si>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</si>
  <si>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</si>
  <si>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</si>
  <si>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</si>
  <si>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</si>
  <si>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</si>
  <si>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</si>
  <si>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</si>
  <si>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</si>
  <si>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</si>
  <si>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</si>
  <si>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</si>
  <si>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</si>
  <si>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</si>
  <si>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</si>
  <si>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</si>
  <si>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</si>
  <si>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</si>
  <si>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</si>
  <si>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</si>
  <si>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</si>
  <si>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</si>
  <si>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</si>
  <si>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</si>
  <si>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</si>
  <si>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</si>
  <si>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</si>
  <si>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</si>
  <si>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</si>
  <si>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</si>
  <si>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</si>
  <si>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</si>
  <si>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</si>
  <si>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</si>
  <si>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</si>
  <si>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</si>
  <si>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</si>
  <si>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</si>
  <si>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</si>
  <si>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</si>
  <si>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</si>
  <si>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</si>
  <si>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</si>
  <si>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</si>
  <si>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</si>
  <si>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</si>
  <si>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</si>
  <si>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</si>
  <si>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</si>
  <si>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</si>
  <si>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</si>
  <si>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</si>
  <si>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</si>
  <si>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</si>
  <si>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</si>
  <si>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</si>
  <si>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</si>
  <si>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</si>
  <si>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</si>
  <si>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</si>
  <si>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</si>
  <si>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</si>
  <si>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</si>
  <si>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</si>
  <si>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</si>
  <si>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</si>
  <si>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</si>
  <si>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</si>
  <si>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</si>
  <si>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</si>
  <si>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</si>
  <si>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</si>
  <si>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</si>
  <si>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</si>
  <si>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</si>
  <si>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</si>
  <si>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</si>
  <si>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</si>
  <si>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</si>
  <si>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</si>
  <si>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</si>
  <si>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</si>
  <si>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</si>
  <si>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</si>
  <si>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</si>
  <si>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</si>
  <si>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</si>
  <si>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</si>
  <si>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</si>
  <si>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</si>
  <si>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</si>
  <si>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</si>
  <si>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</si>
  <si>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</si>
  <si>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</si>
  <si>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</si>
  <si>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</si>
  <si>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</si>
  <si>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</si>
  <si>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</si>
  <si>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</si>
  <si>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</si>
  <si>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</si>
  <si>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</si>
  <si>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</si>
  <si>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</si>
  <si>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</si>
  <si>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</si>
  <si>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</si>
  <si>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</si>
  <si>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</si>
  <si>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</si>
  <si>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</si>
  <si>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</si>
  <si>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</si>
  <si>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</si>
  <si>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</si>
  <si>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</si>
  <si>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</si>
  <si>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</si>
  <si>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</si>
  <si>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</si>
  <si>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</si>
  <si>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</si>
  <si>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</si>
  <si>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</si>
  <si>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</si>
  <si>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</si>
  <si>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</si>
  <si>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</si>
  <si>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</si>
  <si>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</si>
  <si>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</si>
  <si>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</si>
  <si>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</si>
  <si>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</si>
  <si>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</si>
  <si>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</si>
  <si>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</si>
  <si>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</si>
  <si>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</si>
  <si>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</si>
  <si>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</si>
  <si>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</si>
  <si>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</si>
  <si>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</si>
  <si>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</si>
  <si>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</si>
  <si>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</si>
  <si>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</si>
  <si>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</si>
  <si>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</si>
  <si>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</si>
  <si>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</si>
  <si>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</si>
  <si>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</si>
  <si>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</si>
  <si>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</si>
  <si>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</si>
  <si>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</si>
  <si>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</si>
  <si>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</si>
  <si>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</si>
  <si>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</si>
  <si>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</si>
  <si>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</si>
  <si>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</si>
  <si>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</si>
  <si>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</si>
  <si>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</si>
  <si>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</si>
  <si>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</si>
  <si>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</si>
  <si>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</si>
  <si>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</si>
  <si>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</si>
  <si>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</si>
  <si>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</si>
  <si>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</si>
  <si>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</si>
  <si>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</si>
  <si>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</si>
  <si>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</si>
  <si>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</si>
  <si>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</si>
  <si>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</si>
  <si>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</si>
  <si>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</si>
  <si>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</si>
  <si>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</si>
  <si>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</si>
  <si>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</si>
  <si>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</si>
  <si>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</si>
  <si>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</si>
  <si>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</si>
  <si>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</si>
  <si>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</si>
  <si>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</si>
  <si>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</si>
  <si>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</si>
  <si>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</si>
  <si>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</si>
  <si>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</si>
  <si>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</si>
  <si>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</si>
  <si>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</si>
  <si>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</si>
  <si>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</si>
  <si>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</si>
  <si>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</si>
  <si>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</si>
  <si>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</si>
  <si>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</si>
  <si>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</si>
  <si>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</si>
  <si>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</si>
  <si>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</si>
  <si>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</si>
  <si>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</si>
  <si>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</si>
  <si>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</si>
  <si>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</si>
  <si>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</si>
  <si>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</si>
  <si>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</si>
  <si>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</si>
  <si>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</si>
  <si>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</si>
  <si>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</si>
  <si>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</si>
  <si>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</si>
  <si>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</si>
  <si>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</si>
  <si>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</si>
  <si>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</si>
  <si>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</si>
  <si>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</si>
  <si>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</si>
  <si>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</si>
  <si>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</si>
  <si>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</si>
  <si>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</si>
  <si>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</si>
  <si>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</si>
  <si>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</si>
  <si>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</si>
  <si>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</si>
  <si>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</si>
  <si>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</si>
  <si>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</si>
  <si>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</si>
  <si>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</si>
  <si>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</si>
  <si>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</si>
  <si>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</si>
  <si>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</si>
  <si>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</si>
  <si>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</si>
  <si>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</si>
  <si>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</si>
  <si>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</si>
  <si>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</si>
  <si>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</si>
  <si>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</si>
  <si>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</si>
  <si>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</si>
  <si>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</si>
  <si>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</si>
  <si>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</si>
  <si>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</si>
  <si>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</si>
  <si>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</si>
  <si>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</si>
  <si>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</si>
  <si>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</si>
  <si>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</si>
  <si>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</si>
  <si>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</si>
  <si>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</si>
  <si>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</si>
  <si>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</si>
  <si>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</si>
  <si>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</si>
  <si>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</si>
  <si>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</si>
  <si>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</si>
  <si>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</si>
  <si>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</si>
  <si>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</si>
  <si>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</si>
  <si>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</si>
  <si>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</si>
  <si>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</si>
  <si>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</si>
  <si>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</si>
  <si>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</si>
  <si>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</si>
  <si>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</si>
  <si>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</si>
  <si>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</si>
  <si>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</si>
  <si>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</si>
  <si>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</si>
  <si>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</si>
  <si>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</si>
  <si>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</si>
  <si>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</si>
  <si>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</si>
  <si>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</si>
  <si>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</si>
  <si>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</si>
  <si>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</si>
  <si>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</si>
  <si>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</si>
  <si>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</si>
  <si>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</si>
  <si>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</si>
  <si>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</si>
  <si>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</si>
  <si>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</si>
  <si>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</si>
  <si>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</si>
  <si>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</si>
  <si>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</si>
  <si>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</si>
  <si>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</si>
  <si>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</si>
  <si>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</si>
  <si>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</si>
  <si>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</si>
  <si>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</si>
  <si>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</si>
  <si>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</si>
  <si>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</si>
  <si>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</si>
  <si>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</si>
  <si>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</si>
  <si>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</si>
  <si>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</si>
  <si>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</si>
  <si>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</si>
  <si>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</si>
  <si>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</si>
  <si>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</si>
  <si>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</si>
  <si>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</si>
  <si>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</si>
  <si>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</si>
  <si>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</si>
  <si>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</si>
  <si>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</si>
  <si>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</si>
  <si>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</si>
  <si>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</si>
  <si>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</si>
  <si>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</si>
  <si>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</si>
  <si>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</si>
  <si>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</si>
  <si>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</si>
  <si>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</si>
  <si>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</si>
  <si>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</si>
  <si>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</si>
  <si>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</si>
  <si>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</si>
  <si>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</si>
  <si>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</si>
  <si>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</si>
  <si>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</si>
  <si>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</si>
  <si>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</si>
  <si>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</si>
  <si>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</si>
  <si>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</si>
  <si>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</si>
  <si>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</si>
  <si>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</si>
  <si>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</si>
  <si>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</si>
  <si>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</si>
  <si>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</si>
  <si>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</si>
  <si>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</si>
  <si>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</si>
  <si>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</si>
  <si>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</si>
  <si>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</si>
  <si>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</si>
  <si>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</si>
  <si>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</si>
  <si>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</si>
  <si>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</si>
  <si>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</si>
  <si>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</si>
  <si>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</si>
  <si>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</si>
  <si>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</si>
  <si>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</si>
  <si>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</si>
  <si>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</si>
  <si>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</si>
  <si>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</si>
  <si>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</si>
  <si>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</si>
  <si>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</si>
  <si>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</si>
  <si>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</si>
  <si>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</si>
  <si>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</si>
  <si>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</si>
  <si>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</si>
  <si>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</si>
  <si>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</si>
  <si>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</si>
  <si>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</si>
  <si>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</si>
  <si>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</si>
  <si>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</si>
  <si>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</si>
  <si>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</si>
  <si>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</si>
  <si>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</si>
  <si>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</si>
  <si>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</si>
  <si>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</si>
  <si>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</si>
  <si>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</si>
  <si>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</si>
  <si>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</si>
  <si>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</si>
  <si>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</si>
  <si>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</si>
  <si>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</si>
  <si>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</si>
  <si>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</si>
  <si>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</si>
  <si>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</si>
  <si>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</si>
  <si>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</si>
  <si>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</si>
  <si>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</si>
  <si>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</si>
  <si>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</si>
  <si>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</si>
  <si>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</si>
  <si>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</si>
  <si>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</si>
  <si>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</si>
  <si>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</si>
  <si>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</si>
  <si>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</si>
  <si>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</si>
  <si>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</si>
  <si>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</si>
  <si>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</si>
  <si>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</si>
  <si>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</si>
  <si>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</si>
  <si>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</si>
  <si>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</si>
  <si>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</si>
  <si>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</si>
  <si>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</si>
  <si>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</si>
  <si>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</si>
  <si>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</si>
  <si>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</si>
  <si>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</si>
  <si>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</si>
  <si>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</si>
  <si>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</si>
  <si>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</si>
  <si>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</si>
  <si>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</si>
  <si>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</si>
  <si>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</si>
  <si>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</si>
  <si>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</si>
  <si>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</si>
  <si>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</si>
  <si>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</si>
  <si>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</si>
  <si>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</si>
  <si>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</si>
  <si>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</si>
  <si>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</si>
  <si>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</si>
  <si>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</si>
  <si>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</si>
  <si>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</si>
  <si>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</si>
  <si>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</si>
  <si>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</si>
  <si>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</si>
  <si>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</si>
  <si>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</si>
  <si>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</si>
  <si>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</si>
  <si>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</si>
  <si>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</si>
  <si>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</si>
  <si>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</si>
  <si>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</si>
  <si>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</si>
  <si>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</si>
  <si>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</si>
  <si>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</si>
  <si>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</si>
  <si>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</si>
  <si>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</si>
  <si>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</si>
  <si>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</si>
  <si>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</si>
  <si>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</si>
  <si>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</si>
  <si>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</si>
  <si>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</si>
  <si>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</si>
  <si>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</si>
  <si>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</si>
  <si>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</si>
  <si>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</si>
  <si>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</si>
  <si>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</si>
  <si>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</si>
  <si>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</si>
  <si>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</si>
  <si>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</si>
  <si>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</si>
  <si>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</si>
  <si>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</si>
  <si>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</si>
  <si>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</si>
  <si>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</si>
  <si>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</si>
  <si>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</si>
  <si>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</si>
  <si>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</si>
  <si>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</si>
  <si>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</si>
  <si>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</si>
  <si>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</si>
  <si>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</si>
  <si>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</si>
  <si>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</si>
  <si>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</si>
  <si>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</si>
  <si>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</si>
  <si>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</si>
  <si>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</si>
  <si>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</si>
  <si>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</si>
  <si>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</si>
  <si>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</si>
  <si>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</si>
  <si>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</si>
  <si>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</si>
  <si>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</si>
  <si>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</si>
  <si>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</si>
  <si>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</si>
  <si>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</si>
  <si>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</si>
  <si>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</si>
  <si>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</si>
  <si>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</si>
  <si>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</si>
  <si>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</si>
  <si>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</si>
  <si>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</si>
  <si>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</si>
  <si>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</si>
  <si>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</si>
  <si>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</si>
  <si>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</si>
  <si>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</si>
  <si>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</si>
  <si>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</si>
  <si>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</si>
  <si>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</si>
  <si>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</si>
  <si>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</si>
  <si>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</si>
  <si>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</si>
  <si>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</si>
  <si>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</si>
  <si>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</si>
  <si>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</si>
  <si>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</si>
  <si>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</si>
  <si>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</si>
  <si>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</si>
  <si>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</si>
  <si>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</si>
  <si>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</si>
  <si>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</si>
  <si>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</si>
  <si>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</si>
  <si>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</si>
  <si>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</si>
  <si>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</si>
  <si>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</si>
  <si>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</si>
  <si>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</si>
  <si>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</si>
  <si>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</si>
  <si>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</si>
  <si>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</si>
  <si>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</si>
  <si>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</si>
  <si>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</si>
  <si>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</si>
  <si>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</si>
  <si>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</si>
  <si>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</si>
  <si>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</si>
  <si>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</si>
  <si>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</si>
  <si>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</si>
  <si>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</si>
  <si>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</si>
  <si>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</si>
  <si>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</si>
  <si>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</si>
  <si>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</si>
  <si>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</si>
  <si>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</si>
  <si>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</si>
  <si>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</si>
  <si>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</si>
  <si>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</si>
  <si>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</si>
  <si>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</si>
  <si>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</si>
  <si>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</si>
  <si>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</si>
  <si>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</si>
  <si>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</si>
  <si>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</si>
  <si>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</si>
  <si>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</si>
  <si>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</si>
  <si>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</si>
  <si>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</si>
  <si>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</si>
  <si>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</si>
  <si>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</si>
  <si>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</si>
  <si>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</si>
  <si>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</si>
  <si>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</si>
  <si>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</si>
  <si>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</si>
  <si>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</si>
  <si>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</si>
  <si>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</si>
  <si>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</si>
  <si>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</si>
  <si>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</si>
  <si>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</si>
  <si>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</si>
  <si>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</si>
  <si>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</si>
  <si>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</si>
  <si>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</si>
  <si>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</si>
  <si>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</si>
  <si>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</si>
  <si>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</si>
  <si>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</si>
  <si>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</si>
  <si>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</si>
  <si>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</si>
  <si>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</si>
  <si>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</si>
  <si>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</si>
  <si>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</si>
  <si>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</si>
  <si>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</si>
  <si>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</si>
  <si>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</si>
  <si>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</si>
  <si>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</si>
  <si>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</si>
  <si>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</si>
  <si>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</si>
  <si>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</si>
  <si>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</si>
  <si>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</si>
  <si>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</si>
  <si>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</si>
  <si>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</si>
  <si>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</si>
  <si>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</si>
  <si>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</si>
  <si>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</si>
  <si>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</si>
  <si>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</si>
  <si>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</si>
  <si>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</si>
  <si>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</si>
  <si>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</si>
  <si>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</si>
  <si>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</si>
  <si>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</si>
  <si>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</si>
  <si>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</si>
  <si>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</si>
  <si>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</si>
  <si>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</si>
  <si>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</si>
  <si>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</si>
  <si>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</si>
  <si>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</si>
  <si>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</si>
  <si>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</si>
  <si>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</si>
  <si>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</si>
  <si>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</si>
  <si>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</si>
  <si>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</si>
  <si>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</si>
  <si>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</si>
  <si>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</si>
  <si>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</si>
  <si>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</si>
  <si>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</si>
  <si>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</si>
  <si>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</si>
  <si>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</si>
  <si>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</si>
  <si>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</si>
  <si>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</si>
  <si>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</si>
  <si>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</si>
  <si>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</si>
  <si>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</si>
  <si>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</si>
  <si>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</si>
  <si>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</si>
  <si>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</si>
  <si>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</si>
  <si>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</si>
  <si>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</si>
  <si>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</si>
  <si>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</si>
  <si>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</si>
  <si>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</si>
  <si>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</si>
  <si>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</si>
  <si>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</si>
  <si>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</si>
  <si>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</si>
  <si>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</si>
  <si>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</si>
  <si>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</si>
  <si>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</si>
  <si>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</si>
  <si>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</si>
  <si>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</si>
  <si>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</si>
  <si>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</si>
  <si>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</si>
  <si>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</si>
  <si>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</si>
  <si>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</si>
  <si>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</si>
  <si>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</si>
  <si>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</si>
  <si>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</si>
  <si>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</si>
  <si>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</si>
  <si>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</si>
  <si>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</si>
  <si>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</si>
  <si>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</si>
  <si>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</si>
  <si>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</si>
  <si>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</si>
  <si>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</si>
  <si>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</si>
  <si>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</si>
  <si>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</si>
  <si>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</si>
  <si>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</si>
  <si>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</si>
  <si>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</si>
  <si>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</si>
  <si>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</si>
  <si>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</si>
  <si>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</si>
  <si>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</si>
  <si>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</si>
  <si>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</si>
  <si>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</si>
  <si>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</si>
  <si>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</si>
  <si>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</si>
  <si>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</si>
  <si>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</si>
  <si>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</si>
  <si>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</si>
  <si>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</si>
  <si>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</si>
  <si>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</si>
  <si>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</si>
  <si>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</si>
  <si>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</si>
  <si>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</si>
  <si>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</si>
  <si>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</si>
  <si>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</si>
  <si>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</si>
  <si>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</si>
  <si>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</si>
  <si>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</si>
  <si>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</si>
  <si>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</si>
  <si>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</si>
  <si>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</si>
  <si>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</si>
  <si>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</si>
  <si>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</si>
  <si>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</si>
  <si>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</si>
  <si>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</si>
  <si>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</si>
  <si>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</si>
  <si>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</si>
  <si>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</si>
  <si>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</si>
  <si>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</si>
  <si>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</si>
  <si>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</si>
  <si>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</si>
  <si>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</si>
  <si>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</si>
  <si>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</si>
  <si>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</si>
  <si>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</si>
  <si>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</si>
  <si>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</si>
  <si>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</si>
  <si>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</si>
  <si>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</si>
  <si>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</si>
  <si>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</si>
  <si>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</si>
  <si>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</si>
  <si>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</si>
  <si>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</si>
  <si>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</si>
  <si>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</si>
  <si>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</si>
  <si>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</si>
  <si>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</si>
  <si>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</si>
  <si>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</si>
  <si>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</si>
  <si>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</si>
  <si>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</si>
  <si>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</si>
  <si>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Total Potential Revenue</t>
  </si>
  <si>
    <t>Discount Range</t>
  </si>
  <si>
    <t>Category 1</t>
  </si>
  <si>
    <t>Category 2</t>
  </si>
  <si>
    <t>Category 3</t>
  </si>
  <si>
    <t>Category 4</t>
  </si>
  <si>
    <t>Average Discount Percentage</t>
  </si>
  <si>
    <t>Price Range Bucket</t>
  </si>
  <si>
    <t>Row Labels</t>
  </si>
  <si>
    <t>Grand Total</t>
  </si>
  <si>
    <t>Count of product_name</t>
  </si>
  <si>
    <t>Average of discount_percentage</t>
  </si>
  <si>
    <t>Sum of rating_count</t>
  </si>
  <si>
    <t>potential Revenue By Category</t>
  </si>
  <si>
    <t>Sum of Total Potential Revenue</t>
  </si>
  <si>
    <t>Average Rating</t>
  </si>
  <si>
    <t>Number of Product</t>
  </si>
  <si>
    <t xml:space="preserve">Total Review </t>
  </si>
  <si>
    <t xml:space="preserve"> Product Rating</t>
  </si>
  <si>
    <t>Discount Bucket</t>
  </si>
  <si>
    <t>Product Price Range</t>
  </si>
  <si>
    <t>₹ 200-₹ 500</t>
  </si>
  <si>
    <t>&lt;₹ 200</t>
  </si>
  <si>
    <t>&gt;₹ 500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</si>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</sst>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4009]\ * #,##0.00_ ;_ [$₹-4009]\ * \-#,##0.00_ ;_ [$₹-4009]\ * &quot;-&quot;??_ ;_ @_ "/>
    <numFmt numFmtId="166" formatCode="0.0"/>
    <numFmt numFmtId="167" formatCode="_ [$₹-4009]\ * #,##0_ ;_ [$₹-4009]\ * \-#,##0_ ;_ [$₹-4009]\ * &quot;-&quot;_ ;_ @_ "/>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8">
    <xf numFmtId="0" fontId="0" fillId="0" borderId="0" xfId="0"/>
    <xf numFmtId="164" fontId="0" fillId="0" borderId="0" xfId="42" applyNumberFormat="1" applyFont="1"/>
    <xf numFmtId="0" fontId="18" fillId="0" borderId="0" xfId="0" applyFont="1"/>
    <xf numFmtId="164" fontId="18" fillId="0" borderId="0" xfId="42" applyNumberFormat="1" applyFont="1"/>
    <xf numFmtId="3" fontId="18" fillId="0" borderId="0" xfId="0" applyNumberFormat="1" applyFont="1"/>
    <xf numFmtId="9" fontId="18" fillId="0" borderId="0" xfId="0" applyNumberFormat="1" applyFont="1"/>
    <xf numFmtId="4" fontId="18" fillId="0" borderId="0" xfId="0" applyNumberFormat="1" applyFont="1"/>
    <xf numFmtId="165" fontId="18"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166" fontId="0" fillId="0" borderId="0" xfId="0" applyNumberFormat="1"/>
    <xf numFmtId="167" fontId="18" fillId="0" borderId="0" xfId="42" applyNumberFormat="1" applyFont="1"/>
    <xf numFmtId="165" fontId="19" fillId="0" borderId="0" xfId="0" applyNumberFormat="1" applyFont="1"/>
    <xf numFmtId="165" fontId="0" fillId="0" borderId="0" xfId="0" pivotButton="1" applyNumberFormat="1"/>
    <xf numFmtId="165" fontId="0" fillId="0" borderId="0" xfId="0" applyNumberFormat="1" applyAlignment="1">
      <alignment horizontal="left"/>
    </xf>
    <xf numFmtId="43" fontId="0" fillId="0" borderId="0" xfId="0" applyNumberFormat="1"/>
    <xf numFmtId="165" fontId="0" fillId="0" borderId="10" xfId="0" applyNumberFormat="1" applyBorder="1"/>
    <xf numFmtId="165" fontId="0" fillId="0" borderId="11" xfId="0" applyNumberFormat="1" applyBorder="1"/>
    <xf numFmtId="165" fontId="0" fillId="0" borderId="12" xfId="0" applyNumberFormat="1" applyBorder="1"/>
    <xf numFmtId="165" fontId="0" fillId="0" borderId="13" xfId="0" applyNumberFormat="1" applyBorder="1"/>
    <xf numFmtId="165" fontId="0" fillId="0" borderId="14" xfId="0" applyNumberFormat="1" applyBorder="1"/>
    <xf numFmtId="165" fontId="0" fillId="0" borderId="15" xfId="0" applyNumberFormat="1" applyBorder="1"/>
    <xf numFmtId="165" fontId="0" fillId="0" borderId="16" xfId="0" applyNumberFormat="1" applyBorder="1"/>
    <xf numFmtId="165" fontId="0" fillId="0" borderId="17" xfId="0" applyNumberFormat="1" applyBorder="1"/>
    <xf numFmtId="165" fontId="0" fillId="0" borderId="18"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Dashboard. xlsx.xlsx]Pivot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General</c:formatCode>
                <c:ptCount val="9"/>
                <c:pt idx="0">
                  <c:v>0.42</c:v>
                </c:pt>
                <c:pt idx="1">
                  <c:v>0.53224000000000005</c:v>
                </c:pt>
                <c:pt idx="2">
                  <c:v>0.49906122448979556</c:v>
                </c:pt>
                <c:pt idx="3">
                  <c:v>0.53</c:v>
                </c:pt>
                <c:pt idx="4">
                  <c:v>0.40120535714285704</c:v>
                </c:pt>
                <c:pt idx="5">
                  <c:v>0.57499999999999996</c:v>
                </c:pt>
                <c:pt idx="6">
                  <c:v>0.45999999999999996</c:v>
                </c:pt>
                <c:pt idx="7">
                  <c:v>0.12354838709677417</c:v>
                </c:pt>
                <c:pt idx="8">
                  <c:v>0</c:v>
                </c:pt>
              </c:numCache>
            </c:numRef>
          </c:val>
          <c:extLst>
            <c:ext xmlns:c16="http://schemas.microsoft.com/office/drawing/2014/chart" uri="{C3380CC4-5D6E-409C-BE32-E72D297353CC}">
              <c16:uniqueId val="{00000000-9A3B-4DD9-863D-CC5D8835D02E}"/>
            </c:ext>
          </c:extLst>
        </c:ser>
        <c:dLbls>
          <c:showLegendKey val="0"/>
          <c:showVal val="0"/>
          <c:showCatName val="0"/>
          <c:showSerName val="0"/>
          <c:showPercent val="0"/>
          <c:showBubbleSize val="0"/>
        </c:dLbls>
        <c:gapWidth val="219"/>
        <c:overlap val="-27"/>
        <c:axId val="1113090671"/>
        <c:axId val="1113106479"/>
      </c:barChart>
      <c:catAx>
        <c:axId val="11130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06479"/>
        <c:crosses val="autoZero"/>
        <c:auto val="1"/>
        <c:lblAlgn val="ctr"/>
        <c:lblOffset val="100"/>
        <c:noMultiLvlLbl val="0"/>
      </c:catAx>
      <c:valAx>
        <c:axId val="111310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906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Dashboard. xlsx.xlsx]Pivot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Table'!$B$30:$B$39</c:f>
              <c:numCache>
                <c:formatCode>_ [$₹-4009]\ * #,##0.00_ ;_ [$₹-4009]\ * \-#,##0.00_ ;_ [$₹-4009]\ * "-"??_ ;_ @_ </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587A-41DF-AA49-9B3712D41ADE}"/>
            </c:ext>
          </c:extLst>
        </c:ser>
        <c:dLbls>
          <c:showLegendKey val="0"/>
          <c:showVal val="0"/>
          <c:showCatName val="0"/>
          <c:showSerName val="0"/>
          <c:showPercent val="0"/>
          <c:showBubbleSize val="0"/>
        </c:dLbls>
        <c:gapWidth val="219"/>
        <c:overlap val="-27"/>
        <c:axId val="1233406895"/>
        <c:axId val="1233408975"/>
      </c:barChart>
      <c:catAx>
        <c:axId val="12334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8975"/>
        <c:crosses val="autoZero"/>
        <c:auto val="1"/>
        <c:lblAlgn val="ctr"/>
        <c:lblOffset val="100"/>
        <c:noMultiLvlLbl val="0"/>
      </c:catAx>
      <c:valAx>
        <c:axId val="123340897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Dashboard. xlsx.xlsx]Pivot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Review Per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Table'!$B$17:$B$26</c:f>
              <c:numCache>
                <c:formatCode>General</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45D1-4F03-A00E-0CCA479AA925}"/>
            </c:ext>
          </c:extLst>
        </c:ser>
        <c:dLbls>
          <c:showLegendKey val="0"/>
          <c:showVal val="0"/>
          <c:showCatName val="0"/>
          <c:showSerName val="0"/>
          <c:showPercent val="0"/>
          <c:showBubbleSize val="0"/>
        </c:dLbls>
        <c:gapWidth val="219"/>
        <c:overlap val="-27"/>
        <c:axId val="1233401487"/>
        <c:axId val="1233412719"/>
      </c:barChart>
      <c:catAx>
        <c:axId val="123340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12719"/>
        <c:crosses val="autoZero"/>
        <c:auto val="1"/>
        <c:lblAlgn val="ctr"/>
        <c:lblOffset val="100"/>
        <c:noMultiLvlLbl val="0"/>
      </c:catAx>
      <c:valAx>
        <c:axId val="123341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285750</xdr:colOff>
      <xdr:row>0</xdr:row>
      <xdr:rowOff>38100</xdr:rowOff>
    </xdr:from>
    <xdr:to>
      <xdr:col>10</xdr:col>
      <xdr:colOff>714375</xdr:colOff>
      <xdr:row>1</xdr:row>
      <xdr:rowOff>104775</xdr:rowOff>
    </xdr:to>
    <xdr:sp macro="" textlink="">
      <xdr:nvSpPr>
        <xdr:cNvPr id="2" name="Rectangle 1">
          <a:extLst>
            <a:ext uri="{FF2B5EF4-FFF2-40B4-BE49-F238E27FC236}">
              <a16:creationId xmlns:a16="http://schemas.microsoft.com/office/drawing/2014/main" id="{DAF21DE7-8E46-40BD-9FBE-19DF8191C11E}"/>
            </a:ext>
          </a:extLst>
        </xdr:cNvPr>
        <xdr:cNvSpPr/>
      </xdr:nvSpPr>
      <xdr:spPr>
        <a:xfrm>
          <a:off x="685800" y="38100"/>
          <a:ext cx="6524625"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rPr>
            <a:t>PRODUCT</a:t>
          </a:r>
          <a:r>
            <a:rPr lang="en-US" sz="1600" b="1" baseline="0">
              <a:ln>
                <a:noFill/>
              </a:ln>
            </a:rPr>
            <a:t> AND CUSTOMER REVIEW </a:t>
          </a:r>
          <a:r>
            <a:rPr lang="en-US" sz="1200" b="1" baseline="0">
              <a:ln>
                <a:noFill/>
              </a:ln>
            </a:rPr>
            <a:t>DASHBOARD</a:t>
          </a:r>
          <a:endParaRPr lang="en-US" sz="1200" b="1">
            <a:ln>
              <a:noFill/>
            </a:ln>
          </a:endParaRPr>
        </a:p>
      </xdr:txBody>
    </xdr:sp>
    <xdr:clientData/>
  </xdr:twoCellAnchor>
  <xdr:twoCellAnchor>
    <xdr:from>
      <xdr:col>1</xdr:col>
      <xdr:colOff>0</xdr:colOff>
      <xdr:row>6</xdr:row>
      <xdr:rowOff>0</xdr:rowOff>
    </xdr:from>
    <xdr:to>
      <xdr:col>8</xdr:col>
      <xdr:colOff>0</xdr:colOff>
      <xdr:row>20</xdr:row>
      <xdr:rowOff>76200</xdr:rowOff>
    </xdr:to>
    <xdr:graphicFrame macro="">
      <xdr:nvGraphicFramePr>
        <xdr:cNvPr id="4" name="Chart 3">
          <a:extLst>
            <a:ext uri="{FF2B5EF4-FFF2-40B4-BE49-F238E27FC236}">
              <a16:creationId xmlns:a16="http://schemas.microsoft.com/office/drawing/2014/main" id="{5B25E663-99C9-4702-8EA5-E9E04BCA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14</xdr:col>
      <xdr:colOff>0</xdr:colOff>
      <xdr:row>20</xdr:row>
      <xdr:rowOff>76200</xdr:rowOff>
    </xdr:to>
    <xdr:graphicFrame macro="">
      <xdr:nvGraphicFramePr>
        <xdr:cNvPr id="6" name="Chart 5">
          <a:extLst>
            <a:ext uri="{FF2B5EF4-FFF2-40B4-BE49-F238E27FC236}">
              <a16:creationId xmlns:a16="http://schemas.microsoft.com/office/drawing/2014/main" id="{0B3CB665-708F-4783-B40E-CA67E3131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6</xdr:row>
      <xdr:rowOff>0</xdr:rowOff>
    </xdr:from>
    <xdr:to>
      <xdr:col>20</xdr:col>
      <xdr:colOff>0</xdr:colOff>
      <xdr:row>20</xdr:row>
      <xdr:rowOff>76200</xdr:rowOff>
    </xdr:to>
    <xdr:graphicFrame macro="">
      <xdr:nvGraphicFramePr>
        <xdr:cNvPr id="8" name="Chart 7">
          <a:extLst>
            <a:ext uri="{FF2B5EF4-FFF2-40B4-BE49-F238E27FC236}">
              <a16:creationId xmlns:a16="http://schemas.microsoft.com/office/drawing/2014/main" id="{9640EDB2-1E86-4EA2-9EA7-6A071E660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xdr:row>
      <xdr:rowOff>133351</xdr:rowOff>
    </xdr:from>
    <xdr:to>
      <xdr:col>20</xdr:col>
      <xdr:colOff>0</xdr:colOff>
      <xdr:row>5</xdr:row>
      <xdr:rowOff>171450</xdr:rowOff>
    </xdr:to>
    <mc:AlternateContent xmlns:mc="http://schemas.openxmlformats.org/markup-compatibility/2006" xmlns:a14="http://schemas.microsoft.com/office/drawing/2010/main">
      <mc:Choice Requires="a14">
        <xdr:graphicFrame macro="">
          <xdr:nvGraphicFramePr>
            <xdr:cNvPr id="11" name="discounted_price">
              <a:extLst>
                <a:ext uri="{FF2B5EF4-FFF2-40B4-BE49-F238E27FC236}">
                  <a16:creationId xmlns:a16="http://schemas.microsoft.com/office/drawing/2014/main" id="{C7217017-7AF0-4EC8-9FE5-2FD68ABC2749}"/>
                </a:ext>
              </a:extLst>
            </xdr:cNvPr>
            <xdr:cNvGraphicFramePr/>
          </xdr:nvGraphicFramePr>
          <xdr:xfrm>
            <a:off x="0" y="0"/>
            <a:ext cx="0" cy="0"/>
          </xdr:xfrm>
          <a:graphic>
            <a:graphicData uri="http://schemas.microsoft.com/office/drawing/2010/slicer">
              <sle:slicer xmlns:sle="http://schemas.microsoft.com/office/drawing/2010/slicer" name="discounted_price"/>
            </a:graphicData>
          </a:graphic>
        </xdr:graphicFrame>
      </mc:Choice>
      <mc:Fallback xmlns="">
        <xdr:sp macro="" textlink="">
          <xdr:nvSpPr>
            <xdr:cNvPr id="0" name=""/>
            <xdr:cNvSpPr>
              <a:spLocks noTextEdit="1"/>
            </xdr:cNvSpPr>
          </xdr:nvSpPr>
          <xdr:spPr>
            <a:xfrm>
              <a:off x="400050" y="514351"/>
              <a:ext cx="137160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9.834559606483" createdVersion="7" refreshedVersion="7" minRefreshableVersion="3" recordCount="1351" xr:uid="{8CCC744A-8457-45EC-B3D3-2593F313F135}">
  <cacheSource type="worksheet">
    <worksheetSource ref="A1:Q1352" sheet="Amazon 2"/>
  </cacheSource>
  <cacheFields count="17">
    <cacheField name="product_id" numFmtId="0">
      <sharedItems/>
    </cacheField>
    <cacheField name="product_name" numFmtId="0">
      <sharedItems longText="1"/>
    </cacheField>
    <cacheField name="category" numFmtId="0">
      <sharedItems/>
    </cacheField>
    <cacheField name="Category 1" numFmtId="0">
      <sharedItems count="9">
        <s v="Home&amp;Kitchen"/>
        <s v="Computers&amp;Accessories"/>
        <s v="Electronics"/>
        <s v="OfficeProducts"/>
        <s v="HomeImprovement"/>
        <s v="Toys&amp;Games"/>
        <s v="MusicalInstruments"/>
        <s v="Health&amp;PersonalCare"/>
        <s v="Car&amp;Motorbike"/>
      </sharedItems>
    </cacheField>
    <cacheField name="Category 2" numFmtId="0">
      <sharedItems/>
    </cacheField>
    <cacheField name="Category 3" numFmtId="0">
      <sharedItems containsBlank="1"/>
    </cacheField>
    <cacheField name="Category 4" numFmtId="0">
      <sharedItems containsBlank="1"/>
    </cacheField>
    <cacheField name="discounted_price" numFmtId="0">
      <sharedItems containsSemiMixedTypes="0" containsString="0" containsNumber="1" minValue="39" maxValue="77990" count="549">
        <n v="2099"/>
        <n v="499"/>
        <n v="399"/>
        <n v="1439"/>
        <n v="4995"/>
        <n v="279"/>
        <n v="999"/>
        <n v="77990"/>
        <n v="1499"/>
        <n v="699"/>
        <n v="299"/>
        <n v="1295"/>
        <n v="1995"/>
        <n v="1490"/>
        <n v="6120"/>
        <n v="26999"/>
        <n v="160"/>
        <n v="1799"/>
        <n v="319"/>
        <n v="4999"/>
        <n v="998"/>
        <n v="939"/>
        <n v="209"/>
        <n v="1815"/>
        <n v="199"/>
        <n v="4098"/>
        <n v="5799"/>
        <n v="269"/>
        <n v="314"/>
        <n v="266"/>
        <n v="1792"/>
        <n v="1625"/>
        <n v="1099"/>
        <n v="1199"/>
        <n v="1289"/>
        <n v="1329"/>
        <n v="1234"/>
        <n v="2640"/>
        <n v="99"/>
        <n v="1495"/>
        <n v="230"/>
        <n v="157"/>
        <n v="440"/>
        <n v="2095"/>
        <n v="5890"/>
        <n v="249"/>
        <n v="310"/>
        <n v="6525"/>
        <n v="120"/>
        <n v="549"/>
        <n v="425"/>
        <n v="252"/>
        <n v="6790"/>
        <n v="688"/>
        <n v="165"/>
        <n v="2599"/>
        <n v="5490"/>
        <n v="2649"/>
        <n v="609"/>
        <n v="970"/>
        <n v="599"/>
        <n v="2799"/>
        <n v="4699"/>
        <n v="349"/>
        <n v="799"/>
        <n v="1448"/>
        <n v="784"/>
        <n v="13990"/>
        <n v="219"/>
        <n v="309"/>
        <n v="5599"/>
        <n v="449"/>
        <n v="489"/>
        <n v="1989"/>
        <n v="649"/>
        <n v="569"/>
        <n v="959"/>
        <n v="369"/>
        <n v="467"/>
        <n v="10389"/>
        <n v="2499"/>
        <n v="879"/>
        <n v="225"/>
        <n v="1500"/>
        <n v="289"/>
        <n v="4449"/>
        <n v="1699"/>
        <n v="1399"/>
        <n v="2595"/>
        <n v="28999"/>
        <n v="1519"/>
        <n v="8999"/>
        <n v="1549"/>
        <n v="899"/>
        <n v="949"/>
        <n v="3303"/>
        <n v="522"/>
        <n v="6999"/>
        <n v="2742"/>
        <n v="326"/>
        <n v="90"/>
        <n v="200"/>
        <n v="8599"/>
        <n v="13999"/>
        <n v="1219"/>
        <n v="238"/>
        <n v="287"/>
        <n v="125"/>
        <n v="1819"/>
        <n v="1075"/>
        <n v="1299"/>
        <n v="191"/>
        <n v="137"/>
        <n v="629"/>
        <n v="1656"/>
        <n v="6499"/>
        <n v="27900"/>
        <n v="169"/>
        <n v="1249"/>
        <n v="535"/>
        <n v="14400"/>
        <n v="579"/>
        <n v="596"/>
        <n v="561"/>
        <n v="1709"/>
        <n v="8799"/>
        <n v="190"/>
        <n v="5865"/>
        <n v="239"/>
        <n v="2695"/>
        <n v="12609"/>
        <n v="380"/>
        <n v="7199"/>
        <n v="1599"/>
        <n v="6990"/>
        <n v="29999"/>
        <n v="873"/>
        <n v="2999"/>
        <n v="149"/>
        <n v="1349"/>
        <n v="5395"/>
        <n v="1999"/>
        <n v="116"/>
        <n v="298"/>
        <n v="419"/>
        <n v="3999"/>
        <n v="2049"/>
        <n v="1149"/>
        <n v="729"/>
        <n v="1529"/>
        <n v="889"/>
        <n v="1109"/>
        <n v="4499"/>
        <n v="571"/>
        <n v="1614"/>
        <n v="229"/>
        <n v="519"/>
        <n v="3569"/>
        <n v="1998"/>
        <n v="14999"/>
        <n v="19999"/>
        <n v="656"/>
        <n v="31999"/>
        <n v="46999"/>
        <n v="273.10000000000002"/>
        <n v="1990"/>
        <n v="33999"/>
        <n v="1889"/>
        <n v="13490"/>
        <n v="15490"/>
        <n v="150"/>
        <n v="1321"/>
        <n v="119"/>
        <n v="139"/>
        <n v="159"/>
        <n v="657"/>
        <n v="154"/>
        <n v="9799"/>
        <n v="3600"/>
        <n v="479"/>
        <n v="2199"/>
        <n v="20999"/>
        <n v="29990"/>
        <n v="1849"/>
        <n v="2899"/>
        <n v="32990"/>
        <n v="30990"/>
        <n v="47990"/>
        <n v="45999"/>
        <n v="2863"/>
        <n v="849"/>
        <n v="339"/>
        <n v="950"/>
        <n v="8699"/>
        <n v="50"/>
        <n v="480"/>
        <n v="12000"/>
        <n v="11499"/>
        <n v="27999"/>
        <n v="23999"/>
        <n v="32999"/>
        <n v="18999"/>
        <n v="635"/>
        <n v="294"/>
        <n v="9970"/>
        <n v="1110"/>
        <n v="37999"/>
        <n v="54990"/>
        <n v="42990"/>
        <n v="379"/>
        <n v="100"/>
        <n v="44999"/>
        <n v="253"/>
        <n v="325"/>
        <n v="10099"/>
        <n v="770"/>
        <n v="3307"/>
        <n v="341"/>
        <n v="178"/>
        <n v="89"/>
        <n v="2903"/>
        <n v="14499"/>
        <n v="3349"/>
        <n v="457"/>
        <n v="21990"/>
        <n v="12499"/>
        <n v="35999"/>
        <n v="474"/>
        <n v="1052"/>
        <n v="7915"/>
        <n v="173"/>
        <n v="689"/>
        <n v="15990"/>
        <n v="4789"/>
        <n v="389"/>
        <n v="353"/>
        <n v="453"/>
        <n v="8499"/>
        <n v="2092"/>
        <n v="5999"/>
        <n v="759"/>
        <n v="7999"/>
        <n v="547"/>
        <n v="3711"/>
        <n v="69"/>
        <n v="445"/>
        <n v="3290"/>
        <n v="893"/>
        <n v="1260"/>
        <n v="749"/>
        <n v="1469"/>
        <n v="329"/>
        <n v="179"/>
        <n v="2299"/>
        <n v="475"/>
        <n v="12490"/>
        <n v="775"/>
        <n v="3229"/>
        <n v="15999"/>
        <n v="24999"/>
        <n v="789"/>
        <n v="21999"/>
        <n v="16999"/>
        <n v="5998"/>
        <n v="416"/>
        <n v="486"/>
        <n v="37990"/>
        <n v="625"/>
        <n v="753"/>
        <n v="1345"/>
        <n v="719"/>
        <n v="979"/>
        <n v="1695"/>
        <n v="1745"/>
        <n v="1130"/>
        <n v="12999"/>
        <n v="7349"/>
        <n v="3799"/>
        <n v="2089"/>
        <n v="34999"/>
        <n v="6199"/>
        <n v="114"/>
        <n v="575"/>
        <n v="681"/>
        <n v="2949"/>
        <n v="998.06"/>
        <n v="3180"/>
        <n v="18990"/>
        <n v="5499"/>
        <n v="2025"/>
        <n v="9999"/>
        <n v="765"/>
        <n v="1182"/>
        <n v="184"/>
        <n v="337"/>
        <n v="980"/>
        <n v="3249"/>
        <n v="828"/>
        <n v="439"/>
        <n v="5699"/>
        <n v="320"/>
        <n v="2976"/>
        <n v="917"/>
        <n v="570"/>
        <n v="698"/>
        <n v="8886"/>
        <n v="24990"/>
        <n v="189"/>
        <n v="250"/>
        <n v="350"/>
        <n v="6299"/>
        <n v="95"/>
        <n v="79"/>
        <n v="420"/>
        <n v="3199"/>
        <n v="1180"/>
        <n v="10499"/>
        <n v="2699"/>
        <n v="598"/>
        <n v="678"/>
        <n v="348"/>
        <n v="2575"/>
        <n v="3645"/>
        <n v="129"/>
        <n v="300"/>
        <n v="368"/>
        <n v="9499"/>
        <n v="218"/>
        <n v="1601"/>
        <n v="246"/>
        <n v="3599"/>
        <n v="9495"/>
        <n v="11990"/>
        <n v="185"/>
        <n v="365"/>
        <n v="7499"/>
        <n v="709"/>
        <n v="455"/>
        <n v="429"/>
        <n v="1220"/>
        <n v="1679"/>
        <n v="616"/>
        <n v="539"/>
        <n v="2148"/>
        <n v="3699"/>
        <n v="18499"/>
        <n v="1400"/>
        <n v="15499"/>
        <n v="10999"/>
        <n v="559"/>
        <n v="134"/>
        <n v="176.63"/>
        <n v="1464"/>
        <n v="610"/>
        <n v="1890"/>
        <n v="600"/>
        <n v="1898"/>
        <n v="6800"/>
        <n v="198"/>
        <n v="2464"/>
        <n v="529"/>
        <n v="507"/>
        <n v="850"/>
        <n v="510"/>
        <n v="42999"/>
        <n v="61999"/>
        <n v="1982.84"/>
        <n v="2998"/>
        <n v="640"/>
        <n v="1969"/>
        <n v="948"/>
        <n v="292"/>
        <n v="2280"/>
        <n v="177"/>
        <n v="2490"/>
        <n v="6236"/>
        <n v="328"/>
        <n v="653"/>
        <n v="7390"/>
        <n v="378"/>
        <n v="1456"/>
        <n v="210"/>
        <n v="2169"/>
        <n v="1187"/>
        <n v="245"/>
        <n v="293"/>
        <n v="67"/>
        <n v="20990"/>
        <n v="3487.77"/>
        <n v="355"/>
        <n v="1474"/>
        <n v="9590"/>
        <n v="664"/>
        <n v="1624"/>
        <n v="1189"/>
        <n v="587"/>
        <n v="231"/>
        <n v="263"/>
        <n v="2399"/>
        <n v="10901"/>
        <n v="469"/>
        <n v="4899"/>
        <n v="3685"/>
        <n v="2079"/>
        <n v="398"/>
        <n v="426"/>
        <n v="85"/>
        <n v="1235"/>
        <n v="2590"/>
        <n v="2439"/>
        <n v="637"/>
        <n v="175"/>
        <n v="1324"/>
        <n v="798"/>
        <n v="900"/>
        <n v="16499"/>
        <n v="17999"/>
        <n v="9199"/>
        <n v="1804"/>
        <n v="2698"/>
        <n v="1665"/>
        <n v="745"/>
        <n v="1565"/>
        <n v="59"/>
        <n v="88"/>
        <n v="57.89"/>
        <n v="182"/>
        <n v="2179"/>
        <n v="115"/>
        <n v="717"/>
        <n v="1290"/>
        <n v="351"/>
        <n v="2088"/>
        <n v="2449"/>
        <n v="7799"/>
        <n v="4790"/>
        <n v="2249"/>
        <n v="272"/>
        <n v="1089"/>
        <n v="645"/>
        <n v="825"/>
        <n v="397"/>
        <n v="6549"/>
        <n v="254"/>
        <n v="1595"/>
        <n v="1928"/>
        <n v="295"/>
        <n v="1414"/>
        <n v="3190"/>
        <n v="354"/>
        <n v="3041.67"/>
        <n v="3179"/>
        <n v="395"/>
        <n v="37247"/>
        <n v="1959"/>
        <n v="1850"/>
        <n v="259"/>
        <n v="1434"/>
        <n v="6490"/>
        <n v="22999"/>
        <n v="3499"/>
        <n v="8199"/>
        <n v="448"/>
        <n v="3299"/>
        <n v="130"/>
        <n v="260"/>
        <n v="3657.66"/>
        <n v="2237.81"/>
        <n v="9490"/>
        <n v="1449"/>
        <n v="5299"/>
        <n v="3859"/>
        <n v="308"/>
        <n v="4799"/>
        <n v="5365"/>
        <n v="24499"/>
        <n v="1649"/>
        <n v="1049"/>
        <n v="929"/>
        <n v="215"/>
        <n v="809"/>
        <n v="2790"/>
        <n v="417.44"/>
        <n v="1547"/>
        <n v="1409"/>
        <n v="848.99"/>
        <n v="8990"/>
        <n v="2286"/>
        <n v="1069"/>
        <n v="2669"/>
        <n v="247"/>
        <n v="6850"/>
        <n v="128.31"/>
        <n v="478"/>
        <n v="1043"/>
        <n v="1598"/>
        <n v="217"/>
        <n v="1899"/>
        <n v="8349"/>
        <n v="39"/>
        <n v="335"/>
        <n v="1055"/>
        <n v="4280"/>
        <n v="1190"/>
        <n v="235"/>
        <n v="2339"/>
        <n v="205"/>
        <n v="390"/>
        <n v="2320"/>
        <n v="697"/>
        <n v="197"/>
        <n v="228"/>
        <n v="7998"/>
        <n v="1498"/>
        <n v="2719"/>
        <n v="330"/>
        <n v="251"/>
        <n v="290"/>
        <n v="3710"/>
        <n v="195"/>
        <n v="345"/>
        <n v="1484"/>
        <n v="265"/>
        <n v="213"/>
        <n v="10990"/>
        <n v="5899"/>
        <n v="375"/>
        <n v="96"/>
        <n v="2219"/>
        <n v="204"/>
        <n v="660"/>
        <n v="193"/>
        <n v="1563"/>
        <n v="347"/>
        <n v="1090"/>
        <n v="3498"/>
        <n v="7299"/>
        <n v="2033"/>
        <n v="333"/>
        <n v="244"/>
        <n v="1369"/>
        <n v="778"/>
        <n v="655"/>
        <n v="498"/>
        <n v="721"/>
        <n v="790"/>
        <n v="281"/>
        <n v="161"/>
        <n v="669"/>
      </sharedItems>
    </cacheField>
    <cacheField name="Price Range Bucket" numFmtId="0">
      <sharedItems containsBlank="1" count="4">
        <m/>
        <s v="&gt;₹ 500"/>
        <s v="&lt;₹ 200"/>
        <s v="₹ 200-₹ 500"/>
      </sharedItems>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 numFmtId="0">
      <sharedItems containsBlank="1"/>
    </cacheField>
    <cacheField name="Average Discount Percentage" numFmtId="0">
      <sharedItems containsString="0" containsBlank="1" containsNumber="1" minValue="0" maxValue="94.118823764752946"/>
    </cacheField>
    <cacheField name="Discount Range" numFmtId="9">
      <sharedItems containsBlank="1"/>
    </cacheField>
    <cacheField name="rating" numFmtId="0">
      <sharedItems containsMixedTypes="1" containsNumber="1" minValue="2" maxValue="5" count="26">
        <s v="|"/>
        <n v="5"/>
        <n v="4.8"/>
        <n v="4.7"/>
        <n v="4.5999999999999996"/>
        <n v="4.5"/>
        <n v="4.4000000000000004"/>
        <n v="4.3"/>
        <n v="3"/>
        <n v="4.2"/>
        <n v="4.0999999999999996"/>
        <n v="4"/>
        <n v="3.9"/>
        <n v="3.8"/>
        <n v="3.7"/>
        <n v="3.6"/>
        <n v="3.5"/>
        <n v="3.4"/>
        <n v="3.3"/>
        <n v="3.2"/>
        <n v="3.1"/>
        <n v="2.9"/>
        <n v="2.8"/>
        <n v="2.6"/>
        <n v="2.2999999999999998"/>
        <n v="2"/>
      </sharedItems>
    </cacheField>
    <cacheField name="rating_count" numFmtId="164">
      <sharedItems containsString="0" containsBlank="1" containsNumber="1" containsInteger="1" minValue="2" maxValue="426973"/>
    </cacheField>
    <cacheField name="Total Potential Revenue" numFmtId="0">
      <sharedItems containsString="0" containsBlank="1" containsNumber="1" minValue="1673" maxValue="3451882164"/>
    </cacheField>
  </cacheFields>
  <extLst>
    <ext xmlns:x14="http://schemas.microsoft.com/office/spreadsheetml/2009/9/main" uri="{725AE2AE-9491-48be-B2B4-4EB974FC3084}">
      <x14:pivotCacheDefinition pivotCacheId="1057116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0"/>
    <s v="Kitchen&amp;HomeAppliances"/>
    <s v="Vacuum,Cleaning&amp;Ironing"/>
    <s v="Vacuums&amp;FloorCare"/>
    <x v="0"/>
    <x v="0"/>
    <n v="2499"/>
    <n v="0.16"/>
    <m/>
    <m/>
    <m/>
    <x v="0"/>
    <n v="992"/>
    <m/>
  </r>
  <r>
    <s v="B09ZHCJDP1"/>
    <s v="Amazon Basics Wireless Mouse | 2.4 GHz Connection, 1600 DPI | Type - C Adapter | Upto 12 Months of Battery Life | Ambidextrous Design | Suitable for PC/Mac/Laptop"/>
    <s v="Computers&amp;Accessories|Accessories&amp;Peripherals|Keyboards,Mice&amp;InputDevices|Mice"/>
    <x v="1"/>
    <s v="Accessories&amp;Peripherals"/>
    <s v="Keyboards,Mice&amp;InputDevices"/>
    <s v="Mice"/>
    <x v="1"/>
    <x v="1"/>
    <n v="1000"/>
    <n v="0.5"/>
    <s v="41-50%"/>
    <n v="50.1"/>
    <s v="50% or more"/>
    <x v="1"/>
    <n v="23"/>
    <n v="23000"/>
  </r>
  <r>
    <s v="B0BP7XLX48"/>
    <s v="Syncwire LTG to USB Cable for Fast Charging Compatible with Phone 5/ 5C/ 5S/ 6/ 6S/ 7/8/ X/XR/XS Max/ 11/12/ 13 Series and Pad Air/Mini, Pod &amp; Other Devices (1.1 Meter, White)"/>
    <s v="Computers&amp;Accessories|Accessories&amp;Peripherals|Cables&amp;Accessories|Cables|USBCables"/>
    <x v="1"/>
    <s v="Accessories&amp;Peripherals"/>
    <s v="Cables&amp;Accessories"/>
    <s v="Cables"/>
    <x v="2"/>
    <x v="1"/>
    <n v="1999"/>
    <n v="0.8"/>
    <s v="71-80%"/>
    <n v="80.040020010004994"/>
    <s v="50% or more"/>
    <x v="1"/>
    <n v="5"/>
    <n v="9995"/>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0"/>
    <s v="Heating,Cooling&amp;AirQuality"/>
    <s v="WaterHeaters&amp;Geysers"/>
    <s v="InstantWaterHeaters"/>
    <x v="3"/>
    <x v="2"/>
    <n v="1999"/>
    <n v="0.28000000000000003"/>
    <s v="21-30%"/>
    <n v="28.014007003501749"/>
    <s v="&lt;50%"/>
    <x v="2"/>
    <n v="53803"/>
    <n v="107552197"/>
  </r>
  <r>
    <s v="B0B53DS4TF"/>
    <s v="Instant Pot Air Fryer, Vortex 2QT, Touch Control Panel, 360¬∞ EvenCrisp‚Ñ¢ Technology, Uses 95 % less Oil, 4-in-1 Appliance: Air Fry, Roast, Bake, Reheat (Vortex 1.97Litre, Black)"/>
    <s v="Home&amp;Kitchen|Kitchen&amp;HomeAppliances|SmallKitchenAppliances|DeepFatFryers|AirFryers"/>
    <x v="0"/>
    <s v="Kitchen&amp;HomeAppliances"/>
    <s v="SmallKitchenAppliances"/>
    <s v="DeepFatFryers"/>
    <x v="4"/>
    <x v="2"/>
    <n v="20049"/>
    <n v="0.75"/>
    <s v="71-80%"/>
    <n v="75.086039203950321"/>
    <s v="50% or more"/>
    <x v="2"/>
    <n v="3964"/>
    <n v="79474236"/>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0"/>
    <s v="Kitchen&amp;HomeAppliances"/>
    <s v="SmallKitchenAppliances"/>
    <s v="HandBlenders"/>
    <x v="5"/>
    <x v="3"/>
    <n v="499"/>
    <n v="0.44"/>
    <s v="41-50%"/>
    <n v="44.08817635270541"/>
    <s v="&lt;50%"/>
    <x v="2"/>
    <n v="28"/>
    <n v="13972"/>
  </r>
  <r>
    <s v="B0B23LW7NV"/>
    <s v="Spigen EZ Fit Tempered Glass Screen Protector for iPhone 14 Pro Max - 2 Pack (Sensor Protection)"/>
    <s v="Electronics|Mobiles&amp;Accessories|MobileAccessories|Maintenance,Upkeep&amp;Repairs|ScreenProtectors"/>
    <x v="2"/>
    <s v="Mobiles&amp;Accessories"/>
    <s v="MobileAccessories"/>
    <s v="Maintenance,Upkeep&amp;Repairs"/>
    <x v="6"/>
    <x v="1"/>
    <n v="2899"/>
    <n v="0.66"/>
    <s v="61-70%"/>
    <n v="65.53984132459469"/>
    <s v="50% or more"/>
    <x v="3"/>
    <n v="7779"/>
    <n v="22551321"/>
  </r>
  <r>
    <s v="B09WN3SRC7"/>
    <s v="Sony Bravia 164 cm (65 inches) 4K Ultra HD Smart LED Google TV KD-65X74K (Black)"/>
    <s v="Electronics|HomeTheater,TV&amp;Video|Televisions|SmartTelevisions"/>
    <x v="2"/>
    <s v="HomeTheater,TV&amp;Video"/>
    <s v="Televisions"/>
    <s v="SmartTelevisions"/>
    <x v="7"/>
    <x v="3"/>
    <n v="139900"/>
    <n v="0.44"/>
    <s v="41-50%"/>
    <n v="44.253037884203003"/>
    <s v="&lt;50%"/>
    <x v="3"/>
    <n v="5935"/>
    <n v="830306500"/>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0"/>
    <s v="Heating,Cooling&amp;AirQuality"/>
    <s v="WaterHeaters&amp;Geysers"/>
    <s v="InstantWaterHeaters"/>
    <x v="8"/>
    <x v="3"/>
    <n v="3500"/>
    <n v="0.56999999999999995"/>
    <s v="51-60%"/>
    <n v="57.171428571428571"/>
    <s v="50% or more"/>
    <x v="3"/>
    <n v="2591"/>
    <n v="9068500"/>
  </r>
  <r>
    <s v="B0BM9H2NY9"/>
    <s v="Multifunctional 2 in 1 Electric Egg Boiling Steamer Egg Frying Pan Egg Boiler Electric Automatic Off with Egg Boiler Machine Non-Stick Electric Egg Frying Pan-Tiger Woods (Multy)"/>
    <s v="Home&amp;Kitchen|Kitchen&amp;HomeAppliances|SmallKitchenAppliances|EggBoilers"/>
    <x v="0"/>
    <s v="Kitchen&amp;HomeAppliances"/>
    <s v="SmallKitchenAppliances"/>
    <s v="EggBoilers"/>
    <x v="9"/>
    <x v="3"/>
    <n v="1599"/>
    <n v="0.56000000000000005"/>
    <s v="51-60%"/>
    <n v="56.285178236397748"/>
    <s v="50% or more"/>
    <x v="3"/>
    <n v="2300"/>
    <n v="3677700"/>
  </r>
  <r>
    <s v="B0BM4KTNL1"/>
    <s v="FIGMENT Handheld Milk Frother Rechargeable, 3-Speed Electric Frother for Coffee with 2 Whisks and Coffee Decoration Tool, Coffee Frother Mixer, CRESCENT ENTERPRISES VRW0.50BK (A1)"/>
    <s v="Home&amp;Kitchen|Kitchen&amp;HomeAppliances|SmallKitchenAppliances|HandBlenders"/>
    <x v="0"/>
    <s v="Kitchen&amp;HomeAppliances"/>
    <s v="SmallKitchenAppliances"/>
    <s v="HandBlenders"/>
    <x v="9"/>
    <x v="1"/>
    <n v="1599"/>
    <n v="0.56000000000000005"/>
    <s v="51-60%"/>
    <n v="56.285178236397748"/>
    <s v="50% or more"/>
    <x v="3"/>
    <n v="1729"/>
    <n v="2764671"/>
  </r>
  <r>
    <s v="B0BLC2BYPX"/>
    <s v="Zuvexa USB Rechargeable Electric Foam Maker - Handheld Milk Wand Mixer Frother for Hot Milk, Hand Blender Coffee, Egg Beater (Black)"/>
    <s v="Home&amp;Kitchen|Kitchen&amp;HomeAppliances|SmallKitchenAppliances|HandBlenders"/>
    <x v="0"/>
    <s v="Kitchen&amp;HomeAppliances"/>
    <s v="SmallKitchenAppliances"/>
    <s v="HandBlenders"/>
    <x v="1"/>
    <x v="2"/>
    <n v="1299"/>
    <n v="0.62"/>
    <s v="61-70%"/>
    <n v="61.585835257890686"/>
    <s v="50% or more"/>
    <x v="3"/>
    <n v="54"/>
    <n v="70146"/>
  </r>
  <r>
    <s v="B01J1CFO5I"/>
    <s v="Redgear MP35 Speed-Type Gaming Mousepad (Black/Red)"/>
    <s v="Computers&amp;Accessories|Accessories&amp;Peripherals|PCGamingPeripherals|Gamepads"/>
    <x v="1"/>
    <s v="Accessories&amp;Peripherals"/>
    <s v="PCGamingPeripherals"/>
    <s v="Gamepads"/>
    <x v="10"/>
    <x v="1"/>
    <n v="550"/>
    <n v="0.46"/>
    <s v="41-50%"/>
    <n v="45.636363636363633"/>
    <s v="&lt;50%"/>
    <x v="4"/>
    <n v="33434"/>
    <n v="18388700"/>
  </r>
  <r>
    <s v="B095RTJH1M"/>
    <s v="Spigen EZ Fit Tempered Glass Screen Protector Guard for iPhone 14/13/13 Pro - 2 Pack"/>
    <s v="Electronics|Mobiles&amp;Accessories|MobileAccessories|Maintenance,Upkeep&amp;Repairs|ScreenProtectors"/>
    <x v="2"/>
    <s v="Mobiles&amp;Accessories"/>
    <s v="MobileAccessories"/>
    <s v="Maintenance,Upkeep&amp;Repairs"/>
    <x v="6"/>
    <x v="3"/>
    <n v="2899"/>
    <n v="0.66"/>
    <s v="61-70%"/>
    <n v="65.53984132459469"/>
    <s v="50% or more"/>
    <x v="4"/>
    <n v="26603"/>
    <n v="77122097"/>
  </r>
  <r>
    <s v="B01MQ2A86A"/>
    <s v="Logitech M331 Silent Plus Wireless Mouse, 2.4GHz with USB Nano Receiver, 1000 DPI Optical Tracking, 3 Buttons, 24 Month Life Battery, PC/Mac/Laptop - Black"/>
    <s v="Computers&amp;Accessories|Accessories&amp;Peripherals|Keyboards,Mice&amp;InputDevices|Mice"/>
    <x v="1"/>
    <s v="Accessories&amp;Peripherals"/>
    <s v="Keyboards,Mice&amp;InputDevices"/>
    <s v="Mice"/>
    <x v="11"/>
    <x v="3"/>
    <n v="1645"/>
    <n v="0.21"/>
    <s v="21-30%"/>
    <n v="21.276595744680851"/>
    <s v="&lt;50%"/>
    <x v="4"/>
    <n v="12375"/>
    <n v="20356875"/>
  </r>
  <r>
    <s v="B00NFD0ETQ"/>
    <s v="Logitech G402 Hyperion Fury USB Wired Gaming Mouse, 4,000 DPI, Lightweight, 8 Programmable Buttons, Compatible for PC/Mac - Black"/>
    <s v="Computers&amp;Accessories|Accessories&amp;Peripherals|PCGamingPeripherals|GamingMice"/>
    <x v="1"/>
    <s v="Accessories&amp;Peripherals"/>
    <s v="PCGamingPeripherals"/>
    <s v="GamingMice"/>
    <x v="12"/>
    <x v="3"/>
    <n v="2895"/>
    <n v="0.31"/>
    <s v="31-40%"/>
    <n v="31.088082901554404"/>
    <s v="&lt;50%"/>
    <x v="4"/>
    <n v="10760"/>
    <n v="31150200"/>
  </r>
  <r>
    <s v="B07X2L5Z8C"/>
    <s v="Logitech Pebble M350 Wireless Mouse with Bluetooth or USB - Silent, Slim Computer Mouse with Quiet Click for Laptop, Notebook, PC and Mac - Graphite"/>
    <s v="Computers&amp;Accessories|Accessories&amp;Peripherals|Keyboards,Mice&amp;InputDevices|Mice"/>
    <x v="1"/>
    <s v="Accessories&amp;Peripherals"/>
    <s v="Keyboards,Mice&amp;InputDevices"/>
    <s v="Mice"/>
    <x v="13"/>
    <x v="3"/>
    <n v="2295"/>
    <n v="0.35"/>
    <s v="31-40%"/>
    <n v="35.076252723311548"/>
    <s v="&lt;50%"/>
    <x v="4"/>
    <n v="10652"/>
    <n v="24446340"/>
  </r>
  <r>
    <s v="B00K57MR22"/>
    <s v="Sujata Dynamix DX Mixer Grinder, 900W, 3 Jars (White)"/>
    <s v="Home&amp;Kitchen|Kitchen&amp;HomeAppliances|SmallKitchenAppliances|MixerGrinders"/>
    <x v="0"/>
    <s v="Kitchen&amp;HomeAppliances"/>
    <s v="SmallKitchenAppliances"/>
    <s v="MixerGrinders"/>
    <x v="14"/>
    <x v="1"/>
    <n v="8478"/>
    <n v="0.28000000000000003"/>
    <s v="21-30%"/>
    <n v="27.813163481953289"/>
    <s v="&lt;50%"/>
    <x v="4"/>
    <n v="6550"/>
    <n v="55530900"/>
  </r>
  <r>
    <s v="B0B244R4KB"/>
    <s v="Spigen EZ Fit Tempered Glass Screen Protector for iPhone 14 Pro - 2 Pack (Sensor Protection)"/>
    <s v="Electronics|Mobiles&amp;Accessories|MobileAccessories|Maintenance,Upkeep&amp;Repairs|ScreenProtectors"/>
    <x v="2"/>
    <s v="Mobiles&amp;Accessories"/>
    <s v="MobileAccessories"/>
    <s v="Maintenance,Upkeep&amp;Repairs"/>
    <x v="6"/>
    <x v="1"/>
    <n v="2899"/>
    <n v="0.66"/>
    <s v="61-70%"/>
    <n v="65.53984132459469"/>
    <s v="50% or more"/>
    <x v="4"/>
    <n v="6129"/>
    <n v="17767971"/>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2"/>
    <s v="HomeTheater,TV&amp;Video"/>
    <s v="Accessories"/>
    <s v="Cables"/>
    <x v="6"/>
    <x v="1"/>
    <n v="2399"/>
    <n v="0.57999999999999996"/>
    <s v="51-60%"/>
    <n v="58.357649020425171"/>
    <s v="50% or more"/>
    <x v="4"/>
    <n v="3664"/>
    <n v="8789936"/>
  </r>
  <r>
    <s v="B09XXZXQC1"/>
    <s v="Xiaomi Pad 5| Qualcomm Snapdragon 860| 120Hz Refresh Rate| 6GB, 128GB| 2.5K+ Display (10.95-inch/27.81cm)|1 Billion Colours| Dolby Vision Atmos| Quad Speakers| Wi-Fi| Gray"/>
    <s v="Computers&amp;Accessories|Tablets"/>
    <x v="1"/>
    <s v="Tablets"/>
    <m/>
    <m/>
    <x v="15"/>
    <x v="1"/>
    <n v="37999"/>
    <n v="0.28999999999999998"/>
    <s v="21-30%"/>
    <n v="28.948130213953"/>
    <s v="&lt;50%"/>
    <x v="4"/>
    <n v="2886"/>
    <n v="109665114"/>
  </r>
  <r>
    <s v="B00SH18114"/>
    <s v="Ikea 903.391.72 Polypropylene Plastic Solid Bevara Sealing Clip (Multicolour) - 30 Pack, Adjustable"/>
    <s v="Home&amp;Kitchen|Kitchen&amp;HomeAppliances|SmallKitchenAppliances|VacuumSealers"/>
    <x v="0"/>
    <s v="Kitchen&amp;HomeAppliances"/>
    <s v="SmallKitchenAppliances"/>
    <s v="VacuumSealers"/>
    <x v="16"/>
    <x v="1"/>
    <n v="299"/>
    <n v="0.46"/>
    <s v="41-50%"/>
    <n v="46.488294314381271"/>
    <s v="&lt;50%"/>
    <x v="4"/>
    <n v="2781"/>
    <n v="831519"/>
  </r>
  <r>
    <s v="B078JT7LTD"/>
    <s v="Sujata Dynamix, Mixer Grinder, 900 Watts, 3 Jars (White)"/>
    <s v="Home&amp;Kitchen|Kitchen&amp;HomeAppliances|SmallKitchenAppliances|MixerGrinders"/>
    <x v="0"/>
    <s v="Kitchen&amp;HomeAppliances"/>
    <s v="SmallKitchenAppliances"/>
    <s v="MixerGrinders"/>
    <x v="14"/>
    <x v="3"/>
    <n v="8073"/>
    <n v="0.24"/>
    <s v="21-30%"/>
    <n v="24.191750278706799"/>
    <s v="&lt;50%"/>
    <x v="4"/>
    <n v="2751"/>
    <n v="22208823"/>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s v="Mobiles&amp;Accessories"/>
    <s v="MobileAccessories"/>
    <s v="Photo&amp;VideoAccessories"/>
    <x v="17"/>
    <x v="1"/>
    <n v="3999"/>
    <n v="0.55000000000000004"/>
    <s v="51-60%"/>
    <n v="55.013753438359593"/>
    <s v="50% or more"/>
    <x v="4"/>
    <n v="245"/>
    <n v="979755"/>
  </r>
  <r>
    <s v="B09JN37WBX"/>
    <s v="Lint Remover Woolen Clothes Lint Extractor Battery Lint Removing Machine Bhur Remover"/>
    <s v="Home&amp;Kitchen|Kitchen&amp;HomeAppliances|Vacuum,Cleaning&amp;Ironing|Irons,Steamers&amp;Accessories|LintShavers"/>
    <x v="0"/>
    <s v="Kitchen&amp;HomeAppliances"/>
    <s v="Vacuum,Cleaning&amp;Ironing"/>
    <s v="Irons,Steamers&amp;Accessories"/>
    <x v="18"/>
    <x v="2"/>
    <n v="749"/>
    <n v="0.56999999999999995"/>
    <s v="51-60%"/>
    <n v="57.409879839786385"/>
    <s v="50% or more"/>
    <x v="4"/>
    <n v="124"/>
    <n v="92876"/>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0"/>
    <s v="Kitchen&amp;HomeAppliances"/>
    <s v="WaterPurifiers&amp;Accessories"/>
    <s v="WaterFilters&amp;Purifiers"/>
    <x v="19"/>
    <x v="1"/>
    <n v="24999"/>
    <n v="0.8"/>
    <s v="71-80%"/>
    <n v="80.003200128005119"/>
    <s v="50% or more"/>
    <x v="4"/>
    <n v="124"/>
    <n v="3099876"/>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0"/>
    <s v="Kitchen&amp;HomeAppliances"/>
    <s v="Vacuum,Cleaning&amp;Ironing"/>
    <s v="Irons,Steamers&amp;Accessories"/>
    <x v="1"/>
    <x v="1"/>
    <n v="999"/>
    <n v="0.5"/>
    <s v="41-50%"/>
    <n v="50.050050050050054"/>
    <s v="50% or more"/>
    <x v="4"/>
    <n v="79"/>
    <n v="78921"/>
  </r>
  <r>
    <s v="B09P1MFKG1"/>
    <s v="Melbon VM-905 2000-Watt Room Heater (ISI Certified, White Color) Ideal Electric Fan Heater for Small to Medium Room/Area (Plastic Body)"/>
    <s v="Home&amp;Kitchen|Heating,Cooling&amp;AirQuality|RoomHeaters|FanHeaters"/>
    <x v="0"/>
    <s v="Heating,Cooling&amp;AirQuality"/>
    <s v="RoomHeaters"/>
    <s v="FanHeaters"/>
    <x v="20"/>
    <x v="1"/>
    <n v="2999"/>
    <n v="0.67"/>
    <s v="61-70%"/>
    <n v="66.722240746915645"/>
    <s v="50% or more"/>
    <x v="4"/>
    <n v="9"/>
    <n v="26991"/>
  </r>
  <r>
    <s v="B09X7DY7Q4"/>
    <s v="SanDisk Extreme SD UHS I 64GB Card for 4K Video for DSLR and Mirrorless Cameras 170MB/s Read &amp; 80MB/s Write"/>
    <s v="Electronics|Accessories|MemoryCards|MicroSD"/>
    <x v="2"/>
    <s v="Accessories"/>
    <s v="MemoryCards"/>
    <s v="MicroSD"/>
    <x v="21"/>
    <x v="2"/>
    <n v="1800"/>
    <n v="0.48"/>
    <s v="41-50%"/>
    <n v="47.833333333333336"/>
    <s v="&lt;50%"/>
    <x v="5"/>
    <n v="205052"/>
    <n v="369093600"/>
  </r>
  <r>
    <s v="B00NH11KIK"/>
    <s v="AmazonBasics USB 2.0 Cable - A-Male to B-Male - for Personal Computer, Printer- 6 Feet (1.8 Meters), Black"/>
    <s v="Computers&amp;Accessories|Accessories&amp;Peripherals|Cables&amp;Accessories|Cables|USBCables"/>
    <x v="1"/>
    <s v="Accessories&amp;Peripherals"/>
    <s v="Cables&amp;Accessories"/>
    <s v="Cables"/>
    <x v="22"/>
    <x v="1"/>
    <n v="695"/>
    <n v="0.7"/>
    <s v="61-70%"/>
    <n v="69.928057553956833"/>
    <s v="50% or more"/>
    <x v="5"/>
    <n v="107687"/>
    <n v="74842465"/>
  </r>
  <r>
    <s v="B07G3YNLJB"/>
    <s v="Crucial BX500 240GB 3D NAND SATA 6.35 cm (2.5-inch) SSD (CT240BX500SSD1)"/>
    <s v="Computers&amp;Accessories|Components|InternalSolidStateDrives"/>
    <x v="1"/>
    <s v="Components"/>
    <s v="InternalSolidStateDrives"/>
    <m/>
    <x v="23"/>
    <x v="1"/>
    <n v="3100"/>
    <n v="0.41"/>
    <s v="41-50%"/>
    <n v="41.451612903225801"/>
    <s v="&lt;50%"/>
    <x v="5"/>
    <n v="92925"/>
    <n v="288067500"/>
  </r>
  <r>
    <s v="B00NH13Q8W"/>
    <s v="AmazonBasics USB 2.0 Extension Cable for Personal Computer, Printer, 2-Pack - A-Male to A-Female - 3.3 Feet (1 Meter, Black)"/>
    <s v="Computers&amp;Accessories|Accessories&amp;Peripherals|Cables&amp;Accessories|Cables|USBCables"/>
    <x v="1"/>
    <s v="Accessories&amp;Peripherals"/>
    <s v="Cables&amp;Accessories"/>
    <s v="Cables"/>
    <x v="10"/>
    <x v="1"/>
    <n v="800"/>
    <n v="0.63"/>
    <s v="61-70%"/>
    <n v="62.625"/>
    <s v="50% or more"/>
    <x v="5"/>
    <n v="74977"/>
    <n v="59981600"/>
  </r>
  <r>
    <s v="B00NH11PEY"/>
    <s v="AmazonBasics USB 2.0 - A-Male to A-Female Extension Cable for Personal Computer, Printer (Black, 9.8 Feet/3 Meters)"/>
    <s v="Computers&amp;Accessories|Accessories&amp;Peripherals|Cables&amp;Accessories|Cables|USBCables"/>
    <x v="1"/>
    <s v="Accessories&amp;Peripherals"/>
    <s v="Cables&amp;Accessories"/>
    <s v="Cables"/>
    <x v="24"/>
    <x v="1"/>
    <n v="750"/>
    <n v="0.73"/>
    <s v="71-80%"/>
    <n v="73.466666666666669"/>
    <s v="50% or more"/>
    <x v="5"/>
    <n v="74976"/>
    <n v="56232000"/>
  </r>
  <r>
    <s v="B004IO5BMQ"/>
    <s v="Logitech M235 Wireless Mouse, 1000 DPI Optical Tracking, 12 Month Life Battery, Compatible with Windows, Mac, Chromebook/PC/Laptop"/>
    <s v="Computers&amp;Accessories|Accessories&amp;Peripherals|Keyboards,Mice&amp;InputDevices|Mice"/>
    <x v="1"/>
    <s v="Accessories&amp;Peripherals"/>
    <s v="Keyboards,Mice&amp;InputDevices"/>
    <s v="Mice"/>
    <x v="9"/>
    <x v="1"/>
    <n v="995"/>
    <n v="0.3"/>
    <s v="21-30%"/>
    <n v="29.748743718592962"/>
    <s v="&lt;50%"/>
    <x v="5"/>
    <n v="54405"/>
    <n v="54132975"/>
  </r>
  <r>
    <s v="B08ZJDWTJ1"/>
    <s v="Seagate Expansion 1TB External HDD - USB 3.0 for Windows and Mac with 3 yr Data Recovery Services, Portable Hard Drive (STKM1000400)"/>
    <s v="Computers&amp;Accessories|ExternalDevices&amp;DataStorage|ExternalHardDisks"/>
    <x v="1"/>
    <s v="ExternalDevices&amp;DataStorage"/>
    <s v="ExternalHardDisks"/>
    <m/>
    <x v="25"/>
    <x v="3"/>
    <n v="4999"/>
    <n v="0.18"/>
    <s v="11-20%"/>
    <n v="18.023604720944189"/>
    <s v="&lt;50%"/>
    <x v="5"/>
    <n v="50810"/>
    <n v="253999190"/>
  </r>
  <r>
    <s v="B094QZLJQ6"/>
    <s v="Seagate One Touch 2TB External HDD with Password Protection ‚Äì Black, for Windows and Mac, with 3 yr Data Recovery Services, and 4 Months Adobe CC Photography (STKY2000400)"/>
    <s v="Computers&amp;Accessories|ExternalDevices&amp;DataStorage|ExternalHardDisks"/>
    <x v="1"/>
    <s v="ExternalDevices&amp;DataStorage"/>
    <s v="ExternalHardDisks"/>
    <m/>
    <x v="26"/>
    <x v="2"/>
    <n v="7999"/>
    <n v="0.28000000000000003"/>
    <s v="21-30%"/>
    <n v="27.503437929741221"/>
    <s v="&lt;50%"/>
    <x v="5"/>
    <n v="50273"/>
    <n v="402133727"/>
  </r>
  <r>
    <s v="B01HJI0FS2"/>
    <s v="Dell MS116 1000Dpi USB Wired Optical Mouse, Led Tracking, Scrolling Wheel, Plug and Play."/>
    <s v="Computers&amp;Accessories|Accessories&amp;Peripherals|Keyboards,Mice&amp;InputDevices|Mice"/>
    <x v="1"/>
    <s v="Accessories&amp;Peripherals"/>
    <s v="Keyboards,Mice&amp;InputDevices"/>
    <s v="Mice"/>
    <x v="10"/>
    <x v="3"/>
    <n v="650"/>
    <n v="0.54"/>
    <s v="51-60%"/>
    <n v="54"/>
    <s v="50% or more"/>
    <x v="5"/>
    <n v="33176"/>
    <n v="21564400"/>
  </r>
  <r>
    <s v="B07Q4QV1DL"/>
    <s v="ELV Aluminum Adjustable Mobile Phone Foldable Tabletop Stand Dock Mount for All Smartphones, Tabs, Kindle, iPad (Black)"/>
    <s v="Electronics|Mobiles&amp;Accessories|MobileAccessories|Stands"/>
    <x v="2"/>
    <s v="Mobiles&amp;Accessories"/>
    <s v="MobileAccessories"/>
    <s v="Stands"/>
    <x v="27"/>
    <x v="1"/>
    <n v="1499"/>
    <n v="0.82"/>
    <s v="81-90%"/>
    <n v="82.054703135423608"/>
    <s v="50% or more"/>
    <x v="5"/>
    <n v="28978"/>
    <n v="43438022"/>
  </r>
  <r>
    <s v="B088ZFJY82"/>
    <s v="Elv Aluminium Adjustable Mobile Phone Foldable Holder Tabletop Stand Dock Mount for All Smartphones, Tabs, Kindle, iPad (Moonlight Silver)"/>
    <s v="Electronics|Mobiles&amp;Accessories|MobileAccessories|Stands"/>
    <x v="2"/>
    <s v="Mobiles&amp;Accessories"/>
    <s v="MobileAccessories"/>
    <s v="Stands"/>
    <x v="28"/>
    <x v="1"/>
    <n v="1499"/>
    <n v="0.79"/>
    <s v="71-80%"/>
    <n v="79.052701801200797"/>
    <s v="50% or more"/>
    <x v="5"/>
    <n v="28978"/>
    <n v="43438022"/>
  </r>
  <r>
    <s v="B014SZO90Y"/>
    <s v="Duracell Ultra Alkaline AA Battery, 8 Pcs"/>
    <s v="Electronics|GeneralPurposeBatteries&amp;BatteryChargers|DisposableBatteries"/>
    <x v="2"/>
    <s v="GeneralPurposeBatteries&amp;BatteryChargers"/>
    <s v="DisposableBatteries"/>
    <m/>
    <x v="29"/>
    <x v="1"/>
    <n v="315"/>
    <n v="0.16"/>
    <s v="11-20%"/>
    <n v="15.555555555555555"/>
    <s v="&lt;50%"/>
    <x v="5"/>
    <n v="28030"/>
    <n v="8829450"/>
  </r>
  <r>
    <s v="B08C4Z69LN"/>
    <s v="Crucial RAM 8GB DDR4 3200MHz CL22 (or 2933MHz or 2666MHz) Laptop Memory CT8G4SFRA32A"/>
    <s v="Computers&amp;Accessories|Components|Memory"/>
    <x v="1"/>
    <s v="Components"/>
    <s v="Memory"/>
    <m/>
    <x v="30"/>
    <x v="1"/>
    <n v="3500"/>
    <n v="0.49"/>
    <s v="41-50%"/>
    <n v="48.8"/>
    <s v="&lt;50%"/>
    <x v="5"/>
    <n v="26194"/>
    <n v="91679000"/>
  </r>
  <r>
    <s v="B083GKDRKR"/>
    <s v="Havells Aqua Plus 1.2 litre Double Wall Kettle / 304 Stainless Steel Inner Body / Cool touch outer body / Wider mouth/ 2 Year warranty (Black, 1500 Watt)"/>
    <s v="Home&amp;Kitchen|Kitchen&amp;HomeAppliances|SmallKitchenAppliances|Kettles&amp;HotWaterDispensers|ElectricKettles"/>
    <x v="0"/>
    <s v="Kitchen&amp;HomeAppliances"/>
    <s v="SmallKitchenAppliances"/>
    <s v="Kettles&amp;HotWaterDispensers"/>
    <x v="31"/>
    <x v="1"/>
    <n v="2995"/>
    <n v="0.46"/>
    <s v="41-50%"/>
    <n v="45.742904841402336"/>
    <s v="&lt;50%"/>
    <x v="5"/>
    <n v="23484"/>
    <n v="70334580"/>
  </r>
  <r>
    <s v="B00V4BGDKU"/>
    <s v="TP-Link UE300 USB 3.0 to RJ45 Gigabit Ethernet Network Adapter - Plug and Play"/>
    <s v="Computers&amp;Accessories|NetworkingDevices|NetworkAdapters|WirelessUSBAdapters"/>
    <x v="1"/>
    <s v="NetworkingDevices"/>
    <s v="NetworkAdapters"/>
    <s v="WirelessUSBAdapters"/>
    <x v="32"/>
    <x v="3"/>
    <n v="1899"/>
    <n v="0.42"/>
    <s v="41-50%"/>
    <n v="42.127435492364398"/>
    <s v="&lt;50%"/>
    <x v="5"/>
    <n v="22420"/>
    <n v="42575580"/>
  </r>
  <r>
    <s v="B08FYB5HHK"/>
    <s v="TP-Link UE300C USB Type-C to RJ45 Gigabit Ethernet Network Adapter/RJ45 LAN Wired Adapter for Ultrabook, Chromebook, Laptop, Desktop, Plug &amp; Play, USB 3.0, Foldable and Portable Design"/>
    <s v="Computers&amp;Accessories|NetworkingDevices|NetworkAdapters|PowerLANAdapters"/>
    <x v="1"/>
    <s v="NetworkingDevices"/>
    <s v="NetworkAdapters"/>
    <s v="PowerLANAdapters"/>
    <x v="33"/>
    <x v="2"/>
    <n v="1999"/>
    <n v="0.4"/>
    <s v="31-40%"/>
    <n v="40.020010005002497"/>
    <s v="&lt;50%"/>
    <x v="5"/>
    <n v="22420"/>
    <n v="44817580"/>
  </r>
  <r>
    <s v="B00NNQMYNE"/>
    <s v="AirCase Rugged Hard Drive Case for 2.5-inch Western Digital, Seagate, Toshiba, Portable Storage Shell for Gadget Hard Disk USB Cable Power Bank Mobile Charger Earphone, Waterproof (Black)"/>
    <s v="Computers&amp;Accessories|Accessories&amp;Peripherals|HardDiskBags"/>
    <x v="1"/>
    <s v="Accessories&amp;Peripherals"/>
    <s v="HardDiskBags"/>
    <m/>
    <x v="10"/>
    <x v="1"/>
    <n v="499"/>
    <n v="0.4"/>
    <s v="31-40%"/>
    <n v="40.080160320641284"/>
    <s v="&lt;50%"/>
    <x v="5"/>
    <n v="21010"/>
    <n v="10483990"/>
  </r>
  <r>
    <s v="B0083T231O"/>
    <s v="Belkin Essential Series 4-Socket Surge Protector Universal Socket with 5ft Heavy Duty Cable (Grey)"/>
    <s v="Electronics|PowerAccessories|SurgeProtectors"/>
    <x v="2"/>
    <s v="PowerAccessories"/>
    <s v="SurgeProtectors"/>
    <m/>
    <x v="34"/>
    <x v="3"/>
    <n v="1499"/>
    <n v="0.14000000000000001"/>
    <s v="11-20%"/>
    <n v="14.009339559706472"/>
    <s v="&lt;50%"/>
    <x v="5"/>
    <n v="20668"/>
    <n v="30981332"/>
  </r>
  <r>
    <s v="B0B2DD66GS"/>
    <s v="SanDisk Extreme microSD UHS I Card 128GB for 4K Video on Smartphones,Action Cams 190MB/s Read,90MB/s Write"/>
    <s v="Electronics|Accessories|MemoryCards|MicroSD"/>
    <x v="2"/>
    <s v="Accessories"/>
    <s v="MemoryCards"/>
    <s v="MicroSD"/>
    <x v="35"/>
    <x v="1"/>
    <n v="2900"/>
    <n v="0.54"/>
    <s v="51-60%"/>
    <n v="54.172413793103445"/>
    <s v="50% or more"/>
    <x v="5"/>
    <n v="19624"/>
    <n v="56909600"/>
  </r>
  <r>
    <s v="B01DJJVFPC"/>
    <s v="Duracell Ultra Alkaline AAA Battery, 8 Pcs"/>
    <s v="Electronics|GeneralPurposeBatteries&amp;BatteryChargers|DisposableBatteries"/>
    <x v="2"/>
    <s v="GeneralPurposeBatteries&amp;BatteryChargers"/>
    <s v="DisposableBatteries"/>
    <m/>
    <x v="27"/>
    <x v="1"/>
    <n v="315"/>
    <n v="0.15"/>
    <s v="11-20%"/>
    <n v="14.603174603174605"/>
    <s v="&lt;50%"/>
    <x v="5"/>
    <n v="17810"/>
    <n v="5610150"/>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1"/>
    <s v="Accessories&amp;Peripherals"/>
    <s v="TabletAccessories"/>
    <s v="ScreenProtectors"/>
    <x v="36"/>
    <x v="3"/>
    <n v="1599"/>
    <n v="0.23"/>
    <s v="21-30%"/>
    <n v="22.826766729205751"/>
    <s v="&lt;50%"/>
    <x v="5"/>
    <n v="16680"/>
    <n v="26671320"/>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1"/>
    <s v="Accessories&amp;Peripherals"/>
    <s v="Keyboards,Mice&amp;InputDevices"/>
    <s v="Keyboards"/>
    <x v="37"/>
    <x v="1"/>
    <n v="3195"/>
    <n v="0.17"/>
    <s v="11-20%"/>
    <n v="17.370892018779344"/>
    <s v="&lt;50%"/>
    <x v="5"/>
    <n v="16146"/>
    <n v="51586470"/>
  </r>
  <r>
    <s v="B0765B3TH7"/>
    <s v="Gizga Essentials Hard Drive Case Shell, 6.35cm/2.5-inch, Portable Storage Organizer Bag for Earphone USB Cable Power Bank Mobile Charger Digital Gadget Hard Disk, Water Resistance Material, Black"/>
    <s v="Computers&amp;Accessories|Accessories&amp;Peripherals|HardDiskBags"/>
    <x v="1"/>
    <s v="Accessories&amp;Peripherals"/>
    <s v="HardDiskBags"/>
    <m/>
    <x v="24"/>
    <x v="2"/>
    <n v="599"/>
    <n v="0.67"/>
    <s v="61-70%"/>
    <n v="66.777963272120203"/>
    <s v="50% or more"/>
    <x v="5"/>
    <n v="13568"/>
    <n v="8127232"/>
  </r>
  <r>
    <s v="B0116MIKKC"/>
    <s v="Goldmedal Curve Plus 202042 Plastic Spice 3-Pin 240V Universal Travel Adaptor (White)"/>
    <s v="Electronics|Mobiles&amp;Accessories|MobileAccessories|Chargers|WallChargers"/>
    <x v="2"/>
    <s v="Mobiles&amp;Accessories"/>
    <s v="MobileAccessories"/>
    <s v="Chargers"/>
    <x v="38"/>
    <x v="1"/>
    <n v="171"/>
    <n v="0.42"/>
    <s v="41-50%"/>
    <n v="42.105263157894733"/>
    <s v="&lt;50%"/>
    <x v="5"/>
    <n v="11339"/>
    <n v="1938969"/>
  </r>
  <r>
    <s v="B08LT9BMPP"/>
    <s v="Logitech G102 USB Light Sync Gaming Mouse with Customizable RGB Lighting, 6 Programmable Buttons, Gaming Grade Sensor, 8K DPI Tracking, 16.8mn Color, Light Weight - Black"/>
    <s v="Computers&amp;Accessories|Accessories&amp;Peripherals|PCGamingPeripherals|GamingMice"/>
    <x v="1"/>
    <s v="Accessories&amp;Peripherals"/>
    <s v="PCGamingPeripherals"/>
    <s v="GamingMice"/>
    <x v="39"/>
    <x v="3"/>
    <n v="1995"/>
    <n v="0.25"/>
    <s v="21-30%"/>
    <n v="25.062656641604008"/>
    <s v="&lt;50%"/>
    <x v="5"/>
    <n v="10541"/>
    <n v="21029295"/>
  </r>
  <r>
    <s v="B00LY12TH6"/>
    <s v="Camel Oil Pastel with Reusable Plastic Box - 50 Shades"/>
    <s v="Home&amp;Kitchen|CraftMaterials|PaintingMaterials"/>
    <x v="0"/>
    <s v="CraftMaterials"/>
    <s v="PaintingMaterials"/>
    <m/>
    <x v="40"/>
    <x v="1"/>
    <n v="230"/>
    <n v="0"/>
    <s v="0-10%"/>
    <n v="0"/>
    <s v="&lt;50%"/>
    <x v="5"/>
    <n v="9427"/>
    <n v="2168210"/>
  </r>
  <r>
    <s v="B07ZKD8T1Q"/>
    <s v="Cuzor 12V Mini ups for WiFi Router | Power Backup up to 4 Hours | Replaceable Battery | Ups for Wi-Fi Router and Modem | Ups for Router up to 2A | ups for uninterrupted wi-fi"/>
    <s v="Computers&amp;Accessories|NetworkingDevices|Routers"/>
    <x v="1"/>
    <s v="NetworkingDevices"/>
    <s v="Routers"/>
    <m/>
    <x v="8"/>
    <x v="1"/>
    <n v="2999"/>
    <n v="0.5"/>
    <s v="41-50%"/>
    <n v="50.016672224074689"/>
    <s v="50% or more"/>
    <x v="5"/>
    <n v="8656"/>
    <n v="25959344"/>
  </r>
  <r>
    <s v="B00LZLQ624"/>
    <s v="Classmate Soft Cover 6 Subject Spiral Binding Notebook, Single Line, 300 Pages"/>
    <s v="OfficeProducts|OfficePaperProducts|Paper|Stationery|Notebooks,WritingPads&amp;Diaries|WireboundNotebooks"/>
    <x v="3"/>
    <s v="OfficePaperProducts"/>
    <s v="Paper"/>
    <s v="Stationery"/>
    <x v="41"/>
    <x v="3"/>
    <n v="160"/>
    <n v="0.02"/>
    <s v="0-10%"/>
    <n v="1.875"/>
    <s v="&lt;50%"/>
    <x v="5"/>
    <n v="8618"/>
    <n v="1378880"/>
  </r>
  <r>
    <s v="B0752LL57V"/>
    <s v="Casio MJ-12D 150 Steps Check and Correct Desktop Calculator"/>
    <s v="OfficeProducts|OfficeElectronics|Calculators|Basic"/>
    <x v="3"/>
    <s v="OfficeElectronics"/>
    <s v="Calculators"/>
    <s v="Basic"/>
    <x v="42"/>
    <x v="1"/>
    <n v="440"/>
    <n v="0"/>
    <s v="0-10%"/>
    <n v="0"/>
    <s v="&lt;50%"/>
    <x v="5"/>
    <n v="8610"/>
    <n v="3788400"/>
  </r>
  <r>
    <s v="B071VNHMX2"/>
    <s v="Philips Daily Collection HD2582/00 830-Watt 2-Slice Pop-up Toaster (White)"/>
    <s v="Home&amp;Kitchen|Kitchen&amp;HomeAppliances|SmallKitchenAppliances|Pop-upToasters"/>
    <x v="0"/>
    <s v="Kitchen&amp;HomeAppliances"/>
    <s v="SmallKitchenAppliances"/>
    <s v="Pop-upToasters"/>
    <x v="43"/>
    <x v="3"/>
    <n v="2095"/>
    <n v="0"/>
    <s v="0-10%"/>
    <n v="0"/>
    <s v="&lt;50%"/>
    <x v="5"/>
    <n v="7949"/>
    <n v="16653155"/>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1"/>
    <s v="Accessories&amp;Peripherals"/>
    <s v="Keyboards,Mice&amp;InputDevices"/>
    <s v="Keyboard&amp;MiceAccessories"/>
    <x v="6"/>
    <x v="1"/>
    <n v="1995"/>
    <n v="0.5"/>
    <s v="41-50%"/>
    <n v="49.924812030075188"/>
    <s v="50% or more"/>
    <x v="5"/>
    <n v="7317"/>
    <n v="14597415"/>
  </r>
  <r>
    <s v="B071113J7M"/>
    <s v="Sujata Powermatic Plus 900 Watts Juicer Mixer Grinder"/>
    <s v="Home&amp;Kitchen|Kitchen&amp;HomeAppliances|SmallKitchenAppliances|JuicerMixerGrinders"/>
    <x v="0"/>
    <s v="Kitchen&amp;HomeAppliances"/>
    <s v="SmallKitchenAppliances"/>
    <s v="JuicerMixerGrinders"/>
    <x v="44"/>
    <x v="1"/>
    <n v="7506"/>
    <n v="0.22"/>
    <s v="21-30%"/>
    <n v="21.529443112176924"/>
    <s v="&lt;50%"/>
    <x v="5"/>
    <n v="7241"/>
    <n v="54350946"/>
  </r>
  <r>
    <s v="B07R99NBVB"/>
    <s v="Gizga Essentials Cable Organiser, Cord Management System for PC, TV, Home Theater, Speaker &amp; Cables, Reusable Cable Organizer for Desk, WFH Accessories, Organizer Tape Roll, Reusable Cable Ties Strap"/>
    <s v="HomeImprovement|Electrical|CordManagement"/>
    <x v="4"/>
    <s v="Electrical"/>
    <s v="CordManagement"/>
    <m/>
    <x v="45"/>
    <x v="1"/>
    <n v="599"/>
    <n v="0.57999999999999996"/>
    <s v="51-60%"/>
    <n v="58.430717863105173"/>
    <s v="50% or more"/>
    <x v="5"/>
    <n v="5985"/>
    <n v="3585015"/>
  </r>
  <r>
    <s v="B00KIE28X0"/>
    <s v="Camel Artist Acrylic Color Box - 9ml Tubes, 12 Shades"/>
    <s v="Home&amp;Kitchen|CraftMaterials|PaintingMaterials|Paints"/>
    <x v="0"/>
    <s v="CraftMaterials"/>
    <s v="PaintingMaterials"/>
    <s v="Paints"/>
    <x v="46"/>
    <x v="3"/>
    <n v="310"/>
    <n v="0"/>
    <s v="0-10%"/>
    <n v="0"/>
    <s v="&lt;50%"/>
    <x v="5"/>
    <n v="5882"/>
    <n v="1823420"/>
  </r>
  <r>
    <s v="B0846D5CBP"/>
    <s v="Casio FX-991ES Plus-2nd Edition Scientific Calculator, Black"/>
    <s v="OfficeProducts|OfficeElectronics|Calculators|Scientific"/>
    <x v="3"/>
    <s v="OfficeElectronics"/>
    <s v="Calculators"/>
    <s v="Scientific"/>
    <x v="11"/>
    <x v="1"/>
    <n v="1295"/>
    <n v="0"/>
    <s v="0-10%"/>
    <n v="0"/>
    <s v="&lt;50%"/>
    <x v="5"/>
    <n v="5760"/>
    <n v="7459200"/>
  </r>
  <r>
    <s v="B082T6GXS5"/>
    <s v="AmazonBasics New Release Nylon USB-A to Lightning Cable Cord, MFi Certified Charger for Apple iPhone, iPad, Silver, 6-Ft"/>
    <s v="Computers&amp;Accessories|Accessories&amp;Peripherals|Cables&amp;Accessories|Cables|USBCables"/>
    <x v="1"/>
    <s v="Accessories&amp;Peripherals"/>
    <s v="Cables&amp;Accessories"/>
    <s v="Cables"/>
    <x v="6"/>
    <x v="1"/>
    <n v="2100"/>
    <n v="0.52"/>
    <s v="51-60%"/>
    <n v="52.428571428571423"/>
    <s v="50% or more"/>
    <x v="5"/>
    <n v="5492"/>
    <n v="11533200"/>
  </r>
  <r>
    <s v="B07Y9PY6Y1"/>
    <s v="Sujata Powermatic Plus, Juicer Mixer Grinder with Chutney Jar, 900 Watts, 3 Jars (White)"/>
    <s v="Home&amp;Kitchen|Kitchen&amp;HomeAppliances|SmallKitchenAppliances|JuicerMixerGrinders"/>
    <x v="0"/>
    <s v="Kitchen&amp;HomeAppliances"/>
    <s v="SmallKitchenAppliances"/>
    <s v="JuicerMixerGrinders"/>
    <x v="47"/>
    <x v="1"/>
    <n v="8820"/>
    <n v="0.26"/>
    <s v="21-30%"/>
    <n v="26.020408163265309"/>
    <s v="&lt;50%"/>
    <x v="5"/>
    <n v="5137"/>
    <n v="45308340"/>
  </r>
  <r>
    <s v="B086Q3QMFS"/>
    <s v="Classmate Drawing Book - Unruled, 40 Pages, 210 mm x 297 mm - Pack Of 4"/>
    <s v="OfficeProducts|OfficePaperProducts|Paper|Stationery|Notebooks,WritingPads&amp;Diaries|CompositionNotebooks"/>
    <x v="3"/>
    <s v="OfficePaperProducts"/>
    <s v="Paper"/>
    <s v="Stationery"/>
    <x v="48"/>
    <x v="1"/>
    <n v="120"/>
    <n v="0"/>
    <s v="0-10%"/>
    <n v="0"/>
    <s v="&lt;50%"/>
    <x v="5"/>
    <n v="4951"/>
    <n v="594120"/>
  </r>
  <r>
    <s v="B00R1P3B4O"/>
    <s v="Fujifilm Instax Mini Single Pack 10 Sheets Instant Film for Fuji Instant Cameras"/>
    <s v="Electronics|Cameras&amp;Photography|Accessories|Film"/>
    <x v="2"/>
    <s v="Cameras&amp;Photography"/>
    <s v="Accessories"/>
    <s v="Film"/>
    <x v="49"/>
    <x v="3"/>
    <n v="549"/>
    <n v="0"/>
    <s v="0-10%"/>
    <n v="0"/>
    <s v="&lt;50%"/>
    <x v="5"/>
    <n v="4875"/>
    <n v="2676375"/>
  </r>
  <r>
    <s v="B00P93X6EK"/>
    <s v="Classmate Soft Cover 6 Subject Spiral Binding Notebook, Unruled, 300 Pages"/>
    <s v="OfficeProducts|OfficePaperProducts|Paper|Stationery|Notebooks,WritingPads&amp;Diaries|WireboundNotebooks"/>
    <x v="3"/>
    <s v="OfficePaperProducts"/>
    <s v="Paper"/>
    <s v="Stationery"/>
    <x v="41"/>
    <x v="2"/>
    <n v="160"/>
    <n v="0.02"/>
    <s v="0-10%"/>
    <n v="1.875"/>
    <s v="&lt;50%"/>
    <x v="5"/>
    <n v="4428"/>
    <n v="708480"/>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1"/>
    <s v="Accessories&amp;Peripherals"/>
    <s v="Keyboards,Mice&amp;InputDevices"/>
    <s v="Keyboard&amp;MiceAccessories"/>
    <x v="50"/>
    <x v="3"/>
    <n v="899"/>
    <n v="0.53"/>
    <s v="51-60%"/>
    <n v="52.725250278086769"/>
    <s v="50% or more"/>
    <x v="5"/>
    <n v="4219"/>
    <n v="3792881"/>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1"/>
    <s v="Accessories&amp;Peripherals"/>
    <s v="Keyboards,Mice&amp;InputDevices"/>
    <s v="Mice"/>
    <x v="3"/>
    <x v="1"/>
    <n v="2890"/>
    <n v="0.5"/>
    <s v="41-50%"/>
    <n v="50.207612456747405"/>
    <s v="50% or more"/>
    <x v="5"/>
    <n v="4099"/>
    <n v="11846110"/>
  </r>
  <r>
    <s v="B00LHZWD0C"/>
    <s v="Luxor 5 Subject Single Ruled Notebook - A4, 70 GSM, 300 pages"/>
    <s v="OfficeProducts|OfficePaperProducts|Paper|Stationery|Notebooks,WritingPads&amp;Diaries|CompositionNotebooks"/>
    <x v="3"/>
    <s v="OfficePaperProducts"/>
    <s v="Paper"/>
    <s v="Stationery"/>
    <x v="51"/>
    <x v="1"/>
    <n v="315"/>
    <n v="0.2"/>
    <s v="11-20%"/>
    <n v="20"/>
    <s v="&lt;50%"/>
    <x v="5"/>
    <n v="3785"/>
    <n v="1192275"/>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0"/>
    <s v="Kitchen&amp;HomeAppliances"/>
    <s v="SmallKitchenAppliances"/>
    <s v="DeepFatFryers"/>
    <x v="52"/>
    <x v="1"/>
    <n v="10995"/>
    <n v="0.38"/>
    <s v="31-40%"/>
    <n v="38.244656662119148"/>
    <s v="&lt;50%"/>
    <x v="5"/>
    <n v="3192"/>
    <n v="35096040"/>
  </r>
  <r>
    <s v="B08WJ86PV2"/>
    <s v="RPM Euro Games Gaming Mousepad Speed Type Extended Large (Size - 800 mm x 300 mm x 3 mm)"/>
    <s v="Computers&amp;Accessories|Accessories&amp;Peripherals|Keyboards,Mice&amp;InputDevices|Keyboard&amp;MiceAccessories|MousePads"/>
    <x v="1"/>
    <s v="Accessories&amp;Peripherals"/>
    <s v="Keyboards,Mice&amp;InputDevices"/>
    <s v="Keyboard&amp;MiceAccessories"/>
    <x v="10"/>
    <x v="1"/>
    <n v="990"/>
    <n v="0.7"/>
    <s v="61-70%"/>
    <n v="69.797979797979806"/>
    <s v="50% or more"/>
    <x v="5"/>
    <n v="2453"/>
    <n v="2428470"/>
  </r>
  <r>
    <s v="B01MUAUOCX"/>
    <s v="Sujata Chutney Steel Jar, 400 ml, (White), Stainless Steel"/>
    <s v="Home&amp;Kitchen|Kitchen&amp;HomeAppliances|SmallKitchenAppliances|SmallApplianceParts&amp;Accessories"/>
    <x v="0"/>
    <s v="Kitchen&amp;HomeAppliances"/>
    <s v="SmallKitchenAppliances"/>
    <s v="SmallApplianceParts&amp;Accessories"/>
    <x v="53"/>
    <x v="1"/>
    <n v="747"/>
    <n v="0.08"/>
    <s v="0-10%"/>
    <n v="7.8982597054886208"/>
    <s v="&lt;50%"/>
    <x v="5"/>
    <n v="2280"/>
    <n v="1703160"/>
  </r>
  <r>
    <s v="B086PXQ2R4"/>
    <s v="Classmate Long Book - Unruled, 160 Pages, 314 mm x 194 mm - Pack Of 3"/>
    <s v="OfficeProducts|OfficePaperProducts|Paper|Stationery|Notebooks,WritingPads&amp;Diaries|CompositionNotebooks"/>
    <x v="3"/>
    <s v="OfficePaperProducts"/>
    <s v="Paper"/>
    <s v="Stationery"/>
    <x v="54"/>
    <x v="1"/>
    <n v="165"/>
    <n v="0"/>
    <s v="0-10%"/>
    <n v="0"/>
    <s v="&lt;50%"/>
    <x v="5"/>
    <n v="1674"/>
    <n v="276210"/>
  </r>
  <r>
    <s v="B0B9BD2YL4"/>
    <s v="KINGONE Wireless Charging Pencil (2nd Generation) for iPad with Magnetic and Tilt Sensitive, Palm Rejection, Compatible with Apple iPad Pro 11 inch 1/2/3/4, iPad Pro 12.9 Inch 3/4/5/6, iPad Air 4/5, mini6"/>
    <s v="Electronics|Mobiles&amp;Accessories|MobileAccessories|StylusPens"/>
    <x v="2"/>
    <s v="Mobiles&amp;Accessories"/>
    <s v="MobileAccessories"/>
    <s v="StylusPens"/>
    <x v="55"/>
    <x v="1"/>
    <n v="6999"/>
    <n v="0.63"/>
    <s v="61-70%"/>
    <n v="62.866123731961707"/>
    <s v="50% or more"/>
    <x v="5"/>
    <n v="1526"/>
    <n v="10680474"/>
  </r>
  <r>
    <s v="B075S9FVRY"/>
    <s v="Sujata Supermix, Mixer Grinder, 900 Watts, 3 Jars (White)"/>
    <s v="Home&amp;Kitchen|Kitchen&amp;HomeAppliances|SmallKitchenAppliances|MixerGrinders"/>
    <x v="0"/>
    <s v="Kitchen&amp;HomeAppliances"/>
    <s v="SmallKitchenAppliances"/>
    <s v="MixerGrinders"/>
    <x v="56"/>
    <x v="1"/>
    <n v="7200"/>
    <n v="0.24"/>
    <s v="21-30%"/>
    <n v="23.75"/>
    <s v="&lt;50%"/>
    <x v="5"/>
    <n v="1408"/>
    <n v="10137600"/>
  </r>
  <r>
    <s v="B09BVCVTBC"/>
    <s v="Redragon K617 Fizz 60% Wired RGB Gaming Keyboard, 61 Keys Compact Mechanical Keyboard w/White and Grey Color Keycaps, Linear Red Switch, Pro Driver/Software Supported"/>
    <s v="Computers&amp;Accessories|Accessories&amp;Peripherals|PCGamingPeripherals|GamingKeyboards"/>
    <x v="1"/>
    <s v="Accessories&amp;Peripherals"/>
    <s v="PCGamingPeripherals"/>
    <s v="GamingKeyboards"/>
    <x v="57"/>
    <x v="1"/>
    <n v="3499"/>
    <n v="0.24"/>
    <s v="21-30%"/>
    <n v="24.292655044298371"/>
    <s v="&lt;50%"/>
    <x v="5"/>
    <n v="1271"/>
    <n v="4447229"/>
  </r>
  <r>
    <s v="B088WCFPQF"/>
    <s v="Cafe JEI French Press Coffee and Tea Maker 600ml with 4 Level Filtration System, Heat Resistant Borosilicate Glass (Black, 600ml)"/>
    <s v="Home&amp;Kitchen|Kitchen&amp;HomeAppliances|Coffee,Tea&amp;Espresso|CoffeePresses"/>
    <x v="0"/>
    <s v="Kitchen&amp;HomeAppliances"/>
    <s v="Coffee,Tea&amp;Espresso"/>
    <s v="CoffeePresses"/>
    <x v="32"/>
    <x v="1"/>
    <n v="1500"/>
    <n v="0.27"/>
    <s v="21-30%"/>
    <n v="26.733333333333331"/>
    <s v="&lt;50%"/>
    <x v="5"/>
    <n v="1065"/>
    <n v="1597500"/>
  </r>
  <r>
    <s v="B07RY2X9MP"/>
    <s v="AmazonBasics 10.2 Gbps High-Speed 4K HDMI Cable with Braided Cord (10-Foot, Dark Grey)"/>
    <s v="Electronics|HomeTheater,TV&amp;Video|Accessories|Cables|HDMICables"/>
    <x v="2"/>
    <s v="HomeTheater,TV&amp;Video"/>
    <s v="Accessories"/>
    <s v="Cables"/>
    <x v="58"/>
    <x v="1"/>
    <n v="1500"/>
    <n v="0.59"/>
    <s v="51-60%"/>
    <n v="59.4"/>
    <s v="50% or more"/>
    <x v="5"/>
    <n v="1029"/>
    <n v="1543500"/>
  </r>
  <r>
    <s v="B09C6HXFC1"/>
    <s v="Duracell USB Lightning Apple Certified (Mfi) Braided Sync &amp; Charge Cable For Iphone, Ipad And Ipod. Fast Charging Lightning Cable, 3.9 Feet (1.2M) - Black"/>
    <s v="Computers&amp;Accessories|Accessories&amp;Peripherals|Cables&amp;Accessories|Cables|USBCables"/>
    <x v="1"/>
    <s v="Accessories&amp;Peripherals"/>
    <s v="Cables&amp;Accessories"/>
    <s v="Cables"/>
    <x v="59"/>
    <x v="1"/>
    <n v="1799"/>
    <n v="0.46"/>
    <s v="41-50%"/>
    <n v="46.081156197887715"/>
    <s v="&lt;50%"/>
    <x v="5"/>
    <n v="815"/>
    <n v="1466185"/>
  </r>
  <r>
    <s v="B0B8CHJLWJ"/>
    <s v="Kyosei Advanced Tempered Glass Compatible with Google Pixel 6a with Military-Grade Anti-Explosion Edge-to-Edge Coverage Screen Protector Guard"/>
    <s v="Electronics|Mobiles&amp;Accessories|MobileAccessories|Maintenance,Upkeep&amp;Repairs|ScreenProtectors"/>
    <x v="2"/>
    <s v="Mobiles&amp;Accessories"/>
    <s v="MobileAccessories"/>
    <s v="Maintenance,Upkeep&amp;Repairs"/>
    <x v="10"/>
    <x v="1"/>
    <n v="1199"/>
    <n v="0.75"/>
    <s v="71-80%"/>
    <n v="75.062552126772303"/>
    <s v="50% or more"/>
    <x v="5"/>
    <n v="596"/>
    <n v="714604"/>
  </r>
  <r>
    <s v="B084N18QZY"/>
    <s v="Belkin USB C to USB-C Fast Charging Type C Cable, 60W PD, 3.3 feet (1 meter) for Laptop, Personal Computer, Tablet, Smartphone - Black, USB-IF Certified"/>
    <s v="Computers&amp;Accessories|Accessories&amp;Peripherals|Cables&amp;Accessories|Cables|USBCables"/>
    <x v="1"/>
    <s v="Accessories&amp;Peripherals"/>
    <s v="Cables&amp;Accessories"/>
    <s v="Cables"/>
    <x v="60"/>
    <x v="1"/>
    <n v="849"/>
    <n v="0.28999999999999998"/>
    <s v="21-30%"/>
    <n v="29.446407538280329"/>
    <s v="&lt;50%"/>
    <x v="5"/>
    <n v="577"/>
    <n v="489873"/>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0"/>
    <s v="Kitchen&amp;HomeAppliances"/>
    <s v="SmallKitchenAppliances"/>
    <s v="HandBlenders"/>
    <x v="61"/>
    <x v="1"/>
    <n v="3499"/>
    <n v="0.2"/>
    <s v="11-20%"/>
    <n v="20.005715918833953"/>
    <s v="&lt;50%"/>
    <x v="5"/>
    <n v="546"/>
    <n v="1910454"/>
  </r>
  <r>
    <s v="B09TT6BFDX"/>
    <s v="Cotbolt Silicone Protective Case Cover for LG an MR21GA Magic Remote Shockproof for LG Smart TV Remote 2021 Protective Skin Waterproof Anti Lost (Black) (Remote Not Included)"/>
    <s v="Electronics|HomeTheater,TV&amp;Video|Accessories|RemoteControls"/>
    <x v="2"/>
    <s v="HomeTheater,TV&amp;Video"/>
    <s v="Accessories"/>
    <s v="RemoteControls"/>
    <x v="2"/>
    <x v="3"/>
    <n v="1999"/>
    <n v="0.8"/>
    <s v="71-80%"/>
    <n v="80.040020010004994"/>
    <s v="50% or more"/>
    <x v="5"/>
    <n v="505"/>
    <n v="1009495"/>
  </r>
  <r>
    <s v="B084MZYBTV"/>
    <s v="Belkin USB C to USB-C Fast Charging Type C Cable, 60W PD, 3.3 feet (1 meter) for Laptop, Personal Computer, Tablet, Smartphone - White, USB-IF Certified"/>
    <s v="Computers&amp;Accessories|Accessories&amp;Peripherals|Cables&amp;Accessories|Cables|USBCables"/>
    <x v="1"/>
    <s v="Accessories&amp;Peripherals"/>
    <s v="Cables&amp;Accessories"/>
    <s v="Cables"/>
    <x v="60"/>
    <x v="1"/>
    <n v="849"/>
    <n v="0.28999999999999998"/>
    <s v="21-30%"/>
    <n v="29.446407538280329"/>
    <s v="&lt;50%"/>
    <x v="5"/>
    <n v="474"/>
    <n v="402426"/>
  </r>
  <r>
    <s v="B0BCVJ3PVP"/>
    <s v="SupCares Laptop Stand 7 Height Adjustable, Aluminium, Ventilated, Foldable, Portable Laptop Holder for Desk &amp; Table Mount Upto 15.6 inch Laptop with Carry Pouch (Silver)"/>
    <s v="Computers&amp;Accessories|Accessories&amp;Peripherals|LaptopAccessories|Lapdesks"/>
    <x v="1"/>
    <s v="Accessories&amp;Peripherals"/>
    <s v="LaptopAccessories"/>
    <s v="Lapdesks"/>
    <x v="1"/>
    <x v="2"/>
    <n v="1299"/>
    <n v="0.62"/>
    <s v="61-70%"/>
    <n v="61.585835257890686"/>
    <s v="50% or more"/>
    <x v="5"/>
    <n v="434"/>
    <n v="563766"/>
  </r>
  <r>
    <s v="B0BJ6P3LSK"/>
    <s v="Aqua d pure Active Copper 12-L RO+UV Water Filter Purifier for Home, Kitchen Fully Automatic UF+TDS Controller"/>
    <s v="Home&amp;Kitchen|Kitchen&amp;HomeAppliances|WaterPurifiers&amp;Accessories|WaterFilters&amp;Purifiers"/>
    <x v="0"/>
    <s v="Kitchen&amp;HomeAppliances"/>
    <s v="WaterPurifiers&amp;Accessories"/>
    <s v="WaterFilters&amp;Purifiers"/>
    <x v="19"/>
    <x v="3"/>
    <n v="24999"/>
    <n v="0.8"/>
    <s v="71-80%"/>
    <n v="80.003200128005119"/>
    <s v="50% or more"/>
    <x v="5"/>
    <n v="287"/>
    <n v="7174713"/>
  </r>
  <r>
    <s v="B09LQQYNZQ"/>
    <s v="Realme Smart TV Stick 4K"/>
    <s v="Electronics|HomeAudio|MediaStreamingDevices|StreamingClients"/>
    <x v="2"/>
    <s v="HomeAudio"/>
    <s v="MediaStreamingDevices"/>
    <s v="StreamingClients"/>
    <x v="62"/>
    <x v="1"/>
    <n v="4699"/>
    <n v="0"/>
    <s v="0-10%"/>
    <n v="0"/>
    <s v="&lt;50%"/>
    <x v="5"/>
    <n v="224"/>
    <n v="1052576"/>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s v="Accessories&amp;Peripherals"/>
    <s v="Cables&amp;Accessories"/>
    <s v="Cables"/>
    <x v="63"/>
    <x v="3"/>
    <n v="899"/>
    <n v="0.61"/>
    <s v="61-70%"/>
    <n v="61.179087875417125"/>
    <s v="50% or more"/>
    <x v="5"/>
    <n v="149"/>
    <n v="133951"/>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s v="Accessories&amp;Peripherals"/>
    <s v="Cables&amp;Accessories"/>
    <s v="Cables"/>
    <x v="24"/>
    <x v="1"/>
    <n v="999"/>
    <n v="0.8"/>
    <s v="71-80%"/>
    <n v="80.08008008008008"/>
    <s v="50% or more"/>
    <x v="5"/>
    <n v="127"/>
    <n v="126873"/>
  </r>
  <r>
    <s v="B0B694PXQJ"/>
    <s v="Gadgetronics Digital Kitchen Weighing Scale &amp; Food Weight Machine for Health, Fitness, Home Baking &amp; Cooking (10 KGs,1 Year Warranty &amp; Batteries Included)"/>
    <s v="Home&amp;Kitchen|Kitchen&amp;HomeAppliances|SmallKitchenAppliances|DigitalKitchenScales"/>
    <x v="0"/>
    <s v="Kitchen&amp;HomeAppliances"/>
    <s v="SmallKitchenAppliances"/>
    <s v="DigitalKitchenScales"/>
    <x v="64"/>
    <x v="1"/>
    <n v="2999"/>
    <n v="0.73"/>
    <s v="71-80%"/>
    <n v="73.357785928642883"/>
    <s v="50% or more"/>
    <x v="5"/>
    <n v="63"/>
    <n v="188937"/>
  </r>
  <r>
    <s v="B0BMM7R92G"/>
    <s v="Noise_Colorfit Smart Watch Charger 2 Pin USB Fast Charger Magnetic Charging Cable Adapter (Smart Watch Charger 2 pin)"/>
    <s v="Electronics|WearableTechnology|SmartWatches"/>
    <x v="2"/>
    <s v="WearableTechnology"/>
    <s v="SmartWatches"/>
    <m/>
    <x v="45"/>
    <x v="1"/>
    <n v="999"/>
    <n v="0.75"/>
    <s v="71-80%"/>
    <n v="75.075075075075077"/>
    <s v="50% or more"/>
    <x v="5"/>
    <n v="38"/>
    <n v="37962"/>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0"/>
    <s v="Heating,Cooling&amp;AirQuality"/>
    <s v="WaterHeaters&amp;Geysers"/>
    <s v="InstantWaterHeaters"/>
    <x v="65"/>
    <x v="1"/>
    <n v="2999"/>
    <n v="0.52"/>
    <s v="51-60%"/>
    <n v="51.717239079693236"/>
    <s v="50% or more"/>
    <x v="5"/>
    <n v="19"/>
    <n v="56981"/>
  </r>
  <r>
    <s v="B0BMTZ4T1D"/>
    <s v="!!1000 Watt/2000-Watt Room Heater!! Fan Heater!!Pure White!!HN-2500!!Made in India!!"/>
    <s v="Home&amp;Kitchen|Heating,Cooling&amp;AirQuality|RoomHeaters|FanHeaters"/>
    <x v="0"/>
    <s v="Heating,Cooling&amp;AirQuality"/>
    <s v="RoomHeaters"/>
    <s v="FanHeaters"/>
    <x v="66"/>
    <x v="1"/>
    <n v="1599"/>
    <n v="0.51"/>
    <s v="51-60%"/>
    <n v="50.969355847404628"/>
    <s v="50% or more"/>
    <x v="5"/>
    <n v="11"/>
    <n v="17589"/>
  </r>
  <r>
    <s v="B0BNDD9TN6"/>
    <s v="WANBO X1 Pro (Upgraded) | Native 1080P Full HD | Android 9 | Projector for Home | LED Cinema | 350ANSI | 3900 lumens | WiFi Bluetooth | HDMI ARC | Dolby DTS | 4D Keystone Correction (Global Version)"/>
    <s v="Electronics|HomeTheater,TV&amp;Video|Projectors"/>
    <x v="2"/>
    <s v="HomeTheater,TV&amp;Video"/>
    <s v="Projectors"/>
    <m/>
    <x v="67"/>
    <x v="1"/>
    <n v="28900"/>
    <n v="0.52"/>
    <s v="51-60%"/>
    <n v="51.591695501730108"/>
    <s v="50% or more"/>
    <x v="5"/>
    <n v="7"/>
    <n v="202300"/>
  </r>
  <r>
    <s v="B07KSMBL2H"/>
    <s v="AmazonBasics Flexible Premium HDMI Cable (Black, 4K@60Hz, 18Gbps), 3-Foot"/>
    <s v="Electronics|HomeTheater,TV&amp;Video|Accessories|Cables|HDMICables"/>
    <x v="2"/>
    <s v="HomeTheater,TV&amp;Video"/>
    <s v="Accessories"/>
    <s v="Cables"/>
    <x v="68"/>
    <x v="3"/>
    <n v="700"/>
    <n v="0.69"/>
    <s v="61-70%"/>
    <n v="68.714285714285722"/>
    <s v="50% or more"/>
    <x v="6"/>
    <n v="426973"/>
    <n v="298881100"/>
  </r>
  <r>
    <s v="B014I8SSD0"/>
    <s v="Amazon Basics High-Speed HDMI Cable, 6 Feet - Supports Ethernet, 3D, 4K video,Black"/>
    <s v="Electronics|HomeTheater,TV&amp;Video|Accessories|Cables|HDMICables"/>
    <x v="2"/>
    <s v="HomeTheater,TV&amp;Video"/>
    <s v="Accessories"/>
    <s v="Cables"/>
    <x v="69"/>
    <x v="3"/>
    <n v="475"/>
    <n v="0.35"/>
    <s v="31-40%"/>
    <n v="34.94736842105263"/>
    <s v="&lt;50%"/>
    <x v="6"/>
    <n v="426973"/>
    <n v="202812175"/>
  </r>
  <r>
    <s v="B014I8SX4Y"/>
    <s v="Amazon Basics High-Speed HDMI Cable, 6 Feet (2-Pack),Black"/>
    <s v="Electronics|HomeTheater,TV&amp;Video|Accessories|Cables|HDMICables"/>
    <x v="2"/>
    <s v="HomeTheater,TV&amp;Video"/>
    <s v="Accessories"/>
    <s v="Cables"/>
    <x v="69"/>
    <x v="2"/>
    <n v="1400"/>
    <n v="0.78"/>
    <s v="71-80%"/>
    <n v="77.928571428571431"/>
    <s v="50% or more"/>
    <x v="6"/>
    <n v="426973"/>
    <n v="597762200"/>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1"/>
    <s v="ExternalDevices&amp;DataStorage"/>
    <s v="ExternalHardDisks"/>
    <m/>
    <x v="70"/>
    <x v="1"/>
    <n v="7350"/>
    <n v="0.24"/>
    <s v="21-30%"/>
    <n v="23.823129251700681"/>
    <s v="&lt;50%"/>
    <x v="6"/>
    <n v="73005"/>
    <n v="536586750"/>
  </r>
  <r>
    <s v="B08GYG6T12"/>
    <s v="SanDisk Ultra SDHC UHS-I Card 32GB 120MB/s R for DSLR Cameras, for Full HD Recording, 10Y Warranty"/>
    <s v="Electronics|Accessories|MemoryCards|SecureDigitalCards"/>
    <x v="2"/>
    <s v="Accessories"/>
    <s v="MemoryCards"/>
    <s v="SecureDigitalCards"/>
    <x v="71"/>
    <x v="1"/>
    <n v="800"/>
    <n v="0.44"/>
    <s v="41-50%"/>
    <n v="43.875"/>
    <s v="&lt;50%"/>
    <x v="6"/>
    <n v="69585"/>
    <n v="55668000"/>
  </r>
  <r>
    <s v="B01D5H8LDM"/>
    <s v="AmazonBasics 3.5mm to 2-Male RCA Adapter Cable For Tablet, Smartphone (Black, 15 feet)"/>
    <s v="Electronics|HomeTheater,TV&amp;Video|Accessories|Cables|RCACables"/>
    <x v="2"/>
    <s v="HomeTheater,TV&amp;Video"/>
    <s v="Accessories"/>
    <s v="Cables"/>
    <x v="72"/>
    <x v="3"/>
    <n v="1200"/>
    <n v="0.59"/>
    <s v="51-60%"/>
    <n v="59.25"/>
    <s v="50% or more"/>
    <x v="6"/>
    <n v="69538"/>
    <n v="83445600"/>
  </r>
  <r>
    <s v="B0BDYW3RN3"/>
    <s v="SanDisk Ultra¬Æ microSDXC‚Ñ¢ UHS-I Card, 256GB, 150MB/s R, 10 Y Warranty, for Smartphones"/>
    <s v="Electronics|Accessories|MemoryCards|MicroSD"/>
    <x v="2"/>
    <s v="Accessories"/>
    <s v="MemoryCards"/>
    <s v="MicroSD"/>
    <x v="73"/>
    <x v="1"/>
    <n v="3500"/>
    <n v="0.43"/>
    <s v="41-50%"/>
    <n v="43.171428571428571"/>
    <s v="&lt;50%"/>
    <x v="6"/>
    <n v="67260"/>
    <n v="235410000"/>
  </r>
  <r>
    <s v="B08L5FM4JC"/>
    <s v="SanDisk Ultra microSD UHS-I Card 64GB, 120MB/s R"/>
    <s v="Electronics|Accessories|MemoryCards|MicroSD"/>
    <x v="2"/>
    <s v="Accessories"/>
    <s v="MemoryCards"/>
    <s v="MicroSD"/>
    <x v="74"/>
    <x v="1"/>
    <n v="2400"/>
    <n v="0.73"/>
    <s v="71-80%"/>
    <n v="72.958333333333343"/>
    <s v="50% or more"/>
    <x v="6"/>
    <n v="67260"/>
    <n v="161424000"/>
  </r>
  <r>
    <s v="B0BDRVFDKP"/>
    <s v="SanDisk Ultra¬Æ microSDXC‚Ñ¢ UHS-I Card, 64GB, 140MB/s R, 10 Y Warranty, for Smartphones"/>
    <s v="Electronics|Accessories|MemoryCards|MicroSD"/>
    <x v="2"/>
    <s v="Accessories"/>
    <s v="MemoryCards"/>
    <s v="MicroSD"/>
    <x v="75"/>
    <x v="3"/>
    <n v="1000"/>
    <n v="0.43"/>
    <s v="41-50%"/>
    <n v="43.1"/>
    <s v="&lt;50%"/>
    <x v="6"/>
    <n v="67259"/>
    <n v="67259000"/>
  </r>
  <r>
    <s v="B0BDYVC5TD"/>
    <s v="SanDisk Ultra¬Æ microSDXC‚Ñ¢ UHS-I Card, 128GB, 140MB/s R, 10 Y Warranty, for Smartphones"/>
    <s v="Electronics|Accessories|MemoryCards|MicroSD"/>
    <x v="2"/>
    <s v="Accessories"/>
    <s v="MemoryCards"/>
    <s v="MicroSD"/>
    <x v="76"/>
    <x v="1"/>
    <n v="1800"/>
    <n v="0.47"/>
    <s v="41-50%"/>
    <n v="46.722222222222221"/>
    <s v="&lt;50%"/>
    <x v="6"/>
    <n v="67259"/>
    <n v="121066200"/>
  </r>
  <r>
    <s v="B08L5HMJVW"/>
    <s v="SanDisk Ultra microSD UHS-I Card 32GB, 120MB/s R"/>
    <s v="Electronics|Accessories|MemoryCards|MicroSD"/>
    <x v="2"/>
    <s v="Accessories"/>
    <s v="MemoryCards"/>
    <s v="MicroSD"/>
    <x v="77"/>
    <x v="1"/>
    <n v="700"/>
    <n v="0.47"/>
    <s v="41-50%"/>
    <n v="47.285714285714285"/>
    <s v="&lt;50%"/>
    <x v="6"/>
    <n v="67259"/>
    <n v="47081300"/>
  </r>
  <r>
    <s v="B01J0XWYKQ"/>
    <s v="Logitech B170 Wireless Mouse, 2.4 GHz with USB Nano Receiver, Optical Tracking, 12-Months Battery Life, Ambidextrous, PC/Mac/Laptop - Black"/>
    <s v="Computers&amp;Accessories|Accessories&amp;Peripherals|Keyboards,Mice&amp;InputDevices|Mice"/>
    <x v="1"/>
    <s v="Accessories&amp;Peripherals"/>
    <s v="Keyboards,Mice&amp;InputDevices"/>
    <s v="Mice"/>
    <x v="60"/>
    <x v="1"/>
    <n v="895"/>
    <n v="0.33"/>
    <s v="31-40%"/>
    <n v="33.072625698324018"/>
    <s v="&lt;50%"/>
    <x v="6"/>
    <n v="61314"/>
    <n v="54876030"/>
  </r>
  <r>
    <s v="B00GG59HU2"/>
    <s v="BlueRigger High Speed HDMI Cable with Ethernet - Supports 3D, 4K 60Hz and Audio Return - Latest Version (3 Feet / 0.9 Meter)"/>
    <s v="Electronics|HomeTheater,TV&amp;Video|Accessories|Cables|HDMICables"/>
    <x v="2"/>
    <s v="HomeTheater,TV&amp;Video"/>
    <s v="Accessories"/>
    <s v="Cables"/>
    <x v="78"/>
    <x v="3"/>
    <n v="599"/>
    <n v="0.22"/>
    <s v="21-30%"/>
    <n v="22.036727879799667"/>
    <s v="&lt;50%"/>
    <x v="6"/>
    <n v="44054"/>
    <n v="26388346"/>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1"/>
    <s v="ExternalDevices&amp;DataStorage"/>
    <s v="ExternalSolidStateDrives"/>
    <m/>
    <x v="79"/>
    <x v="3"/>
    <n v="32000"/>
    <n v="0.68"/>
    <s v="61-70%"/>
    <n v="67.534374999999997"/>
    <s v="50% or more"/>
    <x v="6"/>
    <n v="41398"/>
    <n v="1324736000"/>
  </r>
  <r>
    <s v="B075ZTJ9XR"/>
    <s v="AmazonBasics High-Speed Braided HDMI Cable - 3 Feet - Supports Ethernet, 3D, 4K and Audio Return (Black)"/>
    <s v="Electronics|HomeTheater,TV&amp;Video|Accessories|Cables|HDMICables"/>
    <x v="2"/>
    <s v="HomeTheater,TV&amp;Video"/>
    <s v="Accessories"/>
    <s v="Cables"/>
    <x v="27"/>
    <x v="2"/>
    <n v="650"/>
    <n v="0.59"/>
    <s v="51-60%"/>
    <n v="58.615384615384613"/>
    <s v="50% or more"/>
    <x v="6"/>
    <n v="35877"/>
    <n v="23320050"/>
  </r>
  <r>
    <s v="B07GVR9TG7"/>
    <s v="TP-Link Archer AC1200 Archer C6 Wi-Fi Speed Up to 867 Mbps/5 GHz + 400 Mbps/2.4 GHz, 5 Gigabit Ports, 4 External Antennas, MU-MIMO, Dual Band, WiFi Coverage with Access Point Mode, Black"/>
    <s v="Computers&amp;Accessories|NetworkingDevices|Routers"/>
    <x v="1"/>
    <s v="NetworkingDevices"/>
    <s v="Routers"/>
    <m/>
    <x v="80"/>
    <x v="1"/>
    <n v="4999"/>
    <n v="0.5"/>
    <s v="41-50%"/>
    <n v="50.010002000400078"/>
    <s v="50% or more"/>
    <x v="6"/>
    <n v="35024"/>
    <n v="175084976"/>
  </r>
  <r>
    <s v="B01M72LILF"/>
    <s v="Logitech M221 Wireless Mouse, Silent Buttons, 2.4 GHz with USB Mini Receiver, 1000 DPI Optical Tracking, 18-Month Battery Life, Ambidextrous PC / Mac / Laptop - Charcoal Grey"/>
    <s v="Computers&amp;Accessories|Accessories&amp;Peripherals|Keyboards,Mice&amp;InputDevices|Mice"/>
    <x v="1"/>
    <s v="Accessories&amp;Peripherals"/>
    <s v="Keyboards,Mice&amp;InputDevices"/>
    <s v="Mice"/>
    <x v="64"/>
    <x v="3"/>
    <n v="1295"/>
    <n v="0.38"/>
    <s v="31-40%"/>
    <n v="38.301158301158303"/>
    <s v="&lt;50%"/>
    <x v="6"/>
    <n v="34852"/>
    <n v="45133340"/>
  </r>
  <r>
    <s v="B00E3DVQFS"/>
    <s v="Duracell Rechargeable AA 2500mAh Batteries, 4 Pcs"/>
    <s v="Electronics|GeneralPurposeBatteries&amp;BatteryChargers|DisposableBatteries"/>
    <x v="2"/>
    <s v="GeneralPurposeBatteries&amp;BatteryChargers"/>
    <s v="DisposableBatteries"/>
    <m/>
    <x v="81"/>
    <x v="3"/>
    <n v="1109"/>
    <n v="0.21"/>
    <s v="21-30%"/>
    <n v="20.73940486925158"/>
    <s v="&lt;50%"/>
    <x v="6"/>
    <n v="31599"/>
    <n v="35043291"/>
  </r>
  <r>
    <s v="B0974H97TJ"/>
    <s v="boAt A 350 Type C Cable for Smartphone, Charging Adapter (1.5m, Carbon Black)"/>
    <s v="Computers&amp;Accessories|Accessories&amp;Peripherals|Cables&amp;Accessories|Cables|USBCables"/>
    <x v="1"/>
    <s v="Accessories&amp;Peripherals"/>
    <s v="Cables&amp;Accessories"/>
    <s v="Cables"/>
    <x v="10"/>
    <x v="1"/>
    <n v="799"/>
    <n v="0.63"/>
    <s v="61-70%"/>
    <n v="62.578222778473091"/>
    <s v="50% or more"/>
    <x v="6"/>
    <n v="28791"/>
    <n v="23004009"/>
  </r>
  <r>
    <s v="B08NCKT9FG"/>
    <s v="Boat A 350 Type C Cable 1.5m(Jet Black)"/>
    <s v="Computers&amp;Accessories|Accessories&amp;Peripherals|Cables&amp;Accessories|Cables|USBCables"/>
    <x v="1"/>
    <s v="Accessories&amp;Peripherals"/>
    <s v="Cables&amp;Accessories"/>
    <s v="Cables"/>
    <x v="10"/>
    <x v="1"/>
    <n v="798"/>
    <n v="0.63"/>
    <s v="61-70%"/>
    <n v="62.531328320802004"/>
    <s v="50% or more"/>
    <x v="6"/>
    <n v="28791"/>
    <n v="22975218"/>
  </r>
  <r>
    <s v="B00LVMTA2A"/>
    <s v="Panasonic CR-2032/5BE Lithium Coin Battery - Pack of 5"/>
    <s v="Electronics|GeneralPurposeBatteries&amp;BatteryChargers"/>
    <x v="2"/>
    <s v="GeneralPurposeBatteries&amp;BatteryChargers"/>
    <m/>
    <m/>
    <x v="82"/>
    <x v="3"/>
    <n v="250"/>
    <n v="0.1"/>
    <s v="0-10%"/>
    <n v="10"/>
    <s v="&lt;50%"/>
    <x v="6"/>
    <n v="26556"/>
    <n v="6639000"/>
  </r>
  <r>
    <s v="B075DB1F13"/>
    <s v="Panasonic Eneloop BQ-CC55N Advanced, Smart and Quick Charger for AA &amp; AAA Rechargeable Batteries, White"/>
    <s v="Electronics|GeneralPurposeBatteries&amp;BatteryChargers"/>
    <x v="2"/>
    <s v="GeneralPurposeBatteries&amp;BatteryChargers"/>
    <m/>
    <m/>
    <x v="83"/>
    <x v="3"/>
    <n v="1500"/>
    <n v="0"/>
    <s v="0-10%"/>
    <n v="0"/>
    <s v="&lt;50%"/>
    <x v="6"/>
    <n v="25996"/>
    <n v="38994000"/>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1"/>
    <s v="Accessories&amp;Peripherals"/>
    <s v="Keyboards,Mice&amp;InputDevices"/>
    <s v="Mice"/>
    <x v="84"/>
    <x v="1"/>
    <n v="590"/>
    <n v="0.51"/>
    <s v="51-60%"/>
    <n v="51.016949152542367"/>
    <s v="50% or more"/>
    <x v="6"/>
    <n v="25886"/>
    <n v="15272740"/>
  </r>
  <r>
    <s v="B01J8S6X2I"/>
    <s v="AmazonBasics 6 Feet DisplayPort to DisplayPort Cable - (Not HDMI Cable) (Gold)"/>
    <s v="Computers&amp;Accessories|Accessories&amp;Peripherals|Cables&amp;Accessories|Cables|DVICables"/>
    <x v="1"/>
    <s v="Accessories&amp;Peripherals"/>
    <s v="Cables&amp;Accessories"/>
    <s v="Cables"/>
    <x v="1"/>
    <x v="3"/>
    <n v="1100"/>
    <n v="0.55000000000000004"/>
    <s v="51-60%"/>
    <n v="54.63636363636364"/>
    <s v="50% or more"/>
    <x v="6"/>
    <n v="25177"/>
    <n v="27694700"/>
  </r>
  <r>
    <s v="B06XDKWLJH"/>
    <s v="Western Digital WD 1.5TB Elements Portable Hard Disk Drive, USB 3.0, Compatible with PC, PS4 and Xbox, External HDD (WDBU6Y0015BBK-WESN)"/>
    <s v="Computers&amp;Accessories|ExternalDevices&amp;DataStorage|ExternalHardDisks"/>
    <x v="1"/>
    <s v="ExternalDevices&amp;DataStorage"/>
    <s v="ExternalHardDisks"/>
    <m/>
    <x v="85"/>
    <x v="3"/>
    <n v="5734"/>
    <n v="0.22"/>
    <s v="21-30%"/>
    <n v="22.410184862225321"/>
    <s v="&lt;50%"/>
    <x v="6"/>
    <n v="25006"/>
    <n v="143384404"/>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1"/>
    <s v="NetworkingDevices"/>
    <s v="NetworkAdapters"/>
    <s v="WirelessUSBAdapters"/>
    <x v="33"/>
    <x v="2"/>
    <n v="2199"/>
    <n v="0.45"/>
    <s v="41-50%"/>
    <n v="45.475216007276039"/>
    <s v="&lt;50%"/>
    <x v="6"/>
    <n v="24780"/>
    <n v="54491220"/>
  </r>
  <r>
    <s v="B0859M539M"/>
    <s v="TP-LINK AC1300 Archer T3U Plus High Gain USB 3.0 Wi-Fi Dongle, Wireless Dual Band MU-MIMO WiFi Adapter with High Gain Antenna, Supports Windows 11/10/8.1/8/7/XP/MacOS"/>
    <s v="Computers&amp;Accessories|NetworkingDevices|NetworkAdapters|WirelessUSBAdapters"/>
    <x v="1"/>
    <s v="NetworkingDevices"/>
    <s v="NetworkAdapters"/>
    <s v="WirelessUSBAdapters"/>
    <x v="86"/>
    <x v="3"/>
    <n v="2999"/>
    <n v="0.43"/>
    <s v="41-50%"/>
    <n v="43.347782594198065"/>
    <s v="&lt;50%"/>
    <x v="6"/>
    <n v="24780"/>
    <n v="74315220"/>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1"/>
    <s v="NetworkingDevices"/>
    <s v="NetworkAdapters"/>
    <s v="WirelessUSBAdapters"/>
    <x v="87"/>
    <x v="1"/>
    <n v="2499"/>
    <n v="0.44"/>
    <s v="41-50%"/>
    <n v="44.017607042817126"/>
    <s v="&lt;50%"/>
    <x v="6"/>
    <n v="23169"/>
    <n v="57899331"/>
  </r>
  <r>
    <s v="B00MUTWLW4"/>
    <s v="Logitech K480 Wireless Multi-Device Keyboard for Windows, macOS, iPadOS, Android or Chrome OS, Bluetooth, Compact, Compatible with PC, Mac, Laptop, Smartphone, Tablet - Black"/>
    <s v="Computers&amp;Accessories|Accessories&amp;Peripherals|Keyboards,Mice&amp;InputDevices|Keyboards"/>
    <x v="1"/>
    <s v="Accessories&amp;Peripherals"/>
    <s v="Keyboards,Mice&amp;InputDevices"/>
    <s v="Keyboards"/>
    <x v="88"/>
    <x v="1"/>
    <n v="3295"/>
    <n v="0.21"/>
    <s v="21-30%"/>
    <n v="21.2443095599393"/>
    <s v="&lt;50%"/>
    <x v="6"/>
    <n v="22618"/>
    <n v="74526310"/>
  </r>
  <r>
    <s v="B07WDKLDRX"/>
    <s v="iQOO Neo 6 5G (Dark Nova, 8GB RAM, 128GB Storage) | Snapdragon¬Æ 870 5G | 80W FlashCharge"/>
    <s v="Electronics|Mobiles&amp;Accessories|Smartphones&amp;BasicMobiles|Smartphones"/>
    <x v="2"/>
    <s v="Mobiles&amp;Accessories"/>
    <s v="Smartphones&amp;BasicMobiles"/>
    <s v="Smartphones"/>
    <x v="89"/>
    <x v="3"/>
    <n v="34999"/>
    <n v="0.17"/>
    <s v="11-20%"/>
    <n v="17.143346952770081"/>
    <s v="&lt;50%"/>
    <x v="6"/>
    <n v="20311"/>
    <n v="710864689"/>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1"/>
    <s v="Accessories&amp;Peripherals"/>
    <s v="Cables&amp;Accessories"/>
    <s v="Cables"/>
    <x v="90"/>
    <x v="3"/>
    <n v="1899"/>
    <n v="0.2"/>
    <s v="11-20%"/>
    <n v="20.01053185887309"/>
    <s v="&lt;50%"/>
    <x v="6"/>
    <n v="19763"/>
    <n v="37529937"/>
  </r>
  <r>
    <s v="B06XR9PR5X"/>
    <s v="Amazon Basics HDMI Coupler,Black"/>
    <s v="Electronics|HomeAudio|Accessories|Adapters"/>
    <x v="2"/>
    <s v="HomeAudio"/>
    <s v="Accessories"/>
    <s v="Adapters"/>
    <x v="22"/>
    <x v="1"/>
    <n v="600"/>
    <n v="0.65"/>
    <s v="61-70%"/>
    <n v="65.166666666666657"/>
    <s v="50% or more"/>
    <x v="6"/>
    <n v="18872"/>
    <n v="11323200"/>
  </r>
  <r>
    <s v="B083342NKJ"/>
    <s v="MI Braided USB Type-C Cable for Charging Adapter (Red)"/>
    <s v="Computers&amp;Accessories|Accessories&amp;Peripherals|Cables&amp;Accessories|Cables|USBCables"/>
    <x v="1"/>
    <s v="Accessories&amp;Peripherals"/>
    <s v="Cables&amp;Accessories"/>
    <s v="Cables"/>
    <x v="63"/>
    <x v="1"/>
    <n v="399"/>
    <n v="0.13"/>
    <s v="11-20%"/>
    <n v="12.531328320802004"/>
    <s v="&lt;50%"/>
    <x v="6"/>
    <n v="18757"/>
    <n v="7484043"/>
  </r>
  <r>
    <s v="B0819HZPXL"/>
    <s v="Zebronics Zeb-Transformer-M Optical USB Gaming Mouse with LED Effect(Black)"/>
    <s v="Computers&amp;Accessories|Accessories&amp;Peripherals|PCGamingPeripherals|GamingMice"/>
    <x v="1"/>
    <s v="Accessories&amp;Peripherals"/>
    <s v="PCGamingPeripherals"/>
    <s v="GamingMice"/>
    <x v="2"/>
    <x v="1"/>
    <n v="549"/>
    <n v="0.27"/>
    <s v="21-30%"/>
    <n v="27.322404371584703"/>
    <s v="&lt;50%"/>
    <x v="6"/>
    <n v="18139"/>
    <n v="9958311"/>
  </r>
  <r>
    <s v="B072J83V9W"/>
    <s v="Philips PowerPro FC9352/01 Compact Bagless Vacuum Cleaner (Blue)"/>
    <s v="Home&amp;Kitchen|Kitchen&amp;HomeAppliances|Vacuum,Cleaning&amp;Ironing|Vacuums&amp;FloorCare|Vacuums|CanisterVacuums"/>
    <x v="0"/>
    <s v="Kitchen&amp;HomeAppliances"/>
    <s v="Vacuum,Cleaning&amp;Ironing"/>
    <s v="Vacuums&amp;FloorCare"/>
    <x v="91"/>
    <x v="1"/>
    <n v="9995"/>
    <n v="0.1"/>
    <s v="0-10%"/>
    <n v="9.9649824912456229"/>
    <s v="&lt;50%"/>
    <x v="6"/>
    <n v="17994"/>
    <n v="179850030"/>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2"/>
    <s v="Cameras&amp;Photography"/>
    <s v="Accessories"/>
    <s v="Tripods&amp;Monopods"/>
    <x v="92"/>
    <x v="1"/>
    <n v="2495"/>
    <n v="0.38"/>
    <s v="31-40%"/>
    <n v="37.915831663326657"/>
    <s v="&lt;50%"/>
    <x v="6"/>
    <n v="15137"/>
    <n v="37766815"/>
  </r>
  <r>
    <s v="B07XLCFSSN"/>
    <s v="Amazonbasics Nylon Braided Usb-C To Lightning Cable, Fast Charging Mfi Certified Smartphone, Iphone Charger (6-Foot, Dark Grey)"/>
    <s v="Computers&amp;Accessories|Accessories&amp;Peripherals|Cables&amp;Accessories|Cables|USBCables"/>
    <x v="1"/>
    <s v="Accessories&amp;Peripherals"/>
    <s v="Cables&amp;Accessories"/>
    <s v="Cables"/>
    <x v="93"/>
    <x v="3"/>
    <n v="1900"/>
    <n v="0.53"/>
    <s v="51-60%"/>
    <n v="52.684210526315788"/>
    <s v="50% or more"/>
    <x v="6"/>
    <n v="13552"/>
    <n v="25748800"/>
  </r>
  <r>
    <s v="B0B8SRZ5SV"/>
    <s v="AmazonBasics USB C to Lightning Aluminum with Nylon Braided MFi Certified Charging Cable (Grey, 1.2 meter)"/>
    <s v="Computers&amp;Accessories|Accessories&amp;Peripherals|Cables&amp;Accessories|Cables|USBCables"/>
    <x v="1"/>
    <s v="Accessories&amp;Peripherals"/>
    <s v="Cables&amp;Accessories"/>
    <s v="Cables"/>
    <x v="94"/>
    <x v="1"/>
    <n v="1999"/>
    <n v="0.53"/>
    <s v="51-60%"/>
    <n v="52.526263131565784"/>
    <s v="50% or more"/>
    <x v="6"/>
    <n v="13552"/>
    <n v="27090448"/>
  </r>
  <r>
    <s v="B0B8SSC5D9"/>
    <s v="AmazonBasics USB C to Lightning Aluminum with Nylon Braided MFi Certified Charging Cable (Grey, 1.8 meter)"/>
    <s v="Computers&amp;Accessories|Accessories&amp;Peripherals|Cables&amp;Accessories|Cables|USBCables"/>
    <x v="1"/>
    <s v="Accessories&amp;Peripherals"/>
    <s v="Cables&amp;Accessories"/>
    <s v="Cables"/>
    <x v="94"/>
    <x v="1"/>
    <n v="1999"/>
    <n v="0.53"/>
    <s v="51-60%"/>
    <n v="52.526263131565784"/>
    <s v="50% or more"/>
    <x v="6"/>
    <n v="13552"/>
    <n v="27090448"/>
  </r>
  <r>
    <s v="B078HRR1XV"/>
    <s v="Wacom One by CTL-472/K0-CX Digital Drawing Graphics Pen Tablet (Red &amp; Black) Small (6-inch x 3.5-inch)(15x8cm) | Battery Free Cordless Pen with 2048 Pressure Level"/>
    <s v="Computers&amp;Accessories|Accessories&amp;Peripherals|Keyboards,Mice&amp;InputDevices|GraphicTablets"/>
    <x v="1"/>
    <s v="Accessories&amp;Peripherals"/>
    <s v="Keyboards,Mice&amp;InputDevices"/>
    <s v="GraphicTablets"/>
    <x v="95"/>
    <x v="3"/>
    <n v="4699"/>
    <n v="0.3"/>
    <s v="21-30%"/>
    <n v="29.708448606086403"/>
    <s v="&lt;50%"/>
    <x v="6"/>
    <n v="13544"/>
    <n v="63643256"/>
  </r>
  <r>
    <s v="B07W9KYT62"/>
    <s v="TP-Link AC1200 Archer A6 Smart WiFi, 5GHz Gigabit Dual Band MU-MIMO Wireless Internet Router, Long Range Coverage by 4 Antennas, Qualcomm Chipset"/>
    <s v="Computers&amp;Accessories|NetworkingDevices|Routers"/>
    <x v="1"/>
    <s v="NetworkingDevices"/>
    <s v="Routers"/>
    <m/>
    <x v="80"/>
    <x v="1"/>
    <n v="3999"/>
    <n v="0.38"/>
    <s v="31-40%"/>
    <n v="37.509377344336087"/>
    <s v="&lt;50%"/>
    <x v="6"/>
    <n v="12679"/>
    <n v="50703321"/>
  </r>
  <r>
    <s v="B00AXHBBXU"/>
    <s v="Casio FX-82MS 2nd Gen Non-Programmable Scientific Calculator, 240 Functions and 2-line Display, Black"/>
    <s v="OfficeProducts|OfficeElectronics|Calculators|Scientific"/>
    <x v="3"/>
    <s v="OfficeElectronics"/>
    <s v="Calculators"/>
    <s v="Scientific"/>
    <x v="96"/>
    <x v="3"/>
    <n v="550"/>
    <n v="0.05"/>
    <s v="0-10%"/>
    <n v="5.0909090909090908"/>
    <s v="&lt;50%"/>
    <x v="6"/>
    <n v="12179"/>
    <n v="6698450"/>
  </r>
  <r>
    <s v="B006LW0WDQ"/>
    <s v="Amazon Basics 16-Gauge Speaker Wire - 50 Feet"/>
    <s v="Electronics|HomeTheater,TV&amp;Video|Accessories|Cables|SpeakerCables"/>
    <x v="2"/>
    <s v="HomeTheater,TV&amp;Video"/>
    <s v="Accessories"/>
    <s v="Cables"/>
    <x v="2"/>
    <x v="3"/>
    <n v="795"/>
    <n v="0.5"/>
    <s v="41-50%"/>
    <n v="49.811320754716981"/>
    <s v="50% or more"/>
    <x v="6"/>
    <n v="12091"/>
    <n v="9612345"/>
  </r>
  <r>
    <s v="B07MKMFKPG"/>
    <s v="Bosch Pro 1000W Mixer Grinder MGM8842MIN - Black"/>
    <s v="Home&amp;Kitchen|Kitchen&amp;HomeAppliances|SmallKitchenAppliances|MixerGrinders"/>
    <x v="0"/>
    <s v="Kitchen&amp;HomeAppliances"/>
    <s v="SmallKitchenAppliances"/>
    <s v="MixerGrinders"/>
    <x v="97"/>
    <x v="3"/>
    <n v="10590"/>
    <n v="0.34"/>
    <s v="31-40%"/>
    <n v="33.909348441926348"/>
    <s v="&lt;50%"/>
    <x v="6"/>
    <n v="11499"/>
    <n v="121774410"/>
  </r>
  <r>
    <s v="B0747VDH9L"/>
    <s v="INALSA Hand Blender 1000 Watt with Chopper, Whisker, 600 ml Multipurpose Jar|Variable Speed And Turbo Speed Function |100% Copper Motor |Low Noise |ANTI-SPLASH TECHNOLOGY|2 Year Warranty"/>
    <s v="Home&amp;Kitchen|Kitchen&amp;HomeAppliances|SmallKitchenAppliances|HandBlenders"/>
    <x v="0"/>
    <s v="Kitchen&amp;HomeAppliances"/>
    <s v="SmallKitchenAppliances"/>
    <s v="HandBlenders"/>
    <x v="98"/>
    <x v="1"/>
    <n v="3995"/>
    <n v="0.31"/>
    <s v="31-40%"/>
    <n v="31.364205256570717"/>
    <s v="&lt;50%"/>
    <x v="6"/>
    <n v="11148"/>
    <n v="44536260"/>
  </r>
  <r>
    <s v="B07RZZ1QSW"/>
    <s v="SLOVIC¬Æ Tripod Mount Adapter| Tripod Mobile Holder|Tripod Phone Mount(Made in India)| Smartphone Clip Clipper 360 Degree for Taking Magic Video Shots &amp; Pictures."/>
    <s v="Electronics|Cameras&amp;Photography|Accessories|Tripods&amp;Monopods|Tabletop&amp;TravelTripods"/>
    <x v="2"/>
    <s v="Cameras&amp;Photography"/>
    <s v="Accessories"/>
    <s v="Tripods&amp;Monopods"/>
    <x v="99"/>
    <x v="2"/>
    <n v="799"/>
    <n v="0.59"/>
    <s v="51-60%"/>
    <n v="59.19899874843555"/>
    <s v="50% or more"/>
    <x v="6"/>
    <n v="10773"/>
    <n v="8607627"/>
  </r>
  <r>
    <s v="B07JB2Y4SR"/>
    <s v="Classmate Octane Colour Burst-Multicolour Gel Pens (Pack of 10) | Gold &amp; Silver Glitter Sparkle Pens|10 colour ink shades for art lovers and kids|Fun at home essentials"/>
    <s v="Home&amp;Kitchen|CraftMaterials|DrawingMaterials|DrawingMedia|Pens"/>
    <x v="0"/>
    <s v="CraftMaterials"/>
    <s v="DrawingMaterials"/>
    <s v="DrawingMedia"/>
    <x v="100"/>
    <x v="1"/>
    <n v="100"/>
    <n v="0.1"/>
    <s v="0-10%"/>
    <n v="10"/>
    <s v="&lt;50%"/>
    <x v="6"/>
    <n v="10718"/>
    <n v="1071800"/>
  </r>
  <r>
    <s v="B00LY1FN1K"/>
    <s v="Camel Fabrica Acrylic Ultra Color - 15ml each, 10 Shades"/>
    <s v="Home&amp;Kitchen|CraftMaterials|PaintingMaterials|Paints"/>
    <x v="0"/>
    <s v="CraftMaterials"/>
    <s v="PaintingMaterials"/>
    <s v="Paints"/>
    <x v="101"/>
    <x v="3"/>
    <n v="230"/>
    <n v="0.13"/>
    <s v="11-20%"/>
    <n v="13.043478260869565"/>
    <s v="&lt;50%"/>
    <x v="6"/>
    <n v="10170"/>
    <n v="2339100"/>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x v="1"/>
    <n v="999"/>
    <n v="0.55000000000000004"/>
    <s v="51-60%"/>
    <n v="55.055055055055057"/>
    <s v="50% or more"/>
    <x v="6"/>
    <n v="9940"/>
    <n v="9930060"/>
  </r>
  <r>
    <s v="B07P1BR7L8"/>
    <s v="Philips HD6975/00 25 Litre Digital Oven Toaster Grill, Grey, 25 liter"/>
    <s v="Home&amp;Kitchen|Kitchen&amp;HomeAppliances|SmallKitchenAppliances|OvenToasterGrills"/>
    <x v="0"/>
    <s v="Kitchen&amp;HomeAppliances"/>
    <s v="SmallKitchenAppliances"/>
    <s v="OvenToasterGrills"/>
    <x v="102"/>
    <x v="1"/>
    <n v="8995"/>
    <n v="0.04"/>
    <s v="0-10%"/>
    <n v="4.4024458032240137"/>
    <s v="&lt;50%"/>
    <x v="6"/>
    <n v="9734"/>
    <n v="87557330"/>
  </r>
  <r>
    <s v="B07JPX9CR7"/>
    <s v="Dell WM118 Wireless Mouse, 2.4 Ghz with USB Nano Receiver, Optical Tracking, 12-Months Battery Life, Ambidextrous, Pc/Mac/Laptop - Black."/>
    <s v="Computers&amp;Accessories|Accessories&amp;Peripherals|Keyboards,Mice&amp;InputDevices|Mice"/>
    <x v="1"/>
    <s v="Accessories&amp;Peripherals"/>
    <s v="Keyboards,Mice&amp;InputDevices"/>
    <s v="Mice"/>
    <x v="75"/>
    <x v="1"/>
    <n v="1299"/>
    <n v="0.56000000000000005"/>
    <s v="51-60%"/>
    <n v="56.197074672825252"/>
    <s v="50% or more"/>
    <x v="6"/>
    <n v="9275"/>
    <n v="12048225"/>
  </r>
  <r>
    <s v="B08BJN4MP3"/>
    <s v="HUL Pureit Eco Water Saver Mineral RO+UV+MF AS wall mounted/Counter top Black 10L Water Purifier"/>
    <s v="Home&amp;Kitchen|Kitchen&amp;HomeAppliances|WaterPurifiers&amp;Accessories|WaterFilters&amp;Purifiers"/>
    <x v="0"/>
    <s v="Kitchen&amp;HomeAppliances"/>
    <s v="WaterPurifiers&amp;Accessories"/>
    <s v="WaterFilters&amp;Purifiers"/>
    <x v="103"/>
    <x v="2"/>
    <n v="24850"/>
    <n v="0.44"/>
    <s v="41-50%"/>
    <n v="43.665995975855132"/>
    <s v="&lt;50%"/>
    <x v="6"/>
    <n v="8948"/>
    <n v="222357800"/>
  </r>
  <r>
    <s v="B08VFF6JQ8"/>
    <s v="Samsung 25W USB Travel Adapter for Cellular Phones - White"/>
    <s v="Electronics|Mobiles&amp;Accessories|MobileAccessories|Chargers|WallChargers"/>
    <x v="2"/>
    <s v="Mobiles&amp;Accessories"/>
    <s v="MobileAccessories"/>
    <s v="Chargers"/>
    <x v="104"/>
    <x v="3"/>
    <n v="1699"/>
    <n v="0.28000000000000003"/>
    <s v="21-30%"/>
    <n v="28.251912889935255"/>
    <s v="&lt;50%"/>
    <x v="6"/>
    <n v="8891"/>
    <n v="15105809"/>
  </r>
  <r>
    <s v="B01D5H90L4"/>
    <s v="AmazonBasics - High-Speed Male to Female HDMI Extension Cable - 6 Feet"/>
    <s v="Electronics|HomeTheater,TV&amp;Video|Accessories|Cables|HDMICables"/>
    <x v="2"/>
    <s v="HomeTheater,TV&amp;Video"/>
    <s v="Accessories"/>
    <s v="Cables"/>
    <x v="10"/>
    <x v="1"/>
    <n v="700"/>
    <n v="0.56999999999999995"/>
    <s v="51-60%"/>
    <n v="57.285714285714285"/>
    <s v="50% or more"/>
    <x v="6"/>
    <n v="8714"/>
    <n v="6099800"/>
  </r>
  <r>
    <s v="B07L5L4GTB"/>
    <s v="Epson 003 65 ml for EcoTank L1110/L3100/L3101/L3110/L3115/L3116/L3150/L3151/L3152/L3156/L5190 Black Ink Bottle"/>
    <s v="Computers&amp;Accessories|Printers,Inks&amp;Accessories|Inks,Toners&amp;Cartridges|InkjetInkCartridges"/>
    <x v="1"/>
    <s v="Printers,Inks&amp;Accessories"/>
    <s v="Inks,Toners&amp;Cartridges"/>
    <s v="InkjetInkCartridges"/>
    <x v="69"/>
    <x v="1"/>
    <n v="404"/>
    <n v="0.24"/>
    <s v="21-30%"/>
    <n v="23.514851485148512"/>
    <s v="&lt;50%"/>
    <x v="6"/>
    <n v="8614"/>
    <n v="3480056"/>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1"/>
    <s v="Accessories&amp;Peripherals"/>
    <s v="Cables&amp;Accessories"/>
    <s v="Cables"/>
    <x v="105"/>
    <x v="1"/>
    <n v="699"/>
    <n v="0.66"/>
    <s v="61-70%"/>
    <n v="65.951359084406292"/>
    <s v="50% or more"/>
    <x v="6"/>
    <n v="8372"/>
    <n v="5852028"/>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1"/>
    <s v="Accessories&amp;Peripherals"/>
    <s v="Cables&amp;Accessories"/>
    <s v="Cables"/>
    <x v="106"/>
    <x v="1"/>
    <n v="499"/>
    <n v="0.42"/>
    <s v="41-50%"/>
    <n v="42.484969939879761"/>
    <s v="&lt;50%"/>
    <x v="6"/>
    <n v="8076"/>
    <n v="4029924"/>
  </r>
  <r>
    <s v="B00LHZW3XY"/>
    <s v="Luxor 5 Subject Single Ruled Notebook - A5 Size, 70 GSM, 300 Pages"/>
    <s v="OfficeProducts|OfficePaperProducts|Paper|Stationery|Notebooks,WritingPads&amp;Diaries|CompositionNotebooks"/>
    <x v="3"/>
    <s v="OfficePaperProducts"/>
    <s v="Paper"/>
    <s v="Stationery"/>
    <x v="107"/>
    <x v="1"/>
    <n v="180"/>
    <n v="0.31"/>
    <s v="31-40%"/>
    <n v="30.555555555555557"/>
    <s v="&lt;50%"/>
    <x v="6"/>
    <n v="8053"/>
    <n v="1449540"/>
  </r>
  <r>
    <s v="B01M5B0TPW"/>
    <s v="Borosil Chef Delite BCH20DBB21 300-Watt Chopper (Black)"/>
    <s v="Home&amp;Kitchen|Kitchen&amp;HomeAppliances|SmallKitchenAppliances|MiniFoodProcessors&amp;Choppers"/>
    <x v="0"/>
    <s v="Kitchen&amp;HomeAppliances"/>
    <s v="SmallKitchenAppliances"/>
    <s v="MiniFoodProcessors&amp;Choppers"/>
    <x v="108"/>
    <x v="2"/>
    <n v="2490"/>
    <n v="0.27"/>
    <s v="21-30%"/>
    <n v="26.947791164658636"/>
    <s v="&lt;50%"/>
    <x v="6"/>
    <n v="7946"/>
    <n v="19785540"/>
  </r>
  <r>
    <s v="B08VF8V79P"/>
    <s v="Samsung Original 25W USB Travel Lightning Adapter for Cellular Phones, Black"/>
    <s v="Electronics|Mobiles&amp;Accessories|MobileAccessories|Chargers|WallChargers"/>
    <x v="2"/>
    <s v="Mobiles&amp;Accessories"/>
    <s v="MobileAccessories"/>
    <s v="Chargers"/>
    <x v="109"/>
    <x v="1"/>
    <n v="1699"/>
    <n v="0.37"/>
    <s v="31-40%"/>
    <n v="36.72748675691583"/>
    <s v="&lt;50%"/>
    <x v="6"/>
    <n v="7462"/>
    <n v="12677938"/>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x v="100"/>
    <x v="1"/>
    <n v="175"/>
    <n v="0.49"/>
    <s v="41-50%"/>
    <n v="48.571428571428569"/>
    <s v="&lt;50%"/>
    <x v="6"/>
    <n v="7429"/>
    <n v="1300075"/>
  </r>
  <r>
    <s v="B084MZXJN6"/>
    <s v="Belkin Apple Certified Lightning to USB Charge and Sync Cable for iPhone, iPad, Air Pods, 39.6 inch (100cm) ‚Äì Black"/>
    <s v="Computers&amp;Accessories|Accessories&amp;Peripherals|Cables&amp;Accessories|Cables|USBCables"/>
    <x v="1"/>
    <s v="Accessories&amp;Peripherals"/>
    <s v="Cables&amp;Accessories"/>
    <s v="Cables"/>
    <x v="6"/>
    <x v="1"/>
    <n v="1699"/>
    <n v="0.41"/>
    <s v="41-50%"/>
    <n v="41.200706297822251"/>
    <s v="&lt;50%"/>
    <x v="6"/>
    <n v="7318"/>
    <n v="12433282"/>
  </r>
  <r>
    <s v="B084N1BM9L"/>
    <s v="Belkin Apple Certified Lightning to USB Charge and Sync Tough Braided Cable for iPhone, iPad, Air Pods, 3.3 feet (1 meters) ‚Äì Black"/>
    <s v="Computers&amp;Accessories|Accessories&amp;Peripherals|Cables&amp;Accessories|Cables|USBCables"/>
    <x v="1"/>
    <s v="Accessories&amp;Peripherals"/>
    <s v="Cables&amp;Accessories"/>
    <s v="Cables"/>
    <x v="110"/>
    <x v="1"/>
    <n v="1999"/>
    <n v="0.35"/>
    <s v="31-40%"/>
    <n v="35.017508754377189"/>
    <s v="&lt;50%"/>
    <x v="6"/>
    <n v="7318"/>
    <n v="14628682"/>
  </r>
  <r>
    <s v="B00LXTFMRS"/>
    <s v="PIDILITE Fevicryl Acrylic Colours Sunflower Kit (10 Colors x 15 ml) DIY Paint, Rich Pigment, Non-Craking Paint for Canvas, Wood, Leather, Earthenware, Metal, Diwali Gifts for Diwali"/>
    <s v="Home&amp;Kitchen|CraftMaterials|PaintingMaterials|Paints"/>
    <x v="0"/>
    <s v="CraftMaterials"/>
    <s v="PaintingMaterials"/>
    <s v="Paints"/>
    <x v="111"/>
    <x v="1"/>
    <n v="225"/>
    <n v="0.15"/>
    <s v="11-20%"/>
    <n v="15.111111111111111"/>
    <s v="&lt;50%"/>
    <x v="6"/>
    <n v="7203"/>
    <n v="1620675"/>
  </r>
  <r>
    <s v="B00LZLPYHW"/>
    <s v="Classmate 2100117 Soft Cover 6 Subject Spiral Binding Notebook, Single Line, 300 Pages"/>
    <s v="OfficeProducts|OfficePaperProducts|Paper|Stationery|Notebooks,WritingPads&amp;Diaries|WireboundNotebooks"/>
    <x v="3"/>
    <s v="OfficePaperProducts"/>
    <s v="Paper"/>
    <s v="Stationery"/>
    <x v="112"/>
    <x v="1"/>
    <n v="160"/>
    <n v="0.14000000000000001"/>
    <s v="11-20%"/>
    <n v="14.374999999999998"/>
    <s v="&lt;50%"/>
    <x v="6"/>
    <n v="6537"/>
    <n v="1045920"/>
  </r>
  <r>
    <s v="B0187F2IOK"/>
    <s v="Bajaj HM-01 Powerful 250W Hand Mixer, Black"/>
    <s v="Home&amp;Kitchen|Kitchen&amp;HomeAppliances|SmallKitchenAppliances|HandMixers"/>
    <x v="0"/>
    <s v="Kitchen&amp;HomeAppliances"/>
    <s v="SmallKitchenAppliances"/>
    <s v="HandMixers"/>
    <x v="8"/>
    <x v="3"/>
    <n v="2199"/>
    <n v="0.32"/>
    <s v="31-40%"/>
    <n v="31.832651205093228"/>
    <s v="&lt;50%"/>
    <x v="6"/>
    <n v="6531"/>
    <n v="14361669"/>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1"/>
    <s v="Accessories&amp;Peripherals"/>
    <s v="Keyboards,Mice&amp;InputDevices"/>
    <s v="Mice"/>
    <x v="113"/>
    <x v="1"/>
    <n v="1390"/>
    <n v="0.55000000000000004"/>
    <s v="51-60%"/>
    <n v="54.748201438848923"/>
    <s v="50% or more"/>
    <x v="6"/>
    <n v="6301"/>
    <n v="8758390"/>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0"/>
    <s v="Kitchen&amp;HomeAppliances"/>
    <s v="SmallKitchenAppliances"/>
    <s v="MiniFoodProcessors&amp;Choppers"/>
    <x v="114"/>
    <x v="1"/>
    <n v="2695"/>
    <n v="0.39"/>
    <s v="31-40%"/>
    <n v="38.552875695732844"/>
    <s v="&lt;50%"/>
    <x v="6"/>
    <n v="6027"/>
    <n v="16242765"/>
  </r>
  <r>
    <s v="B08WRKSF9D"/>
    <s v="V-Guard Divino 5 Star Rated 15 Litre Storage Water Heater (Geyser) with Advanced Safety Features, White"/>
    <s v="Home&amp;Kitchen|Heating,Cooling&amp;AirQuality|WaterHeaters&amp;Geysers|StorageWaterHeaters"/>
    <x v="0"/>
    <s v="Heating,Cooling&amp;AirQuality"/>
    <s v="WaterHeaters&amp;Geysers"/>
    <s v="StorageWaterHeaters"/>
    <x v="115"/>
    <x v="3"/>
    <n v="8500"/>
    <n v="0.24"/>
    <s v="21-30%"/>
    <n v="23.541176470588233"/>
    <s v="&lt;50%"/>
    <x v="6"/>
    <n v="5865"/>
    <n v="498525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0"/>
    <s v="Kitchen&amp;HomeAppliances"/>
    <s v="Vacuum,Cleaning&amp;Ironing"/>
    <s v="Vacuums&amp;FloorCare"/>
    <x v="116"/>
    <x v="1"/>
    <n v="59900"/>
    <n v="0.53"/>
    <s v="51-60%"/>
    <n v="53.42237061769616"/>
    <s v="50% or more"/>
    <x v="6"/>
    <n v="5298"/>
    <n v="317350200"/>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1"/>
    <s v="Accessories&amp;Peripherals"/>
    <s v="Keyboards,Mice&amp;InputDevices"/>
    <s v="Keyboard&amp;MiceAccessories"/>
    <x v="117"/>
    <x v="1"/>
    <n v="299"/>
    <n v="0.43"/>
    <s v="41-50%"/>
    <n v="43.478260869565219"/>
    <s v="&lt;50%"/>
    <x v="6"/>
    <n v="5176"/>
    <n v="1547624"/>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1"/>
    <s v="Accessories&amp;Peripherals"/>
    <s v="LaptopAccessories"/>
    <s v="NotebookComputerStands"/>
    <x v="60"/>
    <x v="2"/>
    <n v="1999"/>
    <n v="0.7"/>
    <s v="61-70%"/>
    <n v="70.035017508754379"/>
    <s v="50% or more"/>
    <x v="6"/>
    <n v="4736"/>
    <n v="9467264"/>
  </r>
  <r>
    <s v="B07DJ5KYDZ"/>
    <s v="Lenovo GX20L29764 65W Laptop Adapter/Charger with Power Cord for Select Models of Lenovo (Round pin) (Black)"/>
    <s v="Computers&amp;Accessories|Accessories&amp;Peripherals|LaptopAccessories|LaptopChargers&amp;PowerSupplies"/>
    <x v="1"/>
    <s v="Accessories&amp;Peripherals"/>
    <s v="LaptopAccessories"/>
    <s v="LaptopChargers&amp;PowerSupplies"/>
    <x v="118"/>
    <x v="1"/>
    <n v="2796"/>
    <n v="0.55000000000000004"/>
    <s v="51-60%"/>
    <n v="55.329041487839767"/>
    <s v="50% or more"/>
    <x v="6"/>
    <n v="4598"/>
    <n v="12856008"/>
  </r>
  <r>
    <s v="B00K32PEW4"/>
    <s v="Casio MJ-120D 150 Steps Check and Correct Desktop Calculator with Tax Keys, Black"/>
    <s v="OfficeProducts|OfficeElectronics|Calculators|Financial&amp;Business"/>
    <x v="3"/>
    <s v="OfficeElectronics"/>
    <s v="Calculators"/>
    <s v="Financial&amp;Business"/>
    <x v="119"/>
    <x v="1"/>
    <n v="535"/>
    <n v="0"/>
    <s v="0-10%"/>
    <n v="0"/>
    <s v="&lt;50%"/>
    <x v="6"/>
    <n v="4426"/>
    <n v="2367910"/>
  </r>
  <r>
    <s v="B08GJ57MKL"/>
    <s v="Coway Professional Air Purifier for Home, Longest Filter Life 8500 Hrs, Green True HEPA Filter, Traps 99.99% Virus &amp; PM 0.1 Particles, Warranty 7 Years (AirMega 150 (AP-1019C))"/>
    <s v="Home&amp;Kitchen|Heating,Cooling&amp;AirQuality|AirPurifiers|HEPAAirPurifiers"/>
    <x v="0"/>
    <s v="Heating,Cooling&amp;AirQuality"/>
    <s v="AirPurifiers"/>
    <s v="HEPAAirPurifiers"/>
    <x v="120"/>
    <x v="1"/>
    <n v="59900"/>
    <n v="0.76"/>
    <s v="71-80%"/>
    <n v="75.959933222036724"/>
    <s v="50% or more"/>
    <x v="6"/>
    <n v="3837"/>
    <n v="229836300"/>
  </r>
  <r>
    <s v="B00TDD0YM4"/>
    <s v="Philips GC026/30 Fabric Shaver, Lint Remover for Woolen Sweaters, Blankets, Jackets/Burr Remover Pill Remover from Carpets, Curtains (White)"/>
    <s v="Home&amp;Kitchen|Kitchen&amp;HomeAppliances|Vacuum,Cleaning&amp;Ironing|Irons,Steamers&amp;Accessories|LintShavers"/>
    <x v="0"/>
    <s v="Kitchen&amp;HomeAppliances"/>
    <s v="Vacuum,Cleaning&amp;Ironing"/>
    <s v="Irons,Steamers&amp;Accessories"/>
    <x v="13"/>
    <x v="1"/>
    <n v="1695"/>
    <n v="0.12"/>
    <s v="11-20%"/>
    <n v="12.094395280235988"/>
    <s v="&lt;50%"/>
    <x v="6"/>
    <n v="3543"/>
    <n v="6005385"/>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1"/>
    <s v="Accessories&amp;Peripherals"/>
    <s v="Keyboards,Mice&amp;InputDevices"/>
    <s v="Mice"/>
    <x v="121"/>
    <x v="3"/>
    <n v="1090"/>
    <n v="0.47"/>
    <s v="41-50%"/>
    <n v="46.88073394495413"/>
    <s v="&lt;50%"/>
    <x v="6"/>
    <n v="3482"/>
    <n v="3795380"/>
  </r>
  <r>
    <s v="B07SY4C3TD"/>
    <s v="HP GT 53 XL Cartridge Ink"/>
    <s v="Computers&amp;Accessories|Printers,Inks&amp;Accessories|Inks,Toners&amp;Cartridges|InkjetInkCartridges"/>
    <x v="1"/>
    <s v="Printers,Inks&amp;Accessories"/>
    <s v="Inks,Toners&amp;Cartridges"/>
    <s v="InkjetInkCartridges"/>
    <x v="122"/>
    <x v="3"/>
    <n v="723"/>
    <n v="0.18"/>
    <s v="11-20%"/>
    <n v="17.565698478561547"/>
    <s v="&lt;50%"/>
    <x v="6"/>
    <n v="3219"/>
    <n v="2327337"/>
  </r>
  <r>
    <s v="B00J4YG0PC"/>
    <s v="Classmate Long Notebook - 140 Pages, Single Line, 297mm x 210mm (Pack of 12)"/>
    <s v="OfficeProducts|OfficePaperProducts|Paper|Stationery|Notebooks,WritingPads&amp;Diaries|CompositionNotebooks"/>
    <x v="3"/>
    <s v="OfficePaperProducts"/>
    <s v="Paper"/>
    <s v="Stationery"/>
    <x v="123"/>
    <x v="1"/>
    <n v="720"/>
    <n v="0.22"/>
    <s v="21-30%"/>
    <n v="22.083333333333332"/>
    <s v="&lt;50%"/>
    <x v="6"/>
    <n v="3182"/>
    <n v="2291040"/>
  </r>
  <r>
    <s v="B09TMZ1MF8"/>
    <s v="Western Digital WD Green SATA 240GB Internal SSD Solid State Drive - SATA 6Gb/s 2.5 inches - WDS240G3G0A"/>
    <s v="Computers&amp;Accessories|Components|InternalSolidStateDrives"/>
    <x v="1"/>
    <s v="Components"/>
    <s v="InternalSolidStateDrives"/>
    <m/>
    <x v="124"/>
    <x v="3"/>
    <n v="4000"/>
    <n v="0.56999999999999995"/>
    <s v="51-60%"/>
    <n v="57.274999999999999"/>
    <s v="50% or more"/>
    <x v="6"/>
    <n v="3029"/>
    <n v="12116000"/>
  </r>
  <r>
    <s v="B097RJ867P"/>
    <s v="PHILIPS Digital Air Fryer HD9252/90 with Touch Panel, uses up to 90% less fat, 7 Pre-set Menu, 1400W, 4.1 Liter, with Rapid Air Technology (Black), Large"/>
    <s v="Home&amp;Kitchen|Kitchen&amp;HomeAppliances|SmallKitchenAppliances|DeepFatFryers|AirFryers"/>
    <x v="0"/>
    <s v="Kitchen&amp;HomeAppliances"/>
    <s v="SmallKitchenAppliances"/>
    <s v="DeepFatFryers"/>
    <x v="125"/>
    <x v="3"/>
    <n v="11595"/>
    <n v="0.24"/>
    <s v="21-30%"/>
    <n v="24.113842173350584"/>
    <s v="&lt;50%"/>
    <x v="6"/>
    <n v="2981"/>
    <n v="34564695"/>
  </r>
  <r>
    <s v="B08QDPB1SL"/>
    <s v="Duracell Chhota Power AA Battery Set of 10 Pcs"/>
    <s v="Electronics|GeneralPurposeBatteries&amp;BatteryChargers|DisposableBatteries"/>
    <x v="2"/>
    <s v="GeneralPurposeBatteries&amp;BatteryChargers"/>
    <s v="DisposableBatteries"/>
    <m/>
    <x v="126"/>
    <x v="1"/>
    <n v="220"/>
    <n v="0.14000000000000001"/>
    <s v="11-20%"/>
    <n v="13.636363636363635"/>
    <s v="&lt;50%"/>
    <x v="6"/>
    <n v="2866"/>
    <n v="630520"/>
  </r>
  <r>
    <s v="B07D8VBYB4"/>
    <s v="SUJATA Powermatic Plus, Juicer Mixer Grinder, 900 Watts, 2 Jars (White)"/>
    <s v="Home&amp;Kitchen|Kitchen&amp;HomeAppliances|SmallKitchenAppliances|JuicerMixerGrinders"/>
    <x v="0"/>
    <s v="Kitchen&amp;HomeAppliances"/>
    <s v="SmallKitchenAppliances"/>
    <s v="JuicerMixerGrinders"/>
    <x v="127"/>
    <x v="2"/>
    <n v="7776"/>
    <n v="0.25"/>
    <s v="21-30%"/>
    <n v="24.575617283950617"/>
    <s v="&lt;50%"/>
    <x v="6"/>
    <n v="2737"/>
    <n v="21282912"/>
  </r>
  <r>
    <s v="B07ZR4S1G4"/>
    <s v="Universal Remote Control for All Sony TV for All LCD LED and Bravia TVs Remote"/>
    <s v="Electronics|HomeTheater,TV&amp;Video|Accessories|RemoteControls"/>
    <x v="2"/>
    <s v="HomeTheater,TV&amp;Video"/>
    <s v="Accessories"/>
    <s v="RemoteControls"/>
    <x v="128"/>
    <x v="2"/>
    <n v="699"/>
    <n v="0.66"/>
    <s v="61-70%"/>
    <n v="65.808297567954227"/>
    <s v="50% or more"/>
    <x v="6"/>
    <n v="2640"/>
    <n v="1845360"/>
  </r>
  <r>
    <s v="B00TI8E7BI"/>
    <s v="Philips HD9306/06 1.5-Litre Electric Kettle (Multicolor)"/>
    <s v="Home&amp;Kitchen|Kitchen&amp;HomeAppliances|SmallKitchenAppliances|Kettles&amp;HotWaterDispensers|ElectricKettles"/>
    <x v="0"/>
    <s v="Kitchen&amp;HomeAppliances"/>
    <s v="SmallKitchenAppliances"/>
    <s v="Kettles&amp;HotWaterDispensers"/>
    <x v="129"/>
    <x v="3"/>
    <n v="2695"/>
    <n v="0"/>
    <s v="0-10%"/>
    <n v="0"/>
    <s v="&lt;50%"/>
    <x v="6"/>
    <n v="2518"/>
    <n v="6786010"/>
  </r>
  <r>
    <s v="B07R679HTT"/>
    <s v="AGARO Imperial 240-Watt Slow Juicer with Cold Press Technology"/>
    <s v="Home&amp;Kitchen|Kitchen&amp;HomeAppliances|SmallKitchenAppliances|Juicers|ColdPressJuicers"/>
    <x v="0"/>
    <s v="Kitchen&amp;HomeAppliances"/>
    <s v="SmallKitchenAppliances"/>
    <s v="Juicers"/>
    <x v="130"/>
    <x v="2"/>
    <n v="23999"/>
    <n v="0.47"/>
    <s v="41-50%"/>
    <n v="47.460310846285267"/>
    <s v="&lt;50%"/>
    <x v="6"/>
    <n v="2288"/>
    <n v="54909712"/>
  </r>
  <r>
    <s v="B07RX14W1Q"/>
    <s v="Amazon Basics 10.2 Gbps High-Speed 4K HDMI Cable with Braided Cord, 1.8 Meter, Dark Grey"/>
    <s v="Electronics|HomeTheater,TV&amp;Video|Accessories|Cables|HDMICables"/>
    <x v="2"/>
    <s v="HomeTheater,TV&amp;Video"/>
    <s v="Accessories"/>
    <s v="Cables"/>
    <x v="1"/>
    <x v="1"/>
    <n v="900"/>
    <n v="0.45"/>
    <s v="41-50%"/>
    <n v="44.555555555555557"/>
    <s v="&lt;50%"/>
    <x v="6"/>
    <n v="2165"/>
    <n v="1948500"/>
  </r>
  <r>
    <s v="B08S6RKT4L"/>
    <s v="Balzano High Speed Nutri Blender/Mixer/Smoothie Maker - 500 Watt - Silver, 2 Jar"/>
    <s v="Home&amp;Kitchen|Kitchen&amp;HomeAppliances|SmallKitchenAppliances"/>
    <x v="0"/>
    <s v="Kitchen&amp;HomeAppliances"/>
    <s v="SmallKitchenAppliances"/>
    <m/>
    <x v="55"/>
    <x v="1"/>
    <n v="4290"/>
    <n v="0.39"/>
    <s v="31-40%"/>
    <n v="39.417249417249415"/>
    <s v="&lt;50%"/>
    <x v="6"/>
    <n v="2116"/>
    <n v="9077640"/>
  </r>
  <r>
    <s v="B014SZPBM4"/>
    <s v="Duracell Ultra Alkaline D Battery, 2 Pcs"/>
    <s v="Electronics|GeneralPurposeBatteries&amp;BatteryChargers|DisposableBatteries"/>
    <x v="2"/>
    <s v="GeneralPurposeBatteries&amp;BatteryChargers"/>
    <s v="DisposableBatteries"/>
    <m/>
    <x v="131"/>
    <x v="2"/>
    <n v="400"/>
    <n v="0.05"/>
    <s v="0-10%"/>
    <n v="5"/>
    <s v="&lt;50%"/>
    <x v="6"/>
    <n v="2111"/>
    <n v="844400"/>
  </r>
  <r>
    <s v="B09CTWFV5W"/>
    <s v="PHILIPS Air Fryer HD9200/90, uses up to 90% less fat, 1400W, 4.1 Liter, with Rapid Air Technology (Black), Large"/>
    <s v="Home&amp;Kitchen|Kitchen&amp;HomeAppliances|SmallKitchenAppliances|DeepFatFryers|AirFryers"/>
    <x v="0"/>
    <s v="Kitchen&amp;HomeAppliances"/>
    <s v="SmallKitchenAppliances"/>
    <s v="DeepFatFryers"/>
    <x v="132"/>
    <x v="3"/>
    <n v="9995"/>
    <n v="0.28000000000000003"/>
    <s v="21-30%"/>
    <n v="27.973986993496748"/>
    <s v="&lt;50%"/>
    <x v="6"/>
    <n v="1964"/>
    <n v="19630180"/>
  </r>
  <r>
    <s v="B084MZXJNK"/>
    <s v="Belkin Apple Certified Lightning To Type C Cable, Tough Unbreakable Braided Fast Charging For Iphone, Ipad, Air Pods, 3.3 Feet (1 Meters)    White"/>
    <s v="Computers&amp;Accessories|Accessories&amp;Peripherals|Cables&amp;Accessories|Cables|USBCables"/>
    <x v="1"/>
    <s v="Accessories&amp;Peripherals"/>
    <s v="Cables&amp;Accessories"/>
    <s v="Cables"/>
    <x v="133"/>
    <x v="1"/>
    <n v="1999"/>
    <n v="0.2"/>
    <s v="11-20%"/>
    <n v="20.010005002501249"/>
    <s v="&lt;50%"/>
    <x v="6"/>
    <n v="1951"/>
    <n v="3900049"/>
  </r>
  <r>
    <s v="B084N133Y7"/>
    <s v="Belkin Apple Certified Lightning To Type C Cable, Fast Charging For Iphone, Ipad, Air Pods, 3.3 Feet (1 Meters)    White"/>
    <s v="Computers&amp;Accessories|Accessories&amp;Peripherals|Cables&amp;Accessories|Cables|USBCables"/>
    <x v="1"/>
    <s v="Accessories&amp;Peripherals"/>
    <s v="Cables&amp;Accessories"/>
    <s v="Cables"/>
    <x v="8"/>
    <x v="2"/>
    <n v="1999"/>
    <n v="0.25"/>
    <s v="21-30%"/>
    <n v="25.012506253126567"/>
    <s v="&lt;50%"/>
    <x v="6"/>
    <n v="1951"/>
    <n v="3900049"/>
  </r>
  <r>
    <s v="B08GM5S4CQ"/>
    <s v="Havells Instanio 10 Litre Storage Water Heater with Flexi Pipe and Free installation (White Blue)"/>
    <s v="Home&amp;Kitchen|Heating,Cooling&amp;AirQuality|WaterHeaters&amp;Geysers|StorageWaterHeaters"/>
    <x v="0"/>
    <s v="Heating,Cooling&amp;AirQuality"/>
    <s v="WaterHeaters&amp;Geysers"/>
    <s v="StorageWaterHeaters"/>
    <x v="134"/>
    <x v="1"/>
    <n v="14290"/>
    <n v="0.51"/>
    <s v="51-60%"/>
    <n v="51.084674597620719"/>
    <s v="50% or more"/>
    <x v="6"/>
    <n v="1771"/>
    <n v="25307590"/>
  </r>
  <r>
    <s v="B08XXF5V6G"/>
    <s v="Kodak 139 cm (55 inches) 4K Ultra HD Smart LED TV 55CA0909 (Black)"/>
    <s v="Electronics|HomeTheater,TV&amp;Video|Televisions|SmartTelevisions"/>
    <x v="2"/>
    <s v="HomeTheater,TV&amp;Video"/>
    <s v="Televisions"/>
    <s v="SmartTelevisions"/>
    <x v="135"/>
    <x v="1"/>
    <n v="50999"/>
    <n v="0.41"/>
    <s v="41-50%"/>
    <n v="41.177277985842856"/>
    <s v="&lt;50%"/>
    <x v="6"/>
    <n v="1712"/>
    <n v="87310288"/>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2"/>
    <s v="Mobiles&amp;Accessories"/>
    <s v="MobileAccessories"/>
    <s v="Chargers"/>
    <x v="136"/>
    <x v="1"/>
    <n v="1699"/>
    <n v="0.49"/>
    <s v="41-50%"/>
    <n v="48.616833431430251"/>
    <s v="&lt;50%"/>
    <x v="6"/>
    <n v="1680"/>
    <n v="2854320"/>
  </r>
  <r>
    <s v="B08WKCTFF3"/>
    <s v="ZEBRONICS Aluminium Alloy Laptop Stand, Compatible with 9-15.6 inch Laptops, 7 Angles Adjustable, Anti Slip Silicon Rubber Pads, Foldable, Velvet Pouch Inside, Zeb-NS2000 (Dark Grey)"/>
    <s v="Computers&amp;Accessories|Accessories&amp;Peripherals|LaptopAccessories|Lapdesks"/>
    <x v="1"/>
    <s v="Accessories&amp;Peripherals"/>
    <s v="LaptopAccessories"/>
    <s v="Lapdesks"/>
    <x v="93"/>
    <x v="1"/>
    <n v="1999"/>
    <n v="0.55000000000000004"/>
    <s v="51-60%"/>
    <n v="55.027513756878442"/>
    <s v="50% or more"/>
    <x v="6"/>
    <n v="1667"/>
    <n v="3332333"/>
  </r>
  <r>
    <s v="B07KKJPTWB"/>
    <s v="Brayden Chopro, Electric Vegetable Chopper for Kitchen with 500 ML Capacity, 400 Watts Copper Motor and 4 Bi-Level SS Blades (Black)"/>
    <s v="Home&amp;Kitchen|Kitchen&amp;HomeAppliances|SmallKitchenAppliances|MiniFoodProcessors&amp;Choppers"/>
    <x v="0"/>
    <s v="Kitchen&amp;HomeAppliances"/>
    <s v="SmallKitchenAppliances"/>
    <s v="MiniFoodProcessors&amp;Choppers"/>
    <x v="133"/>
    <x v="2"/>
    <n v="1999"/>
    <n v="0.2"/>
    <s v="11-20%"/>
    <n v="20.010005002501249"/>
    <s v="&lt;50%"/>
    <x v="6"/>
    <n v="1558"/>
    <n v="3114442"/>
  </r>
  <r>
    <s v="B09MZ6WZ6V"/>
    <s v="INOVERA World Map Extended Anti Slip Rubber Gaming Stitched Mouse Pad Desk Mat for Computer Laptop (Black, 900L x 400B x 2H mm)"/>
    <s v="Computers&amp;Accessories|Accessories&amp;Peripherals|Keyboards,Mice&amp;InputDevices|Keyboard&amp;MiceAccessories|MousePads"/>
    <x v="1"/>
    <s v="Accessories&amp;Peripherals"/>
    <s v="Keyboards,Mice&amp;InputDevices"/>
    <s v="Keyboard&amp;MiceAccessories"/>
    <x v="1"/>
    <x v="2"/>
    <n v="999"/>
    <n v="0.5"/>
    <s v="41-50%"/>
    <n v="50.050050050050054"/>
    <s v="50% or more"/>
    <x v="6"/>
    <n v="1030"/>
    <n v="1028970"/>
  </r>
  <r>
    <s v="B0BNXFDTZ2"/>
    <s v="Fire-Boltt Tank 1.85&quot; Bluetooth Calling Smart Watch, 123 Sports Mode, 8 UI Interactions, Built in Speaker &amp; Mic, 7 Days Battery &amp; Fire-Boltt Health Suite"/>
    <s v="Electronics|WearableTechnology|SmartWatches"/>
    <x v="2"/>
    <s v="WearableTechnology"/>
    <s v="SmartWatches"/>
    <m/>
    <x v="137"/>
    <x v="1"/>
    <n v="11999"/>
    <n v="0.75"/>
    <s v="71-80%"/>
    <n v="75.006250520876733"/>
    <s v="50% or more"/>
    <x v="6"/>
    <n v="768"/>
    <n v="9215232"/>
  </r>
  <r>
    <s v="B078JBK4GX"/>
    <s v="Havells Instanio 1-Litre 3KW Instant Water Heater (Geyser), White Blue"/>
    <s v="Home&amp;Kitchen|Heating,Cooling&amp;AirQuality|WaterHeaters&amp;Geysers|InstantWaterHeaters"/>
    <x v="0"/>
    <s v="Heating,Cooling&amp;AirQuality"/>
    <s v="WaterHeaters&amp;Geysers"/>
    <s v="InstantWaterHeaters"/>
    <x v="55"/>
    <x v="3"/>
    <n v="4560"/>
    <n v="0.43"/>
    <s v="41-50%"/>
    <n v="43.004385964912281"/>
    <s v="&lt;50%"/>
    <x v="6"/>
    <n v="646"/>
    <n v="2945760"/>
  </r>
  <r>
    <s v="B07Q7561HD"/>
    <s v="Eveready 1015 Carbon Zinc AA Battery - 10 Pieces"/>
    <s v="Electronics|GeneralPurposeBatteries&amp;BatteryChargers|DisposableBatteries"/>
    <x v="2"/>
    <s v="GeneralPurposeBatteries&amp;BatteryChargers"/>
    <s v="DisposableBatteries"/>
    <m/>
    <x v="138"/>
    <x v="1"/>
    <n v="180"/>
    <n v="0.17"/>
    <s v="11-20%"/>
    <n v="17.222222222222221"/>
    <s v="&lt;50%"/>
    <x v="6"/>
    <n v="644"/>
    <n v="11592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0"/>
    <s v="Kitchen&amp;HomeAppliances"/>
    <s v="SmallKitchenAppliances"/>
    <s v="Kettles&amp;HotWaterDispensers"/>
    <x v="139"/>
    <x v="1"/>
    <n v="1850"/>
    <n v="0.27"/>
    <s v="21-30%"/>
    <n v="27.081081081081081"/>
    <s v="&lt;50%"/>
    <x v="6"/>
    <n v="638"/>
    <n v="1180300"/>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0"/>
    <s v="Kitchen&amp;HomeAppliances"/>
    <s v="WaterPurifiers&amp;Accessories"/>
    <s v="WaterFilters&amp;Purifiers"/>
    <x v="140"/>
    <x v="1"/>
    <n v="19990"/>
    <n v="0.73"/>
    <s v="71-80%"/>
    <n v="73.011505752876431"/>
    <s v="50% or more"/>
    <x v="6"/>
    <n v="535"/>
    <n v="10694650"/>
  </r>
  <r>
    <s v="B09J4YQYX3"/>
    <s v="Borosil Electric Egg Boiler, 8 Egg Capacity, For Hard, Soft, Medium Boiled Eggs, Steamed Vegetables, Transparent Lid, Stainless Steel Exterior (500 Watts)"/>
    <s v="Home&amp;Kitchen|Kitchen&amp;HomeAppliances|SmallKitchenAppliances|EggBoilers"/>
    <x v="0"/>
    <s v="Kitchen&amp;HomeAppliances"/>
    <s v="SmallKitchenAppliances"/>
    <s v="EggBoilers"/>
    <x v="87"/>
    <x v="1"/>
    <n v="2290"/>
    <n v="0.39"/>
    <s v="31-40%"/>
    <n v="38.908296943231441"/>
    <s v="&lt;50%"/>
    <x v="6"/>
    <n v="461"/>
    <n v="1055690"/>
  </r>
  <r>
    <s v="B09HCH3JZG"/>
    <s v="Bestor ¬Æ 8K Hdmi 2.1 Cable 48Gbps 9.80Ft/Ultra High Speed Hdmi Braided Cord For Roku Tv/Ps5/Hdtv/Blu-Ray Projector, Laptop, Television, Personal Computer, Xbox, Ps4, Ps5, Ps4 Pro (1 M, Grey)"/>
    <s v="Electronics|HomeTheater,TV&amp;Video|Accessories|Cables|HDMICables"/>
    <x v="2"/>
    <s v="HomeTheater,TV&amp;Video"/>
    <s v="Accessories"/>
    <s v="Cables"/>
    <x v="9"/>
    <x v="3"/>
    <n v="1899"/>
    <n v="0.63"/>
    <s v="61-70%"/>
    <n v="63.191153238546605"/>
    <s v="50% or more"/>
    <x v="6"/>
    <n v="390"/>
    <n v="740610"/>
  </r>
  <r>
    <s v="B018SJJ0GE"/>
    <s v="Libra Roti Maker Electric Automatic | chapati Maker Electric Automatic | roti Maker Machine with 900 Watts for Making Roti/Chapati/Parathas - Stainless Steel"/>
    <s v="Home&amp;Kitchen|Kitchen&amp;HomeAppliances|SmallKitchenAppliances|RotiMakers"/>
    <x v="0"/>
    <s v="Kitchen&amp;HomeAppliances"/>
    <s v="SmallKitchenAppliances"/>
    <s v="RotiMakers"/>
    <x v="141"/>
    <x v="3"/>
    <n v="2999"/>
    <n v="0.33"/>
    <s v="31-40%"/>
    <n v="33.344448149383126"/>
    <s v="&lt;50%"/>
    <x v="6"/>
    <n v="388"/>
    <n v="1163612"/>
  </r>
  <r>
    <s v="B08Y5QJTVK"/>
    <s v="Duracell CR2025 3V Lithium Coin Battery, 5 pcs, 2025 Coin Button Cell Battery, DL2025"/>
    <s v="Electronics|GeneralPurposeBatteries&amp;BatteryChargers"/>
    <x v="2"/>
    <s v="GeneralPurposeBatteries&amp;BatteryChargers"/>
    <m/>
    <m/>
    <x v="142"/>
    <x v="1"/>
    <n v="200"/>
    <n v="0.42"/>
    <s v="41-50%"/>
    <n v="42"/>
    <s v="&lt;50%"/>
    <x v="6"/>
    <n v="357"/>
    <n v="71400"/>
  </r>
  <r>
    <s v="B0BBW521YC"/>
    <s v="LAPSTER 12pcs Spiral Cable Protectors for Charger, Wires, Data Charger Cable Protector for Computers, Cell Phones etc.(Grey)"/>
    <s v="Electronics|Mobiles&amp;Accessories|MobileAccessories|D√©cor|PhoneCharms"/>
    <x v="2"/>
    <s v="Mobiles&amp;Accessories"/>
    <s v="MobileAccessories"/>
    <s v="D√©cor"/>
    <x v="38"/>
    <x v="1"/>
    <n v="999"/>
    <n v="0.9"/>
    <s v="81-90%"/>
    <n v="90.090090090090087"/>
    <s v="50% or more"/>
    <x v="6"/>
    <n v="305"/>
    <n v="304695"/>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0"/>
    <s v="Kitchen&amp;HomeAppliances"/>
    <s v="Vacuum,Cleaning&amp;Ironing"/>
    <s v="Irons,Steamers&amp;Accessories"/>
    <x v="143"/>
    <x v="2"/>
    <n v="499"/>
    <n v="0.4"/>
    <s v="31-40%"/>
    <n v="40.280561122244492"/>
    <s v="&lt;50%"/>
    <x v="6"/>
    <n v="290"/>
    <n v="144710"/>
  </r>
  <r>
    <s v="B0B8ZM9RVV"/>
    <s v="Zuvexa Egg Boiler Poacher Automatic Off Steaming, Cooking, Boiling Double Layer 14 Egg Boiler (Multicolor)‚Ä¶"/>
    <s v="Home&amp;Kitchen|Kitchen&amp;HomeAppliances|SmallKitchenAppliances|EggBoilers"/>
    <x v="0"/>
    <s v="Kitchen&amp;HomeAppliances"/>
    <s v="SmallKitchenAppliances"/>
    <s v="EggBoilers"/>
    <x v="144"/>
    <x v="1"/>
    <n v="999"/>
    <n v="0.57999999999999996"/>
    <s v="51-60%"/>
    <n v="58.058058058058059"/>
    <s v="50% or more"/>
    <x v="6"/>
    <n v="227"/>
    <n v="226773"/>
  </r>
  <r>
    <s v="B09W5XR9RT"/>
    <s v="Duracell USB C To Lightning Apple Certified (Mfi) Braided Sync &amp; Charge Cable For Iphone, Ipad And Ipod. Fast Charging Lightning Cable, 3.9 Feet (1.2M) - Black"/>
    <s v="Computers&amp;Accessories|Accessories&amp;Peripherals|Cables&amp;Accessories|Cables|USBCables"/>
    <x v="1"/>
    <s v="Accessories&amp;Peripherals"/>
    <s v="Cables&amp;Accessories"/>
    <s v="Cables"/>
    <x v="59"/>
    <x v="1"/>
    <n v="1999"/>
    <n v="0.51"/>
    <s v="51-60%"/>
    <n v="51.475737868934466"/>
    <s v="50% or more"/>
    <x v="6"/>
    <n v="184"/>
    <n v="367816"/>
  </r>
  <r>
    <s v="B0BP18W8TM"/>
    <s v="Fire-Boltt Gladiator 1.96&quot; Biggest Display Smart Watch with Bluetooth Calling, Voice Assistant &amp;123 Sports Modes, 8 Unique UI Interactions, SpO2, 24/7 Heart Rate Tracking"/>
    <s v="Electronics|WearableTechnology|SmartWatches"/>
    <x v="2"/>
    <s v="WearableTechnology"/>
    <s v="SmartWatches"/>
    <m/>
    <x v="145"/>
    <x v="1"/>
    <n v="9999"/>
    <n v="0.6"/>
    <s v="51-60%"/>
    <n v="60.006000600060005"/>
    <s v="50% or more"/>
    <x v="6"/>
    <n v="73"/>
    <n v="729927"/>
  </r>
  <r>
    <s v="B0BPBG712X"/>
    <s v="Portable, Handy Compact Plug-in Portable Digital Electric Heater Fan Wall-Outlet Handy Air Warmer Blower Adjustable Timer Digital Display Heater for Home/Office/Camper (Black, 400 Watts)"/>
    <s v="Home&amp;Kitchen|Heating,Cooling&amp;AirQuality|RoomHeaters|FanHeaters"/>
    <x v="0"/>
    <s v="Heating,Cooling&amp;AirQuality"/>
    <s v="RoomHeaters"/>
    <s v="FanHeaters"/>
    <x v="64"/>
    <x v="3"/>
    <n v="1199"/>
    <n v="0.33"/>
    <s v="31-40%"/>
    <n v="33.361134278565466"/>
    <s v="&lt;50%"/>
    <x v="6"/>
    <n v="17"/>
    <n v="20383"/>
  </r>
  <r>
    <s v="B09VGKFM7Y"/>
    <s v="Amazon Basics 2 Amp USB Wall Charger &amp; Micro USB Cable (White)"/>
    <s v="Electronics|Mobiles&amp;Accessories|MobileAccessories|Chargers|WallChargers"/>
    <x v="2"/>
    <s v="Mobiles&amp;Accessories"/>
    <s v="MobileAccessories"/>
    <s v="Chargers"/>
    <x v="68"/>
    <x v="3"/>
    <n v="499"/>
    <n v="0.56000000000000005"/>
    <s v="51-60%"/>
    <n v="56.112224448897798"/>
    <s v="50% or more"/>
    <x v="6"/>
    <n v="14"/>
    <n v="6986"/>
  </r>
  <r>
    <s v="B005FYNT3G"/>
    <s v="SanDisk Cruzer Blade 32GB USB Flash Drive"/>
    <s v="Computers&amp;Accessories|ExternalDevices&amp;DataStorage|PenDrives"/>
    <x v="1"/>
    <s v="ExternalDevices&amp;DataStorage"/>
    <s v="PenDrives"/>
    <m/>
    <x v="84"/>
    <x v="1"/>
    <n v="650"/>
    <n v="0.56000000000000005"/>
    <s v="51-60%"/>
    <n v="55.538461538461533"/>
    <s v="50% ormore"/>
    <x v="7"/>
    <n v="253105"/>
    <n v="164518250"/>
  </r>
  <r>
    <s v="B01N6LU1VF"/>
    <s v="SanDisk Ultra Dual 64 GB USB 3.0 OTG Pen Drive (Black)"/>
    <s v="Computers&amp;Accessories|ExternalDevices&amp;DataStorage|PenDrives"/>
    <x v="1"/>
    <s v="ExternalDevices&amp;DataStorage"/>
    <s v="PenDrives"/>
    <m/>
    <x v="121"/>
    <x v="1"/>
    <n v="1400"/>
    <n v="0.59"/>
    <s v="51-60%"/>
    <n v="58.642857142857139"/>
    <s v="50% ormore"/>
    <x v="7"/>
    <n v="189104"/>
    <n v="264745600"/>
  </r>
  <r>
    <s v="B08HV83HL3"/>
    <s v="MI Power Bank 3i 20000mAh Lithium Polymer 18W Fast Power Delivery Charging | Input- Type C | Micro USB| Triple Output | Sandstone Black"/>
    <s v="Electronics|Mobiles&amp;Accessories|MobileAccessories|Chargers|PowerBanks"/>
    <x v="2"/>
    <s v="Mobiles&amp;Accessories"/>
    <s v="MobileAccessories"/>
    <s v="Chargers"/>
    <x v="146"/>
    <x v="1"/>
    <n v="2199"/>
    <n v="7.0000000000000007E-2"/>
    <s v="0-10%"/>
    <n v="6.8212824010914055"/>
    <s v="&lt;50%"/>
    <x v="7"/>
    <n v="178912"/>
    <n v="393427488"/>
  </r>
  <r>
    <s v="B08HVL8QN3"/>
    <s v="Mi 10000mAH Li-Polymer, Micro-USB and Type C Input Port, Power Bank 3i with 18W Fast Charging (Midnight Black)"/>
    <s v="Electronics|Mobiles&amp;Accessories|MobileAccessories|Chargers|PowerBanks"/>
    <x v="2"/>
    <s v="Mobiles&amp;Accessories"/>
    <s v="MobileAccessories"/>
    <s v="Chargers"/>
    <x v="147"/>
    <x v="2"/>
    <n v="2199"/>
    <n v="0.48"/>
    <s v="41-50%"/>
    <n v="47.748976807639835"/>
    <s v="&lt;50%"/>
    <x v="7"/>
    <n v="178912"/>
    <n v="393427488"/>
  </r>
  <r>
    <s v="B08HVJCW95"/>
    <s v="MI 10000mAh 3i Lithium Polymer Power Bank Dual Input(Micro-USB and Type C) and Output Ports 18W Fast Charging (Metallic Blue)"/>
    <s v="Electronics|Mobiles&amp;Accessories|MobileAccessories|Chargers|PowerBanks"/>
    <x v="2"/>
    <s v="Mobiles&amp;Accessories"/>
    <s v="MobileAccessories"/>
    <s v="Chargers"/>
    <x v="147"/>
    <x v="1"/>
    <n v="2199"/>
    <n v="0.48"/>
    <s v="41-50%"/>
    <n v="47.748976807639835"/>
    <s v="&lt;50%"/>
    <x v="7"/>
    <n v="178912"/>
    <n v="393427488"/>
  </r>
  <r>
    <s v="B09MT84WV5"/>
    <s v="Samsung EVO Plus 128GB microSDXC UHS-I U3 130MB/s Full HD &amp; 4K UHD Memory Card with Adapter (MB-MC128KA), Blue"/>
    <s v="Electronics|Accessories|MemoryCards|MicroSD"/>
    <x v="2"/>
    <s v="Accessories"/>
    <s v="MemoryCards"/>
    <s v="MicroSD"/>
    <x v="147"/>
    <x v="2"/>
    <n v="3999"/>
    <n v="0.71"/>
    <s v="71-80%"/>
    <n v="71.267816954238555"/>
    <s v="50% ormore"/>
    <x v="7"/>
    <n v="140036"/>
    <n v="560003964"/>
  </r>
  <r>
    <s v="B09MT6XSFW"/>
    <s v="Samsung EVO Plus 64GB microSDXC UHS-I U1 130MB/s Full HD &amp; 4K UHD Memory Card with Adapter (MB-MC64KA), Blue"/>
    <s v="Electronics|Accessories|MemoryCards|MicroSD"/>
    <x v="2"/>
    <s v="Accessories"/>
    <s v="MemoryCards"/>
    <s v="MicroSD"/>
    <x v="60"/>
    <x v="3"/>
    <n v="1899"/>
    <n v="0.68"/>
    <s v="61-70%"/>
    <n v="68.457082675092153"/>
    <s v="50% ormore"/>
    <x v="7"/>
    <n v="140036"/>
    <n v="265928364"/>
  </r>
  <r>
    <s v="B098K3H92Z"/>
    <s v="TP-Link USB Bluetooth Adapter for PC, 5.0 Bluetooth Dongle Receiver (UB500) Supports Windows 11/10/8.1/7 for Desktop, Laptop, Mouse, Keyboard, Printers, Headsets, Speakers, PS4/ Xbox Controllers"/>
    <s v="Computers&amp;Accessories|NetworkingDevices|NetworkAdapters|BluetoothAdapters"/>
    <x v="1"/>
    <s v="NetworkingDevices"/>
    <s v="NetworkAdapters"/>
    <s v="BluetoothAdapters"/>
    <x v="60"/>
    <x v="1"/>
    <n v="899"/>
    <n v="0.33"/>
    <s v="31-40%"/>
    <n v="33.370411568409338"/>
    <s v="&lt;50%"/>
    <x v="7"/>
    <n v="95116"/>
    <n v="85509284"/>
  </r>
  <r>
    <s v="B01EZ0X3L8"/>
    <s v="SanDisk Ultra 64 GB USB Pen Drives (SDDDC2-064G-I35, Black, Silver)"/>
    <s v="Computers&amp;Accessories|ExternalDevices&amp;DataStorage|PenDrives"/>
    <x v="1"/>
    <s v="ExternalDevices&amp;DataStorage"/>
    <s v="PenDrives"/>
    <m/>
    <x v="148"/>
    <x v="1"/>
    <n v="1650"/>
    <n v="0.56000000000000005"/>
    <s v="51-60%"/>
    <n v="55.81818181818182"/>
    <s v="50% ormore"/>
    <x v="7"/>
    <n v="82356"/>
    <n v="135887400"/>
  </r>
  <r>
    <s v="B0759QMF85"/>
    <s v="TP-Link AC750 Dual Band Wireless Cable Router, 4 10/100 LAN + 10/100 WAN Ports, Support Guest Network and Parental Control, 750Mbps Speed Wi-Fi, 3 Antennas (Archer C20) Blue, 2.4 GHz"/>
    <s v="Computers&amp;Accessories|NetworkingDevices|Routers"/>
    <x v="1"/>
    <s v="NetworkingDevices"/>
    <s v="Routers"/>
    <m/>
    <x v="149"/>
    <x v="1"/>
    <n v="2399"/>
    <n v="0.36"/>
    <s v="31-40%"/>
    <n v="36.265110462692789"/>
    <s v="&lt;50%"/>
    <x v="7"/>
    <n v="68409"/>
    <n v="164113191"/>
  </r>
  <r>
    <s v="B07B88KQZ8"/>
    <s v="JBL Go 2, Wireless Portable Bluetooth Speaker with Mic, JBL Signature Sound, Vibrant Color Options with IPX7 Waterproof &amp; AUX (Blue)"/>
    <s v="Electronics|HomeAudio|Speakers|BluetoothSpeakers"/>
    <x v="2"/>
    <s v="HomeAudio"/>
    <s v="Speakers"/>
    <s v="BluetoothSpeakers"/>
    <x v="141"/>
    <x v="1"/>
    <n v="2999"/>
    <n v="0.33"/>
    <s v="31-40%"/>
    <n v="33.344448149383126"/>
    <s v="&lt;50%"/>
    <x v="7"/>
    <n v="63899"/>
    <n v="191633101"/>
  </r>
  <r>
    <s v="B07JJFSG2B"/>
    <s v="SanDisk Ultra 128 GB USB 3.0 Pen Drive (Black)"/>
    <s v="Computers&amp;Accessories|ExternalDevices&amp;DataStorage|PenDrives"/>
    <x v="1"/>
    <s v="ExternalDevices&amp;DataStorage"/>
    <s v="PenDrives"/>
    <m/>
    <x v="150"/>
    <x v="3"/>
    <n v="2500"/>
    <n v="0.64"/>
    <s v="61-70%"/>
    <n v="64.44"/>
    <s v="50% ormore"/>
    <x v="7"/>
    <n v="55747"/>
    <n v="139367500"/>
  </r>
  <r>
    <s v="B009VCGPSY"/>
    <s v="HP X1000 Wired USB Mouse with 3 Handy Buttons, Fast-Moving Scroll Wheel and Optical Sensor works on most Surfaces (H2C21AA, Black/Grey)"/>
    <s v="Computers&amp;Accessories|Accessories&amp;Peripherals|Keyboards,Mice&amp;InputDevices|Mice"/>
    <x v="1"/>
    <s v="Accessories&amp;Peripherals"/>
    <s v="Keyboards,Mice&amp;InputDevices"/>
    <s v="Mice"/>
    <x v="27"/>
    <x v="3"/>
    <n v="649"/>
    <n v="0.59"/>
    <s v="51-60%"/>
    <n v="58.551617873651772"/>
    <s v="50% ormore"/>
    <x v="7"/>
    <n v="54315"/>
    <n v="35250435"/>
  </r>
  <r>
    <s v="B0819ZZK5K"/>
    <s v="SanDisk Ultra Dual Drive Go USB Type C Pendrive for Mobile (Black, 128 GB, 5Y - SDDDC3-128G-I35)"/>
    <s v="Computers&amp;Accessories|ExternalDevices&amp;DataStorage|PenDrives"/>
    <x v="1"/>
    <s v="ExternalDevices&amp;DataStorage"/>
    <s v="PenDrives"/>
    <m/>
    <x v="151"/>
    <x v="2"/>
    <n v="2800"/>
    <n v="0.6"/>
    <s v="51-60%"/>
    <n v="60.392857142857146"/>
    <s v="50% ormore"/>
    <x v="7"/>
    <n v="53464"/>
    <n v="149699200"/>
  </r>
  <r>
    <s v="B09CYTJV3N"/>
    <s v="MI 360¬∞ Home Security Wireless Camera 2K Pro with Bluetooth Gateway BLE 4.2 l Dual Band Wi-fi Connection l 3 Million 1296p| Full Color in Low-Light | AI Human Detection, White"/>
    <s v="Electronics|Cameras&amp;Photography|SecurityCameras|DomeCameras"/>
    <x v="2"/>
    <s v="Cameras&amp;Photography"/>
    <s v="SecurityCameras"/>
    <s v="DomeCameras"/>
    <x v="152"/>
    <x v="1"/>
    <n v="5999"/>
    <n v="0.25"/>
    <s v="21-30%"/>
    <n v="25.00416736122687"/>
    <s v="&lt;50%"/>
    <x v="7"/>
    <n v="44696"/>
    <n v="268131304"/>
  </r>
  <r>
    <s v="B07GXHC691"/>
    <s v="STRIFF PS2_01 Multi Angle Mobile/Tablet Tabletop Stand. Phone Holder for iPhone, Android, Samsung, OnePlus, Xiaomi. Portable, Foldable Cell Phone Stand. Perfect for Bed, Office, Home &amp; Desktop (Black)"/>
    <s v="Electronics|Mobiles&amp;Accessories|MobileAccessories|Stands"/>
    <x v="2"/>
    <s v="Mobiles&amp;Accessories"/>
    <s v="MobileAccessories"/>
    <s v="Stands"/>
    <x v="38"/>
    <x v="1"/>
    <n v="499"/>
    <n v="0.8"/>
    <s v="71-80%"/>
    <n v="80.160320641282567"/>
    <s v="50% ormore"/>
    <x v="7"/>
    <n v="42641"/>
    <n v="21277859"/>
  </r>
  <r>
    <s v="B06XSK3XL6"/>
    <s v="boAt Dual Port Rapid Car Charger (Qualcomm Certified) with Quick Charge 3.0 + Free Micro USB Cable - (Black)"/>
    <s v="Electronics|Mobiles&amp;Accessories|MobileAccessories|Chargers|AutomobileChargers"/>
    <x v="2"/>
    <s v="Mobiles&amp;Accessories"/>
    <s v="MobileAccessories"/>
    <s v="Chargers"/>
    <x v="153"/>
    <x v="3"/>
    <n v="999"/>
    <n v="0.43"/>
    <s v="41-50%"/>
    <n v="42.842842842842842"/>
    <s v="&lt;50%"/>
    <x v="7"/>
    <n v="38221"/>
    <n v="38182779"/>
  </r>
  <r>
    <s v="B008QTK47Q"/>
    <s v="Philips GC1905 1440-Watt Steam Iron with Spray (Blue)"/>
    <s v="Home&amp;Kitchen|Kitchen&amp;HomeAppliances|Vacuum,Cleaning&amp;Ironing|Irons,Steamers&amp;Accessories|Irons|SteamIrons"/>
    <x v="0"/>
    <s v="Kitchen&amp;HomeAppliances"/>
    <s v="Vacuum,Cleaning&amp;Ironing"/>
    <s v="Irons,Steamers&amp;Accessories"/>
    <x v="154"/>
    <x v="1"/>
    <n v="1745"/>
    <n v="0.08"/>
    <s v="0-10%"/>
    <n v="7.5071633237822342"/>
    <s v="&lt;50%"/>
    <x v="7"/>
    <n v="37974"/>
    <n v="66264630"/>
  </r>
  <r>
    <s v="B003L62T7W"/>
    <s v="Logitech B100 Wired USB Mouse, 3 yr Warranty, 800 DPI Optical Tracking, Ambidextrous PC/Mac/Laptop - Black"/>
    <s v="Computers&amp;Accessories|Accessories&amp;Peripherals|Keyboards,Mice&amp;InputDevices|Mice"/>
    <x v="1"/>
    <s v="Accessories&amp;Peripherals"/>
    <s v="Keyboards,Mice&amp;InputDevices"/>
    <s v="Mice"/>
    <x v="5"/>
    <x v="1"/>
    <n v="375"/>
    <n v="0.26"/>
    <s v="21-30%"/>
    <n v="25.6"/>
    <s v="&lt;50%"/>
    <x v="7"/>
    <n v="31534"/>
    <n v="11825250"/>
  </r>
  <r>
    <s v="B08DDRGWTJ"/>
    <s v="MI Usb Type-C Cable Smartphone (Black)"/>
    <s v="Computers&amp;Accessories|Accessories&amp;Peripherals|Cables&amp;Accessories|Cables|USBCables"/>
    <x v="1"/>
    <s v="Accessories&amp;Peripherals"/>
    <s v="Cables&amp;Accessories"/>
    <s v="Cables"/>
    <x v="155"/>
    <x v="1"/>
    <n v="299"/>
    <n v="0.23"/>
    <s v="21-30%"/>
    <n v="23.411371237458194"/>
    <s v="&lt;50%"/>
    <x v="7"/>
    <n v="30411"/>
    <n v="9092889"/>
  </r>
  <r>
    <s v="B07YTNKVJQ"/>
    <s v="MI Xiaomi USB Type C HYperCharge Cable 6A 100cm Sturdy and Durable Black Supports 120W HyperCharging"/>
    <s v="Computers&amp;Accessories|Accessories&amp;Peripherals|Cables&amp;Accessories|Cables|USBCables"/>
    <x v="1"/>
    <s v="Accessories&amp;Peripherals"/>
    <s v="Cables&amp;Accessories"/>
    <s v="Cables"/>
    <x v="1"/>
    <x v="2"/>
    <n v="1299"/>
    <n v="0.62"/>
    <s v="61-70%"/>
    <n v="61.585835257890686"/>
    <s v="50% or more"/>
    <x v="7"/>
    <n v="30411"/>
    <n v="39503889"/>
  </r>
  <r>
    <s v="B07SLMR1K6"/>
    <s v="SanDisk Ultra Flair 64GB USB 3.0 Pen Drive, Multicolor"/>
    <s v="Computers&amp;Accessories|ExternalDevices&amp;DataStorage|PenDrives"/>
    <x v="1"/>
    <s v="ExternalDevices&amp;DataStorage"/>
    <s v="PenDrives"/>
    <m/>
    <x v="156"/>
    <x v="2"/>
    <n v="1350"/>
    <n v="0.62"/>
    <s v="61-70%"/>
    <n v="61.55555555555555"/>
    <s v="50% ormore"/>
    <x v="7"/>
    <n v="30058"/>
    <n v="40578300"/>
  </r>
  <r>
    <s v="B00ZYLMQH0"/>
    <s v="Dell KB216 Wired Multimedia USB Keyboard with Super Quite Plunger Keys with Spill-Resistant ‚Äì Black"/>
    <s v="Computers&amp;Accessories|Accessories&amp;Peripherals|Keyboards,Mice&amp;InputDevices|Keyboards"/>
    <x v="1"/>
    <s v="Accessories&amp;Peripherals"/>
    <s v="Keyboards,Mice&amp;InputDevices"/>
    <s v="Keyboards"/>
    <x v="49"/>
    <x v="1"/>
    <n v="1799"/>
    <n v="0.69"/>
    <s v="61-70%"/>
    <n v="69.48304613674263"/>
    <s v="50% ormore"/>
    <x v="7"/>
    <n v="28829"/>
    <n v="51863371"/>
  </r>
  <r>
    <s v="B08Y5QJXSR"/>
    <s v="atomberg Renesa 1200mm BLDC Motor with Remote 3 Blade Energy Saving Ceiling Fan (Matt Black)"/>
    <s v="Home&amp;Kitchen|Heating,Cooling&amp;AirQuality|Fans|CeilingFans"/>
    <x v="0"/>
    <s v="Heating,Cooling&amp;AirQuality"/>
    <s v="Fans"/>
    <s v="CeilingFans"/>
    <x v="157"/>
    <x v="1"/>
    <n v="5190"/>
    <n v="0.31"/>
    <s v="31-40%"/>
    <n v="31.233140655105974"/>
    <s v="&lt;50%"/>
    <x v="7"/>
    <n v="28629"/>
    <n v="148584510"/>
  </r>
  <r>
    <s v="B0B3RS9DNF"/>
    <s v="Fire-Boltt Phoenix Smart Watch with Bluetooth Calling 1.3&quot;,120+ Sports Modes, 240*240 PX High Res with SpO2, Heart Rate Monitoring &amp; IP67 Rating"/>
    <s v="Electronics|WearableTechnology|SmartWatches"/>
    <x v="2"/>
    <s v="WearableTechnology"/>
    <s v="SmartWatches"/>
    <m/>
    <x v="141"/>
    <x v="1"/>
    <n v="9999"/>
    <n v="0.8"/>
    <s v="71-80%"/>
    <n v="80.008000800079998"/>
    <s v="50% ormore"/>
    <x v="7"/>
    <n v="27704"/>
    <n v="277012296"/>
  </r>
  <r>
    <s v="B0B3RRWSF6"/>
    <s v="Fire-Boltt Phoenix Smart Watch with Bluetooth Calling 1.3&quot;,120+ Sports Modes, 240*240 PX High Res with SpO2, Heart Rate Monitoring &amp; IP67 Rating"/>
    <s v="Electronics|WearableTechnology|SmartWatches"/>
    <x v="2"/>
    <s v="WearableTechnology"/>
    <s v="SmartWatches"/>
    <m/>
    <x v="158"/>
    <x v="1"/>
    <n v="9999"/>
    <n v="0.8"/>
    <s v="71-80%"/>
    <n v="80.018001800180016"/>
    <s v="50% or more"/>
    <x v="7"/>
    <n v="27696"/>
    <n v="276932304"/>
  </r>
  <r>
    <s v="B0B3RSDSZ3"/>
    <s v="Fire-Boltt Phoenix Smart Watch with Bluetooth Calling 1.3&quot;,120+ Sports Modes, 240*240 PX High Res with SpO2, Heart Rate Monitoring &amp; IP67 Rating"/>
    <s v="Electronics|WearableTechnology|SmartWatches"/>
    <x v="2"/>
    <s v="WearableTechnology"/>
    <s v="SmartWatches"/>
    <m/>
    <x v="141"/>
    <x v="2"/>
    <n v="9999"/>
    <n v="0.8"/>
    <s v="71-80%"/>
    <n v="80.008000800079998"/>
    <s v="50% ormore"/>
    <x v="7"/>
    <n v="27696"/>
    <n v="276932304"/>
  </r>
  <r>
    <s v="B084872DQY"/>
    <s v="Mi 80 cm (32 inches) HD Ready Android Smart LED TV 4A PRO | L32M5-AL (Black)"/>
    <s v="Electronics|HomeTheater,TV&amp;Video|Televisions|SmartTelevisions"/>
    <x v="2"/>
    <s v="HomeTheater,TV&amp;Video"/>
    <s v="Televisions"/>
    <s v="SmartTelevisions"/>
    <x v="159"/>
    <x v="1"/>
    <n v="14999"/>
    <n v="0"/>
    <s v="0-10%"/>
    <n v="0"/>
    <s v="&lt;50%"/>
    <x v="7"/>
    <n v="27508"/>
    <n v="412592492"/>
  </r>
  <r>
    <s v="B07BRKK9JQ"/>
    <s v="Zebronics Zeb-Transformer Gaming Keyboard and Mouse Combo (USB, Braided Cable)"/>
    <s v="Computers&amp;Accessories|Accessories&amp;Peripherals|Keyboards,Mice&amp;InputDevices|Keyboard&amp;MouseSets"/>
    <x v="1"/>
    <s v="Accessories&amp;Peripherals"/>
    <s v="Keyboards,Mice&amp;InputDevices"/>
    <s v="Keyboard&amp;MouseSets"/>
    <x v="110"/>
    <x v="1"/>
    <n v="1599"/>
    <n v="0.19"/>
    <s v="11-20%"/>
    <n v="18.761726078799249"/>
    <s v="&lt;50%"/>
    <x v="7"/>
    <n v="27223"/>
    <n v="43529577"/>
  </r>
  <r>
    <s v="B003B00484"/>
    <s v="Duracell Plus AAA Rechargeable Batteries (750 mAh) Pack of 4"/>
    <s v="Electronics|GeneralPurposeBatteries&amp;BatteryChargers|RechargeableBatteries"/>
    <x v="2"/>
    <s v="GeneralPurposeBatteries&amp;BatteryChargers"/>
    <s v="RechargeableBatteries"/>
    <m/>
    <x v="2"/>
    <x v="1"/>
    <n v="499"/>
    <n v="0.2"/>
    <s v="11-20%"/>
    <n v="20.040080160320642"/>
    <s v="&lt;50%"/>
    <x v="7"/>
    <n v="27201"/>
    <n v="13573299"/>
  </r>
  <r>
    <s v="B09JPC82QC"/>
    <s v="Mi 108 cm (43 inches) Full HD Android LED TV 4C | L43M6-INC (Black)"/>
    <s v="Electronics|HomeTheater,TV&amp;Video|Televisions|SmartTelevisions"/>
    <x v="2"/>
    <s v="HomeTheater,TV&amp;Video"/>
    <s v="Televisions"/>
    <s v="SmartTelevisions"/>
    <x v="160"/>
    <x v="1"/>
    <n v="34999"/>
    <n v="0.43"/>
    <s v="41-50%"/>
    <n v="42.858367381925198"/>
    <s v="&lt;50%"/>
    <x v="7"/>
    <n v="27151"/>
    <n v="950257849"/>
  </r>
  <r>
    <s v="B07N42JB4S"/>
    <s v="SYVO WT 3130 Aluminum Tripod (133CM), Universal Lightweight Tripod with Mobile Phone Holder Mount &amp; Carry Bag for All Smart Phones, Gopro, Cameras - Brown"/>
    <s v="Electronics|Cameras&amp;Photography|Accessories|Tripods&amp;Monopods|Tabletop&amp;TravelTripods"/>
    <x v="2"/>
    <s v="Cameras&amp;Photography"/>
    <s v="Accessories"/>
    <s v="Tripods&amp;Monopods"/>
    <x v="64"/>
    <x v="1"/>
    <n v="3990"/>
    <n v="0.8"/>
    <s v="71-80%"/>
    <n v="79.974937343358405"/>
    <s v="50% ormore"/>
    <x v="7"/>
    <n v="27139"/>
    <n v="108284610"/>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1"/>
    <s v="Accessories&amp;Peripherals"/>
    <s v="LaptopAccessories"/>
    <s v="Lapdesks"/>
    <x v="161"/>
    <x v="1"/>
    <n v="1499"/>
    <n v="0.56000000000000005"/>
    <s v="51-60%"/>
    <n v="56.237491661107406"/>
    <s v="50% ormore"/>
    <x v="7"/>
    <n v="25903"/>
    <n v="38828597"/>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1"/>
    <s v="Accessories&amp;Peripherals"/>
    <s v="LaptopAccessories"/>
    <s v="NotebookComputerStands"/>
    <x v="63"/>
    <x v="1"/>
    <n v="1499"/>
    <n v="0.77"/>
    <s v="71-80%"/>
    <n v="76.717811874583049"/>
    <s v="50% ormore"/>
    <x v="7"/>
    <n v="24791"/>
    <n v="37161709"/>
  </r>
  <r>
    <s v="B084PJSSQ1"/>
    <s v="SanDisk Ultra Dual Drive Luxe USB Type C Flash Drive (Silver, 128 GB, 5Y - SDDDC4-128G-I35)"/>
    <s v="Computers&amp;Accessories|ExternalDevices&amp;DataStorage|PenDrives"/>
    <x v="1"/>
    <s v="ExternalDevices&amp;DataStorage"/>
    <s v="PenDrives"/>
    <m/>
    <x v="110"/>
    <x v="1"/>
    <n v="3000"/>
    <n v="0.56999999999999995"/>
    <s v="51-60%"/>
    <n v="56.699999999999996"/>
    <s v="50% ormore"/>
    <x v="7"/>
    <n v="23022"/>
    <n v="69066000"/>
  </r>
  <r>
    <s v="B09MJ77786"/>
    <s v="MI 108 cm (43 inches) 5X Series 4K Ultra HD LED Smart Android TV L43M6-ES (Grey)"/>
    <s v="Electronics|HomeTheater,TV&amp;Video|Televisions|SmartTelevisions"/>
    <x v="2"/>
    <s v="HomeTheater,TV&amp;Video"/>
    <s v="Televisions"/>
    <s v="SmartTelevisions"/>
    <x v="162"/>
    <x v="1"/>
    <n v="49999"/>
    <n v="0.36"/>
    <s v="31-40%"/>
    <n v="36.000720014400287"/>
    <s v="&lt;50%"/>
    <x v="7"/>
    <n v="21252"/>
    <n v="1062578748"/>
  </r>
  <r>
    <s v="B09RWQ7YR6"/>
    <s v="MI 138.8 cm (55 inches) 5X Series 4K Ultra HD LED Smart Android TV L55M6-ES (Grey)"/>
    <s v="Electronics|HomeTheater,TV&amp;Video|Televisions|SmartTelevisions"/>
    <x v="2"/>
    <s v="HomeTheater,TV&amp;Video"/>
    <s v="Televisions"/>
    <s v="SmartTelevisions"/>
    <x v="163"/>
    <x v="3"/>
    <n v="69999"/>
    <n v="0.33"/>
    <s v="31-40%"/>
    <n v="32.857612251603598"/>
    <s v="&lt;50%"/>
    <x v="7"/>
    <n v="21252"/>
    <n v="1487618748"/>
  </r>
  <r>
    <s v="B077Z65HSD"/>
    <s v="boAt A400 USB Type-C to USB-A 2.0 Male Data Cable, 2 Meter (Black)"/>
    <s v="Computers&amp;Accessories|Accessories&amp;Peripherals|Cables&amp;Accessories|Cables|USBCables"/>
    <x v="1"/>
    <s v="Accessories&amp;Peripherals"/>
    <s v="Cables&amp;Accessories"/>
    <s v="Cables"/>
    <x v="10"/>
    <x v="3"/>
    <n v="999"/>
    <n v="0.7"/>
    <s v="61-70%"/>
    <n v="70.070070070070074"/>
    <s v="50% or more"/>
    <x v="7"/>
    <n v="20850"/>
    <n v="20829150"/>
  </r>
  <r>
    <s v="B0974G5Q2Y"/>
    <s v="boAt Laptop, Smartphone Type-c A400 Male Data Cable (Carbon Black)"/>
    <s v="Computers&amp;Accessories|Accessories&amp;Peripherals|Cables&amp;Accessories|Cables|USBCables"/>
    <x v="1"/>
    <s v="Accessories&amp;Peripherals"/>
    <s v="Cables&amp;Accessories"/>
    <s v="Cables"/>
    <x v="164"/>
    <x v="1"/>
    <n v="999"/>
    <n v="0.73"/>
    <s v="71-80%"/>
    <n v="72.662662662662655"/>
    <s v="50% or more"/>
    <x v="7"/>
    <n v="20850"/>
    <n v="20829150"/>
  </r>
  <r>
    <s v="B071SDRGWL"/>
    <s v="boAt Type-c A400 Type-c to USB A Cable for All Type C Phones (Lg nexus 5x), 1Mtr(Black)"/>
    <s v="Computers&amp;Accessories|Accessories&amp;Peripherals|Cables&amp;Accessories|Cables|USBCables"/>
    <x v="1"/>
    <s v="Accessories&amp;Peripherals"/>
    <s v="Cables&amp;Accessories"/>
    <s v="Cables"/>
    <x v="63"/>
    <x v="1"/>
    <n v="699"/>
    <n v="0.5"/>
    <s v="41-50%"/>
    <n v="50.071530758226032"/>
    <s v="50% or more"/>
    <x v="7"/>
    <n v="20850"/>
    <n v="14574150"/>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1"/>
    <s v="Accessories&amp;Peripherals"/>
    <s v="Audio&amp;VideoAccessories"/>
    <s v="Webcams&amp;VoIPEquipment"/>
    <x v="165"/>
    <x v="2"/>
    <n v="2595"/>
    <n v="0.23"/>
    <s v="21-30%"/>
    <n v="23.314065510597302"/>
    <s v="&lt;50%"/>
    <x v="7"/>
    <n v="20398"/>
    <n v="5293281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1"/>
    <s v="NetworkingDevices"/>
    <s v="Routers"/>
    <m/>
    <x v="17"/>
    <x v="1"/>
    <n v="2911"/>
    <n v="0.38"/>
    <s v="31-40%"/>
    <n v="38.199931295087595"/>
    <s v="&lt;50%"/>
    <x v="7"/>
    <n v="20342"/>
    <n v="59215562"/>
  </r>
  <r>
    <s v="B01GGKYKQM"/>
    <s v="Amazon Basics USB Type-C to USB-A 2.0 Male Fast Charging Cable for Laptop - 3 Feet (0.9 Meters), Black"/>
    <s v="Computers&amp;Accessories|Accessories&amp;Peripherals|Cables&amp;Accessories|Cables|USBCables"/>
    <x v="1"/>
    <s v="Accessories&amp;Peripherals"/>
    <s v="Cables&amp;Accessories"/>
    <s v="Cables"/>
    <x v="68"/>
    <x v="1"/>
    <n v="700"/>
    <n v="0.69"/>
    <s v="61-70%"/>
    <n v="68.714285714285722"/>
    <s v="50% or more"/>
    <x v="7"/>
    <n v="20053"/>
    <n v="14037100"/>
  </r>
  <r>
    <s v="B0B3CPQ5PF"/>
    <s v="OnePlus Nord 2T 5G (Jade Fog, 8GB RAM, 128GB Storage)"/>
    <s v="Electronics|Mobiles&amp;Accessories|Smartphones&amp;BasicMobiles|Smartphones"/>
    <x v="2"/>
    <s v="Mobiles&amp;Accessories"/>
    <s v="Smartphones&amp;BasicMobiles"/>
    <s v="Smartphones"/>
    <x v="89"/>
    <x v="3"/>
    <n v="28999"/>
    <n v="0"/>
    <s v="0-10%"/>
    <n v="0"/>
    <s v="&lt;50%"/>
    <x v="7"/>
    <n v="17415"/>
    <n v="505017585"/>
  </r>
  <r>
    <s v="B0B3CQBRB4"/>
    <s v="OnePlus Nord 2T 5G (Gray Shadow, 8GB RAM, 128GB Storage)"/>
    <s v="Electronics|Mobiles&amp;Accessories|Smartphones&amp;BasicMobiles|Smartphones"/>
    <x v="2"/>
    <s v="Mobiles&amp;Accessories"/>
    <s v="Smartphones&amp;BasicMobiles"/>
    <s v="Smartphones"/>
    <x v="89"/>
    <x v="2"/>
    <n v="28999"/>
    <n v="0"/>
    <s v="0-10%"/>
    <n v="0"/>
    <s v="&lt;50%"/>
    <x v="7"/>
    <n v="17415"/>
    <n v="505017585"/>
  </r>
  <r>
    <s v="B0B3D39RKV"/>
    <s v="OnePlus Nord 2T 5G (Jade Fog, 12GB RAM, 256GB Storage)"/>
    <s v="Electronics|Mobiles&amp;Accessories|Smartphones&amp;BasicMobiles|Smartphones"/>
    <x v="2"/>
    <s v="Mobiles&amp;Accessories"/>
    <s v="Smartphones&amp;BasicMobiles"/>
    <s v="Smartphones"/>
    <x v="166"/>
    <x v="2"/>
    <n v="33999"/>
    <n v="0"/>
    <s v="0-10%"/>
    <n v="0"/>
    <s v="&lt;50%"/>
    <x v="7"/>
    <n v="17415"/>
    <n v="592092585"/>
  </r>
  <r>
    <s v="B0798PJPCL"/>
    <s v="Portronics My buddy plus Adjustable Laptop cooling Table (Brown)"/>
    <s v="Computers&amp;Accessories|Accessories&amp;Peripherals|LaptopAccessories|Lapdesks"/>
    <x v="1"/>
    <s v="Accessories&amp;Peripherals"/>
    <s v="LaptopAccessories"/>
    <s v="Lapdesks"/>
    <x v="167"/>
    <x v="1"/>
    <n v="2699"/>
    <n v="0.3"/>
    <s v="21-30%"/>
    <n v="30.011115227862174"/>
    <s v="&lt;50%"/>
    <x v="7"/>
    <n v="17394"/>
    <n v="46946406"/>
  </r>
  <r>
    <s v="B0B3NDPCS9"/>
    <s v="Fire-Boltt Visionary 1.78&quot; AMOLED Bluetooth Calling Smartwatch with 368*448 Pixel Resolution 100+ Sports Mode, TWS Connection, Voice Assistance, SPO2 &amp; Heart Rate Monitoring"/>
    <s v="Electronics|WearableTechnology|SmartWatches"/>
    <x v="2"/>
    <s v="WearableTechnology"/>
    <s v="SmartWatches"/>
    <m/>
    <x v="145"/>
    <x v="1"/>
    <n v="17999"/>
    <n v="0.78"/>
    <s v="71-80%"/>
    <n v="77.782099005500299"/>
    <s v="50% ormore"/>
    <x v="7"/>
    <n v="17161"/>
    <n v="308880839"/>
  </r>
  <r>
    <s v="B0B3N7LR6K"/>
    <s v="Fire-Boltt Visionary 1.78&quot; AMOLED Bluetooth Calling Smartwatch with 368*448 Pixel Resolution 100+ Sports Mode, TWS Connection, Voice Assistance, SPO2 &amp; Heart Rate Monitoring"/>
    <s v="Electronics|WearableTechnology|SmartWatches"/>
    <x v="2"/>
    <s v="WearableTechnology"/>
    <s v="SmartWatches"/>
    <m/>
    <x v="145"/>
    <x v="3"/>
    <n v="16999"/>
    <n v="0.76"/>
    <s v="71-80%"/>
    <n v="76.475086769809991"/>
    <s v="50% ormore"/>
    <x v="7"/>
    <n v="17159"/>
    <n v="291685841"/>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2"/>
    <s v="Mobiles&amp;Accessories"/>
    <s v="MobileAccessories"/>
    <s v="StylusPens"/>
    <x v="0"/>
    <x v="1"/>
    <n v="5999"/>
    <n v="0.65"/>
    <s v="61-70%"/>
    <n v="65.010835139189865"/>
    <s v="50% ormore"/>
    <x v="7"/>
    <n v="17129"/>
    <n v="102756871"/>
  </r>
  <r>
    <s v="B09F6S8BT6"/>
    <s v="Samsung 80 cm (32 Inches) Wondertainment Series HD Ready LED Smart TV UA32T4340BKXXL (Glossy Black)"/>
    <s v="Electronics|HomeTheater,TV&amp;Video|Televisions|SmartTelevisions"/>
    <x v="2"/>
    <s v="HomeTheater,TV&amp;Video"/>
    <s v="Televisions"/>
    <s v="SmartTelevisions"/>
    <x v="168"/>
    <x v="1"/>
    <n v="22900"/>
    <n v="0.41"/>
    <s v="41-50%"/>
    <n v="41.091703056768559"/>
    <s v="&lt;50%"/>
    <x v="7"/>
    <n v="16299"/>
    <n v="373247100"/>
  </r>
  <r>
    <s v="B08PV1X771"/>
    <s v="Samsung 80 cm (32 inches) Wondertainment Series HD Ready LED Smart TV UA32TE40AAKBXL (Titan Gray)"/>
    <s v="Electronics|HomeTheater,TV&amp;Video|Televisions|SmartTelevisions"/>
    <x v="2"/>
    <s v="HomeTheater,TV&amp;Video"/>
    <s v="Televisions"/>
    <s v="SmartTelevisions"/>
    <x v="169"/>
    <x v="3"/>
    <n v="20900"/>
    <n v="0.26"/>
    <s v="21-30%"/>
    <n v="25.885167464114833"/>
    <s v="&lt;50%"/>
    <x v="7"/>
    <n v="16299"/>
    <n v="340649100"/>
  </r>
  <r>
    <s v="B08MC57J31"/>
    <s v="MI 10000mAh Lithium Ion, Lithium Polymer Power Bank Pocket Pro with 22.5 Watt Fast Charging, Dual Input Ports(Micro-USB and Type C), Triple Output Ports, (Black)"/>
    <s v="Electronics|Mobiles&amp;Accessories|MobileAccessories|Chargers|PowerBanks"/>
    <x v="2"/>
    <s v="Mobiles&amp;Accessories"/>
    <s v="MobileAccessories"/>
    <s v="Chargers"/>
    <x v="8"/>
    <x v="3"/>
    <n v="2499"/>
    <n v="0.4"/>
    <s v="31-40%"/>
    <n v="40.016006402561018"/>
    <s v="&lt;50%"/>
    <x v="7"/>
    <n v="15970"/>
    <n v="39909030"/>
  </r>
  <r>
    <s v="B00DJ5N9VK"/>
    <s v="Faber-Castell Connector Pen Set - Pack of 25 (Assorted)"/>
    <s v="Toys&amp;Games|Arts&amp;Crafts|Drawing&amp;PaintingSupplies|ColouringPens&amp;Markers"/>
    <x v="5"/>
    <s v="Arts&amp;Crafts"/>
    <s v="Drawing&amp;PaintingSupplies"/>
    <s v="ColouringPens&amp;Markers"/>
    <x v="170"/>
    <x v="1"/>
    <n v="150"/>
    <n v="0"/>
    <s v="0-10%"/>
    <n v="0"/>
    <s v="&lt;50%"/>
    <x v="7"/>
    <n v="15867"/>
    <n v="2380050"/>
  </r>
  <r>
    <s v="B08CHZ3ZQ7"/>
    <s v="Redgear A-15 Wired Gaming Mouse with Upto 6400 DPI, RGB &amp; Driver Customization for PC(Black)"/>
    <s v="Computers&amp;Accessories|Accessories&amp;Peripherals|PCGamingPeripherals|GamingMice"/>
    <x v="1"/>
    <s v="Accessories&amp;Peripherals"/>
    <s v="PCGamingPeripherals"/>
    <s v="GamingMice"/>
    <x v="60"/>
    <x v="1"/>
    <n v="799"/>
    <n v="0.25"/>
    <s v="21-30%"/>
    <n v="25.031289111389238"/>
    <s v="&lt;50%"/>
    <x v="7"/>
    <n v="15790"/>
    <n v="12616210"/>
  </r>
  <r>
    <s v="B01EY310UM"/>
    <s v="Philips GC181 Heavy Weight 1000-Watt Dry Iron, Pack of 1"/>
    <s v="Home&amp;Kitchen|Kitchen&amp;HomeAppliances|Vacuum,Cleaning&amp;Ironing|Irons,Steamers&amp;Accessories|Irons|DryIrons"/>
    <x v="0"/>
    <s v="Kitchen&amp;HomeAppliances"/>
    <s v="Vacuum,Cleaning&amp;Ironing"/>
    <s v="Irons,Steamers&amp;Accessories"/>
    <x v="171"/>
    <x v="1"/>
    <n v="1545"/>
    <n v="0.14000000000000001"/>
    <s v="11-20%"/>
    <n v="14.498381877022654"/>
    <s v="&lt;50%"/>
    <x v="7"/>
    <n v="15453"/>
    <n v="23874885"/>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0"/>
    <s v="Kitchen&amp;HomeAppliances"/>
    <s v="SmallKitchenAppliances"/>
    <s v="DigitalKitchenScales"/>
    <x v="32"/>
    <x v="3"/>
    <n v="1899"/>
    <n v="0.42"/>
    <s v="41-50%"/>
    <n v="42.127435492364398"/>
    <s v="&lt;50%"/>
    <x v="7"/>
    <n v="15276"/>
    <n v="29009124"/>
  </r>
  <r>
    <s v="B07DKZCZ89"/>
    <s v="Gizga Essentials Earphone Carrying Case, Multi-Purpose Pocket Storage Travel Organizer for Earphones, Headset, Pen Drives, SD Cards, Shock-Proof Ballistic Nylon, Soft Fabric, Mesh Pocket, Green"/>
    <s v="Electronics|Headphones,Earbuds&amp;Accessories|Cases"/>
    <x v="2"/>
    <s v="Headphones,Earbuds&amp;Accessories"/>
    <s v="Cases"/>
    <m/>
    <x v="172"/>
    <x v="1"/>
    <n v="499"/>
    <n v="0.76"/>
    <s v="71-80%"/>
    <n v="76.152304609218433"/>
    <s v="50% ormore"/>
    <x v="7"/>
    <n v="15032"/>
    <n v="7500968"/>
  </r>
  <r>
    <s v="B079S811J3"/>
    <s v="Redgear Cosmo 7,1 Usb Gaming Wired Over Ear Headphones With Mic With Virtual Surround Sound,50Mm Driver, Rgb Leds &amp; Remote Control(Black)"/>
    <s v="Computers&amp;Accessories|Accessories&amp;Peripherals|PCGamingPeripherals|Headsets"/>
    <x v="1"/>
    <s v="Accessories&amp;Peripherals"/>
    <s v="PCGamingPeripherals"/>
    <s v="Headsets"/>
    <x v="165"/>
    <x v="1"/>
    <n v="2999"/>
    <n v="0.34"/>
    <s v="31-40%"/>
    <n v="33.644548182727576"/>
    <s v="&lt;50%"/>
    <x v="7"/>
    <n v="14237"/>
    <n v="42696763"/>
  </r>
  <r>
    <s v="B07PFJ5W31"/>
    <s v="AGARO Blaze USB 3.0 to USB Type C OTG Adapter"/>
    <s v="Electronics|Mobiles&amp;Accessories|MobileAccessories|Cables&amp;Adapters|OTGAdapters"/>
    <x v="2"/>
    <s v="Mobiles&amp;Accessories"/>
    <s v="MobileAccessories"/>
    <s v="Cables&amp;Adapters"/>
    <x v="173"/>
    <x v="1"/>
    <n v="495"/>
    <n v="0.72"/>
    <s v="71-80%"/>
    <n v="71.919191919191917"/>
    <s v="50% ormore"/>
    <x v="7"/>
    <n v="14185"/>
    <n v="7021575"/>
  </r>
  <r>
    <s v="B07PFJ5VQD"/>
    <s v="Agaro Blaze USBA to micro +Type C 2in1 Braided 1.2M Cable"/>
    <s v="Computers&amp;Accessories|Accessories&amp;Peripherals|Cables&amp;Accessories|Cables|USBCables"/>
    <x v="1"/>
    <s v="Accessories&amp;Peripherals"/>
    <s v="Cables&amp;Accessories"/>
    <s v="Cables"/>
    <x v="174"/>
    <x v="3"/>
    <n v="595"/>
    <n v="0.73"/>
    <s v="71-80%"/>
    <n v="73.277310924369743"/>
    <s v="50% or more"/>
    <x v="7"/>
    <n v="14184"/>
    <n v="8439480"/>
  </r>
  <r>
    <s v="B07222HQKP"/>
    <s v="Orico 2.5&quot;(6.3cm) USB 3.0 HDD Enclosure Case Cover for SATA SSD HDD | SATA SSD HDD Enclosure High Speed USB 3.0 | Tool Free Installation | Black"/>
    <s v="Computers&amp;Accessories|ExternalDevices&amp;DataStorage|ExternalHardDisks"/>
    <x v="1"/>
    <s v="ExternalDevices&amp;DataStorage"/>
    <s v="ExternalHardDisks"/>
    <m/>
    <x v="175"/>
    <x v="2"/>
    <n v="999"/>
    <n v="0.34"/>
    <s v="31-40%"/>
    <n v="34.234234234234236"/>
    <s v="&lt;50%"/>
    <x v="7"/>
    <n v="13944"/>
    <n v="13930056"/>
  </r>
  <r>
    <s v="B08CF3D7QR"/>
    <s v="Portronics Konnect L POR-1081 Fast Charging 3A Type-C Cable 1.2Meter with Charge &amp; Sync Function for All Type-C Devices (Grey)"/>
    <s v="Computers&amp;Accessories|Accessories&amp;Peripherals|Cables&amp;Accessories|Cables|USBCables"/>
    <x v="1"/>
    <s v="Accessories&amp;Peripherals"/>
    <s v="Cables&amp;Accessories"/>
    <s v="Cables"/>
    <x v="176"/>
    <x v="1"/>
    <n v="339"/>
    <n v="0.55000000000000004"/>
    <s v="51-60%"/>
    <n v="54.572271386430685"/>
    <s v="50% or more"/>
    <x v="7"/>
    <n v="13391"/>
    <n v="4539549"/>
  </r>
  <r>
    <s v="B086X18Q71"/>
    <s v="Usha Janome Dream Stitch Automatic Zig-Zag Electric Sewing Machine with 14 Stitch Function (White and Blue) with Free Sewing KIT Worth RS 500"/>
    <s v="Home&amp;Kitchen|Kitchen&amp;HomeAppliances|SewingMachines&amp;Accessories|Sewing&amp;EmbroideryMachines"/>
    <x v="0"/>
    <s v="Kitchen&amp;HomeAppliances"/>
    <s v="SewingMachines&amp;Accessories"/>
    <s v="Sewing&amp;EmbroideryMachines"/>
    <x v="177"/>
    <x v="1"/>
    <n v="12150"/>
    <n v="0.19"/>
    <s v="11-20%"/>
    <n v="19.349794238683128"/>
    <s v="&lt;50%"/>
    <x v="7"/>
    <n v="13251"/>
    <n v="160999650"/>
  </r>
  <r>
    <s v="B01D5H8ZI8"/>
    <s v="AmazonBasics 3 Feet High Speed HDMI Male to Female 2.0 Extension Cable"/>
    <s v="Electronics|HomeTheater,TV&amp;Video|Accessories|Cables|HDMICables"/>
    <x v="2"/>
    <s v="HomeTheater,TV&amp;Video"/>
    <s v="Accessories"/>
    <s v="Cables"/>
    <x v="155"/>
    <x v="1"/>
    <n v="595"/>
    <n v="0.62"/>
    <s v="61-70%"/>
    <n v="61.512605042016808"/>
    <s v="50% or more"/>
    <x v="7"/>
    <n v="12835"/>
    <n v="7636825"/>
  </r>
  <r>
    <s v="B07KRCW6LZ"/>
    <s v="TP-Link Nano AC600 USB Wi-Fi Adapter(Archer T2U Nano)- 2.4G/5G Dual Band Wireless Network Adapter for PC Desktop Laptop, Mini Travel Size, Supports Windows 11,10, 8.1, 8, 7, XP/Mac OS 10.9-10.15"/>
    <s v="Computers&amp;Accessories|NetworkingDevices|NetworkAdapters|WirelessUSBAdapters"/>
    <x v="1"/>
    <s v="NetworkingDevices"/>
    <s v="NetworkAdapters"/>
    <s v="WirelessUSBAdapters"/>
    <x v="6"/>
    <x v="1"/>
    <n v="1599"/>
    <n v="0.38"/>
    <s v="31-40%"/>
    <n v="37.523452157598499"/>
    <s v="&lt;50%"/>
    <x v="7"/>
    <n v="12093"/>
    <n v="19336707"/>
  </r>
  <r>
    <s v="B08DPLCM6T"/>
    <s v="LG 80 cm (32 inches) HD Ready Smart LED TV 32LM563BPTC (Dark Iron Gray)"/>
    <s v="Electronics|HomeTheater,TV&amp;Video|Televisions|SmartTelevisions"/>
    <x v="2"/>
    <s v="HomeTheater,TV&amp;Video"/>
    <s v="Televisions"/>
    <s v="SmartTelevisions"/>
    <x v="168"/>
    <x v="1"/>
    <n v="21990"/>
    <n v="0.39"/>
    <s v="31-40%"/>
    <n v="38.65393360618463"/>
    <s v="&lt;50%"/>
    <x v="7"/>
    <n v="11976"/>
    <n v="263352240"/>
  </r>
  <r>
    <s v="B078JDNZJ8"/>
    <s v="Havells Instanio 3-Litre Instant Geyser (White/Blue)"/>
    <s v="Home&amp;Kitchen|Heating,Cooling&amp;AirQuality|WaterHeaters&amp;Geysers|InstantWaterHeaters"/>
    <x v="0"/>
    <s v="Heating,Cooling&amp;AirQuality"/>
    <s v="WaterHeaters&amp;Geysers"/>
    <s v="InstantWaterHeaters"/>
    <x v="178"/>
    <x v="3"/>
    <n v="6190"/>
    <n v="0.42"/>
    <s v="41-50%"/>
    <n v="41.841680129240707"/>
    <s v="&lt;50%"/>
    <x v="7"/>
    <n v="11924"/>
    <n v="73809560"/>
  </r>
  <r>
    <s v="B015ZXUDD0"/>
    <s v="Duracell Rechargeable AA 1300mAh Batteries, 4Pcs"/>
    <s v="Electronics|GeneralPurposeBatteries&amp;BatteryChargers|RechargeableBatteries"/>
    <x v="2"/>
    <s v="GeneralPurposeBatteries&amp;BatteryChargers"/>
    <s v="RechargeableBatteries"/>
    <m/>
    <x v="179"/>
    <x v="1"/>
    <n v="599"/>
    <n v="0.2"/>
    <s v="11-20%"/>
    <n v="20.033388981636062"/>
    <s v="&lt;50%"/>
    <x v="7"/>
    <n v="11687"/>
    <n v="700051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x v="1"/>
    <n v="999"/>
    <n v="0.55000000000000004"/>
    <s v="51-60%"/>
    <n v="55.055055055055057"/>
    <s v="50% ormore"/>
    <x v="7"/>
    <n v="11330"/>
    <n v="11318670"/>
  </r>
  <r>
    <s v="B086394NY5"/>
    <s v="TABLE MAGIC Multipurpose Laptop Table Mat Finish Top Work at Home Study Table (TM Regular- Black) (Alloy Steel)"/>
    <s v="Computers&amp;Accessories|Accessories&amp;Peripherals|LaptopAccessories"/>
    <x v="1"/>
    <s v="Accessories&amp;Peripherals"/>
    <s v="LaptopAccessories"/>
    <m/>
    <x v="87"/>
    <x v="1"/>
    <n v="2490"/>
    <n v="0.44"/>
    <s v="41-50%"/>
    <n v="43.815261044176708"/>
    <s v="&lt;50%"/>
    <x v="7"/>
    <n v="11074"/>
    <n v="27574260"/>
  </r>
  <r>
    <s v="B07Z53L5QL"/>
    <s v="ProElite Faux Leather Smart Flip Case Cover for Apple iPad 10.2&quot; 9th Gen (2021) / 8th Gen / 7th Gen with Stylus Pen, Black"/>
    <s v="Computers&amp;Accessories|Accessories&amp;Peripherals|TabletAccessories|Bags,Cases&amp;Sleeves|Cases"/>
    <x v="1"/>
    <s v="Accessories&amp;Peripherals"/>
    <s v="TabletAccessories"/>
    <s v="Bags,Cases&amp;Sleeves"/>
    <x v="49"/>
    <x v="1"/>
    <n v="1499"/>
    <n v="0.63"/>
    <s v="61-70%"/>
    <n v="63.375583722481657"/>
    <s v="50% ormore"/>
    <x v="7"/>
    <n v="11006"/>
    <n v="16497994"/>
  </r>
  <r>
    <s v="B0B94JPY2N"/>
    <s v="Amazon Brand - Solimo 65W Fast Charging Braided Type C to C Data Cable | Suitable For All Supported Mobile Phones (1 Meter, Black)"/>
    <s v="Computers&amp;Accessories|Accessories&amp;Peripherals|Cables&amp;Accessories|Cables|USBCables"/>
    <x v="1"/>
    <s v="Accessories&amp;Peripherals"/>
    <s v="Cables&amp;Accessories"/>
    <s v="Cables"/>
    <x v="24"/>
    <x v="0"/>
    <n v="999"/>
    <n v="0.8"/>
    <m/>
    <m/>
    <m/>
    <x v="8"/>
    <m/>
    <m/>
  </r>
  <r>
    <s v="B00NH12R1O"/>
    <s v="Amazon Basics USB 3.0 Cable - A Male to Micro B - 6 Feet (1.8 Meters), Black"/>
    <s v="Computers&amp;Accessories|Accessories&amp;Peripherals|Cables&amp;Accessories|Cables|USBCables"/>
    <x v="1"/>
    <s v="Accessories&amp;Peripherals"/>
    <s v="Cables&amp;Accessories"/>
    <s v="Cables"/>
    <x v="10"/>
    <x v="1"/>
    <n v="485"/>
    <n v="0.38"/>
    <s v="31-40%"/>
    <n v="38.350515463917532"/>
    <s v="&lt;50%"/>
    <x v="7"/>
    <n v="10911"/>
    <n v="5291835"/>
  </r>
  <r>
    <s v="B08BQ947H3"/>
    <s v="LIRAMARK Webcam Cover Slide, Ultra Thin Laptop Camera Cover Slide Blocker for Computer MacBook Pro iMac PC Tablet (Pack of 3)"/>
    <s v="Computers&amp;Accessories|Accessories&amp;Peripherals|LaptopAccessories|CameraPrivacyCovers"/>
    <x v="1"/>
    <s v="Accessories&amp;Peripherals"/>
    <s v="LaptopAccessories"/>
    <s v="CameraPrivacyCovers"/>
    <x v="138"/>
    <x v="3"/>
    <n v="149"/>
    <n v="0"/>
    <s v="0-10%"/>
    <n v="0"/>
    <s v="&lt;50%"/>
    <x v="7"/>
    <n v="10833"/>
    <n v="1614117"/>
  </r>
  <r>
    <s v="B07S7DCJKS"/>
    <s v="IT2M Designer Mouse Pad for Laptop/Computer (9.2 X 7.6 Inches, 12788)"/>
    <s v="Computers&amp;Accessories|Accessories&amp;Peripherals|Keyboards,Mice&amp;InputDevices|Keyboard&amp;MiceAccessories|MousePads"/>
    <x v="1"/>
    <s v="Accessories&amp;Peripherals"/>
    <s v="Keyboards,Mice&amp;InputDevices"/>
    <s v="Keyboard&amp;MiceAccessories"/>
    <x v="24"/>
    <x v="1"/>
    <n v="499"/>
    <n v="0.6"/>
    <s v="51-60%"/>
    <n v="60.120240480961925"/>
    <s v="50% ormore"/>
    <x v="7"/>
    <n v="9998"/>
    <n v="4989002"/>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1"/>
    <s v="Accessories&amp;Peripherals"/>
    <s v="LaptopAccessories"/>
    <s v="Bags&amp;Sleeves"/>
    <x v="71"/>
    <x v="3"/>
    <n v="999"/>
    <n v="0.55000000000000004"/>
    <s v="51-60%"/>
    <n v="55.055055055055057"/>
    <s v="50% ormore"/>
    <x v="7"/>
    <n v="9701"/>
    <n v="9691299"/>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0"/>
    <s v="Kitchen&amp;HomeAppliances"/>
    <s v="SmallKitchenAppliances"/>
    <s v="DigitalKitchenScales"/>
    <x v="64"/>
    <x v="1"/>
    <n v="1500"/>
    <n v="0.47"/>
    <s v="41-50%"/>
    <n v="46.733333333333334"/>
    <s v="&lt;50%"/>
    <x v="7"/>
    <n v="9695"/>
    <n v="14542500"/>
  </r>
  <r>
    <s v="B01LYU3BZF"/>
    <s v="Havells Ambrose 1200mm Ceiling Fan (Gold Mist Wood)"/>
    <s v="Home&amp;Kitchen|Heating,Cooling&amp;AirQuality|Fans|CeilingFans"/>
    <x v="0"/>
    <s v="Heating,Cooling&amp;AirQuality"/>
    <s v="Fans"/>
    <s v="CeilingFans"/>
    <x v="180"/>
    <x v="1"/>
    <n v="3190"/>
    <n v="0.31"/>
    <s v="31-40%"/>
    <n v="31.065830721003135"/>
    <s v="&lt;50%"/>
    <x v="7"/>
    <n v="9650"/>
    <n v="30783500"/>
  </r>
  <r>
    <s v="B07WDK3ZS2"/>
    <s v="iQOO Z6 Pro 5G by vivo (Legion Sky, 8GB RAM, 128GB Storage) | Snapdragon 778G 5G | 66W FlashCharge | 1300 nits Peak Brightness | HDR10+"/>
    <s v="Electronics|Mobiles&amp;Accessories|Smartphones&amp;BasicMobiles|Smartphones"/>
    <x v="2"/>
    <s v="Mobiles&amp;Accessories"/>
    <s v="Smartphones&amp;BasicMobiles"/>
    <s v="Smartphones"/>
    <x v="181"/>
    <x v="1"/>
    <n v="29990"/>
    <n v="0.3"/>
    <s v="21-30%"/>
    <n v="29.979993331110371"/>
    <s v="&lt;50%"/>
    <x v="7"/>
    <n v="9499"/>
    <n v="284875010"/>
  </r>
  <r>
    <s v="B07WHSJXLF"/>
    <s v="iQOO Z6 Pro 5G by vivo (Phantom Dusk, 8GB RAM, 128GB Storage) | Snapdragon 778G 5G | 66W FlashCharge | 1300 nits Peak Brightness | HDR10+"/>
    <s v="Electronics|Mobiles&amp;Accessories|Smartphones&amp;BasicMobiles|Smartphones"/>
    <x v="2"/>
    <s v="Mobiles&amp;Accessories"/>
    <s v="Smartphones&amp;BasicMobiles"/>
    <s v="Smartphones"/>
    <x v="181"/>
    <x v="1"/>
    <n v="29990"/>
    <n v="0.3"/>
    <s v="21-30%"/>
    <n v="29.979993331110371"/>
    <s v="&lt;50%"/>
    <x v="7"/>
    <n v="9499"/>
    <n v="284875010"/>
  </r>
  <r>
    <s v="B07WFPMGQQ"/>
    <s v="iQOO Z6 Pro 5G by vivo (Legion Sky, 6GB RAM, 128GB Storage) | Snapdragon 778G 5G | 66W FlashCharge | 1300 nits Peak Brightness | HDR10+"/>
    <s v="Electronics|Mobiles&amp;Accessories|Smartphones&amp;BasicMobiles|Smartphones"/>
    <x v="2"/>
    <s v="Mobiles&amp;Accessories"/>
    <s v="Smartphones&amp;BasicMobiles"/>
    <s v="Smartphones"/>
    <x v="160"/>
    <x v="1"/>
    <n v="27990"/>
    <n v="0.28999999999999998"/>
    <s v="21-30%"/>
    <n v="28.549481957842087"/>
    <s v="&lt;50%"/>
    <x v="7"/>
    <n v="9499"/>
    <n v="265877010"/>
  </r>
  <r>
    <s v="B0073QGKAS"/>
    <s v="Bajaj ATX 4 750-Watt Pop-up Toaster (White)"/>
    <s v="Home&amp;Kitchen|Kitchen&amp;HomeAppliances|SmallKitchenAppliances|Pop-upToasters"/>
    <x v="0"/>
    <s v="Kitchen&amp;HomeAppliances"/>
    <s v="SmallKitchenAppliances"/>
    <s v="Pop-upToasters"/>
    <x v="8"/>
    <x v="1"/>
    <n v="1499"/>
    <n v="0"/>
    <s v="0-10%"/>
    <n v="0"/>
    <s v="&lt;50%"/>
    <x v="7"/>
    <n v="9331"/>
    <n v="13987169"/>
  </r>
  <r>
    <s v="B09GP6FBZT"/>
    <s v="OpenTech¬Æ Military-Grade Tempered Glass Screen Protector Compatible for iPhone 13/13 Pro / 14 with Edge to Edge Coverage and Easy Installation kit (6.1 Inches)"/>
    <s v="Electronics|Mobiles&amp;Accessories|MobileAccessories|Maintenance,Upkeep&amp;Repairs|ScreenProtectors"/>
    <x v="2"/>
    <s v="Mobiles&amp;Accessories"/>
    <s v="MobileAccessories"/>
    <s v="Maintenance,Upkeep&amp;Repairs"/>
    <x v="10"/>
    <x v="1"/>
    <n v="999"/>
    <n v="0.7"/>
    <s v="61-70%"/>
    <n v="70.070070070070074"/>
    <s v="50% ormore"/>
    <x v="7"/>
    <n v="8891"/>
    <n v="8882109"/>
  </r>
  <r>
    <s v="B07WHS7MZ1"/>
    <s v="iQOO 9 SE 5G (Sunset Sierra, 8GB RAM, 128GB Storage) | Qualcomm Snapdragon 888 | 66W Flash Charge"/>
    <s v="Electronics|Mobiles&amp;Accessories|Smartphones&amp;BasicMobiles|Smartphones"/>
    <x v="2"/>
    <s v="Mobiles&amp;Accessories"/>
    <s v="Smartphones&amp;BasicMobiles"/>
    <s v="Smartphones"/>
    <x v="182"/>
    <x v="1"/>
    <n v="39990"/>
    <n v="0.25"/>
    <s v="21-30%"/>
    <n v="25.006251562890725"/>
    <s v="&lt;50%"/>
    <x v="7"/>
    <n v="8399"/>
    <n v="335876010"/>
  </r>
  <r>
    <s v="B082T6V3DT"/>
    <s v="AmazonBasics New Release Nylon USB-A to Lightning Cable Cord, Fast Charging MFi Certified Charger for Apple iPhone, iPad (6-Ft, Rose Gold)"/>
    <s v="Computers&amp;Accessories|Accessories&amp;Peripherals|Cables&amp;Accessories|Cables|USBCables"/>
    <x v="1"/>
    <s v="Accessories&amp;Peripherals"/>
    <s v="Cables&amp;Accessories"/>
    <s v="Cables"/>
    <x v="64"/>
    <x v="1"/>
    <n v="2100"/>
    <n v="0.62"/>
    <s v="61-70%"/>
    <n v="61.952380952380949"/>
    <s v="50% or more"/>
    <x v="7"/>
    <n v="8188"/>
    <n v="1719480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1"/>
    <s v="ExternalDevices&amp;DataStorage"/>
    <s v="ExternalMemoryCardReaders"/>
    <m/>
    <x v="49"/>
    <x v="1"/>
    <n v="999"/>
    <n v="0.45"/>
    <s v="41-50%"/>
    <n v="45.045045045045043"/>
    <s v="&lt;50%"/>
    <x v="7"/>
    <n v="7758"/>
    <n v="7750242"/>
  </r>
  <r>
    <s v="B008LN8KDM"/>
    <s v="Philips GC1920/28 1440-Watt Non-Stick Soleplate Steam Iron"/>
    <s v="Home&amp;Kitchen|Kitchen&amp;HomeAppliances|Vacuum,Cleaning&amp;Ironing|Irons,Steamers&amp;Accessories|Irons|SteamIrons"/>
    <x v="0"/>
    <s v="Kitchen&amp;HomeAppliances"/>
    <s v="Vacuum,Cleaning&amp;Ironing"/>
    <s v="Irons,Steamers&amp;Accessories"/>
    <x v="183"/>
    <x v="2"/>
    <n v="2095"/>
    <n v="0.12"/>
    <s v="11-20%"/>
    <n v="11.742243436754176"/>
    <s v="&lt;50%"/>
    <x v="7"/>
    <n v="7681"/>
    <n v="16091695"/>
  </r>
  <r>
    <s v="B07YZG8PPY"/>
    <s v="TATA SKY HD Connection with 1 month basic package and free installation"/>
    <s v="Electronics|HomeTheater,TV&amp;Video|SatelliteEquipment|SatelliteReceivers"/>
    <x v="2"/>
    <s v="HomeTheater,TV&amp;Video"/>
    <s v="SatelliteEquipment"/>
    <s v="SatelliteReceivers"/>
    <x v="118"/>
    <x v="1"/>
    <n v="2299"/>
    <n v="0.46"/>
    <s v="41-50%"/>
    <n v="45.672031317964333"/>
    <s v="&lt;50%"/>
    <x v="7"/>
    <n v="7636"/>
    <n v="17555164"/>
  </r>
  <r>
    <s v="B01N4EV2TL"/>
    <s v="Logitech MK240 Nano Wireless USB Keyboard and Mouse Set, 12 Function Keys 2.4GHz Wireless, 1000DPI, Spill-Resistant Design, PC/Mac, Black/Chartreuse Yellow"/>
    <s v="Computers&amp;Accessories|Accessories&amp;Peripherals|Keyboards,Mice&amp;InputDevices|Keyboard&amp;MouseSets"/>
    <x v="1"/>
    <s v="Accessories&amp;Peripherals"/>
    <s v="Keyboards,Mice&amp;InputDevices"/>
    <s v="Keyboard&amp;MouseSets"/>
    <x v="39"/>
    <x v="1"/>
    <n v="1995"/>
    <n v="0.25"/>
    <s v="21-30%"/>
    <n v="25.062656641604008"/>
    <s v="&lt;50%"/>
    <x v="7"/>
    <n v="7241"/>
    <n v="14445795"/>
  </r>
  <r>
    <s v="B009UORDX4"/>
    <s v="Philips Hi113 1000-Watt Plastic Body Ptfe Coating Dry Iron, Pack of 1"/>
    <s v="Home&amp;Kitchen|Kitchen&amp;HomeAppliances|Vacuum,Cleaning&amp;Ironing|Irons,Steamers&amp;Accessories|Irons|DryIrons"/>
    <x v="0"/>
    <s v="Kitchen&amp;HomeAppliances"/>
    <s v="Vacuum,Cleaning&amp;Ironing"/>
    <s v="Irons,Steamers&amp;Accessories"/>
    <x v="94"/>
    <x v="3"/>
    <n v="975"/>
    <n v="0.03"/>
    <s v="0-10%"/>
    <n v="2.666666666666667"/>
    <s v="&lt;50%"/>
    <x v="7"/>
    <n v="7223"/>
    <n v="7042425"/>
  </r>
  <r>
    <s v="B08ZHYNTM1"/>
    <s v="Havells Festiva 1200mm Dust Resistant Ceiling Fan (Gold Mist)"/>
    <s v="Home&amp;Kitchen|Heating,Cooling&amp;AirQuality|Fans|CeilingFans"/>
    <x v="0"/>
    <s v="Heating,Cooling&amp;AirQuality"/>
    <s v="Fans"/>
    <s v="CeilingFans"/>
    <x v="184"/>
    <x v="1"/>
    <n v="4005"/>
    <n v="0.28000000000000003"/>
    <s v="21-30%"/>
    <n v="27.615480649188513"/>
    <s v="&lt;50%"/>
    <x v="7"/>
    <n v="7140"/>
    <n v="28595700"/>
  </r>
  <r>
    <s v="B0B15CPR37"/>
    <s v="Samsung 108 cm (43 inches) Crystal 4K Neo Series Ultra HD Smart LED TV UA43AUE65AKXXL (Black)"/>
    <s v="Electronics|HomeTheater,TV&amp;Video|Televisions|SmartTelevisions"/>
    <x v="2"/>
    <s v="HomeTheater,TV&amp;Video"/>
    <s v="Televisions"/>
    <s v="SmartTelevisions"/>
    <x v="185"/>
    <x v="3"/>
    <n v="47900"/>
    <n v="0.31"/>
    <s v="31-40%"/>
    <n v="31.127348643006265"/>
    <s v="&lt;50%"/>
    <x v="7"/>
    <n v="7109"/>
    <n v="340521100"/>
  </r>
  <r>
    <s v="B092BJMT8Q"/>
    <s v="Samsung 108 cm (43 inches) Crystal 4K Series Ultra HD Smart LED TV UA43AUE60AKLXL (Black)"/>
    <s v="Electronics|HomeTheater,TV&amp;Video|Televisions|SmartTelevisions"/>
    <x v="2"/>
    <s v="HomeTheater,TV&amp;Video"/>
    <s v="Televisions"/>
    <s v="SmartTelevisions"/>
    <x v="186"/>
    <x v="1"/>
    <n v="52900"/>
    <n v="0.41"/>
    <s v="41-50%"/>
    <n v="41.417769376181475"/>
    <s v="&lt;50%"/>
    <x v="7"/>
    <n v="7109"/>
    <n v="376066100"/>
  </r>
  <r>
    <s v="B0B15GSPQW"/>
    <s v="Samsung 138 cm (55 inches) Crystal 4K Neo Series Ultra HD Smart LED TV UA55AUE65AKXXL (Black)"/>
    <s v="Electronics|HomeTheater,TV&amp;Video|Televisions|SmartTelevisions"/>
    <x v="2"/>
    <s v="HomeTheater,TV&amp;Video"/>
    <s v="Televisions"/>
    <s v="SmartTelevisions"/>
    <x v="187"/>
    <x v="1"/>
    <n v="70900"/>
    <n v="0.32"/>
    <s v="31-40%"/>
    <n v="32.313117066290545"/>
    <s v="&lt;50%"/>
    <x v="7"/>
    <n v="7109"/>
    <n v="504028100"/>
  </r>
  <r>
    <s v="B092BL5DCX"/>
    <s v="Samsung 138 cm (55 inches) Crystal 4K Series Ultra HD Smart LED TV UA55AUE60AKLXL (Black)"/>
    <s v="Electronics|HomeTheater,TV&amp;Video|Televisions|SmartTelevisions"/>
    <x v="2"/>
    <s v="HomeTheater,TV&amp;Video"/>
    <s v="Televisions"/>
    <s v="SmartTelevisions"/>
    <x v="188"/>
    <x v="1"/>
    <n v="69900"/>
    <n v="0.34"/>
    <s v="31-40%"/>
    <n v="34.193133047210303"/>
    <s v="&lt;50%"/>
    <x v="7"/>
    <n v="7109"/>
    <n v="496919100"/>
  </r>
  <r>
    <s v="B08CDKQ8T6"/>
    <s v="Portronics Konnect L 1.2Mtr, Fast Charging 3A Micro USB Cable with Charge &amp; Sync Function (Grey)"/>
    <s v="Computers&amp;Accessories|Accessories&amp;Peripherals|Cables&amp;Accessories|Cables|USBCables"/>
    <x v="1"/>
    <s v="Accessories&amp;Peripherals"/>
    <s v="Cables&amp;Accessories"/>
    <s v="Cables"/>
    <x v="176"/>
    <x v="1"/>
    <n v="349"/>
    <n v="0.56000000000000005"/>
    <s v="51-60%"/>
    <n v="55.873925501432666"/>
    <s v="50% or more"/>
    <x v="7"/>
    <n v="7064"/>
    <n v="2465336"/>
  </r>
  <r>
    <s v="B01486F4G6"/>
    <s v="Borosil Jumbo 1000-Watt Grill Sandwich Maker (Black)"/>
    <s v="Home&amp;Kitchen|Kitchen&amp;HomeAppliances|SmallKitchenAppliances|SandwichMakers"/>
    <x v="0"/>
    <s v="Kitchen&amp;HomeAppliances"/>
    <s v="SmallKitchenAppliances"/>
    <s v="SandwichMakers"/>
    <x v="189"/>
    <x v="1"/>
    <n v="3690"/>
    <n v="0.22"/>
    <s v="21-30%"/>
    <n v="22.411924119241192"/>
    <s v="&lt;50%"/>
    <x v="7"/>
    <n v="6987"/>
    <n v="25782030"/>
  </r>
  <r>
    <s v="B082T6GVLJ"/>
    <s v="Amazon Basics New Release Nylon USB-A to Lightning Cable Cord, Fast Charging MFi Certified Charger for Apple iPhone, iPad (3-Ft, Rose Gold)"/>
    <s v="Computers&amp;Accessories|Accessories&amp;Peripherals|Cables&amp;Accessories|Cables|USBCables"/>
    <x v="1"/>
    <s v="Accessories&amp;Peripherals"/>
    <s v="Cables&amp;Accessories"/>
    <s v="Cables"/>
    <x v="190"/>
    <x v="3"/>
    <n v="1809"/>
    <n v="0.53"/>
    <s v="51-60%"/>
    <n v="53.067993366500829"/>
    <s v="50% or more"/>
    <x v="7"/>
    <n v="6547"/>
    <n v="11843523"/>
  </r>
  <r>
    <s v="B07LDN9Q2P"/>
    <s v="Havells D'zire 1000 watt Dry Iron With American Heritage Sole Plate, Aerodynamic Design, Easy Grip Temperature Knob &amp; 2 years Warranty. (Mint)"/>
    <s v="Home&amp;Kitchen|Kitchen&amp;HomeAppliances|Vacuum,Cleaning&amp;Ironing|Irons,Steamers&amp;Accessories|Irons|DryIrons"/>
    <x v="0"/>
    <s v="Kitchen&amp;HomeAppliances"/>
    <s v="Vacuum,Cleaning&amp;Ironing"/>
    <s v="Irons,Steamers&amp;Accessories"/>
    <x v="150"/>
    <x v="2"/>
    <n v="1295"/>
    <n v="0.31"/>
    <s v="31-40%"/>
    <n v="31.351351351351354"/>
    <s v="&lt;50%"/>
    <x v="7"/>
    <n v="6400"/>
    <n v="8288000"/>
  </r>
  <r>
    <s v="B081FG1QYX"/>
    <s v="Wayona Type C Cable Nylon Braided USB C QC 3.0 Fast Charging Short Power Bank Cable for Samsung Galaxy S10e/S10+/S10/S9/S9+/Note 9/S8/Note 8, LG G7 G5 G6, Moto G6 G7 (0.25M, Black)"/>
    <s v="Computers&amp;Accessories|Accessories&amp;Peripherals|Cables&amp;Accessories|Cables|USBCables"/>
    <x v="1"/>
    <s v="Accessories&amp;Peripherals"/>
    <s v="Cables&amp;Accessories"/>
    <s v="Cables"/>
    <x v="191"/>
    <x v="1"/>
    <n v="999"/>
    <n v="0.66"/>
    <s v="61-70%"/>
    <n v="66.066066066066071"/>
    <s v="50% or more"/>
    <x v="7"/>
    <n v="6255"/>
    <n v="6248745"/>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1"/>
    <s v="Accessories&amp;Peripherals"/>
    <s v="Cables&amp;Accessories"/>
    <s v="Cables"/>
    <x v="191"/>
    <x v="1"/>
    <n v="999"/>
    <n v="0.66"/>
    <s v="61-70%"/>
    <n v="66.066066066066071"/>
    <s v="50% or more"/>
    <x v="7"/>
    <n v="6255"/>
    <n v="6248745"/>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2"/>
    <s v="Cameras&amp;Photography"/>
    <s v="Accessories"/>
    <s v="PhotoStudio&amp;Lighting"/>
    <x v="9"/>
    <x v="2"/>
    <n v="1299"/>
    <n v="0.46"/>
    <s v="41-50%"/>
    <n v="46.189376443418013"/>
    <s v="&lt;50%"/>
    <x v="7"/>
    <n v="6183"/>
    <n v="8031717"/>
  </r>
  <r>
    <s v="B095XCRDQW"/>
    <s v="Esquire Laundry Basket Brown, 50 Ltr Capacity(Plastic)"/>
    <s v="Home&amp;Kitchen|HomeStorage&amp;Organization|LaundryOrganization|LaundryBaskets"/>
    <x v="0"/>
    <s v="HomeStorage&amp;Organization"/>
    <s v="LaundryOrganization"/>
    <s v="LaundryBaskets"/>
    <x v="192"/>
    <x v="2"/>
    <n v="1599"/>
    <n v="0.41"/>
    <s v="41-50%"/>
    <n v="40.587867417135712"/>
    <s v="&lt;50%"/>
    <x v="7"/>
    <n v="5911"/>
    <n v="9451689"/>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0"/>
    <s v="Kitchen&amp;HomeAppliances"/>
    <s v="WaterPurifiers&amp;Accessories"/>
    <s v="WaterFilters&amp;Purifiers"/>
    <x v="193"/>
    <x v="3"/>
    <n v="13049"/>
    <n v="0.33"/>
    <s v="31-40%"/>
    <n v="33.335887807494828"/>
    <s v="&lt;50%"/>
    <x v="7"/>
    <n v="5891"/>
    <n v="76871659"/>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x v="194"/>
    <x v="2"/>
    <n v="50"/>
    <n v="0"/>
    <s v="0-10%"/>
    <n v="0"/>
    <s v="&lt;50%"/>
    <x v="7"/>
    <n v="5792"/>
    <n v="289600"/>
  </r>
  <r>
    <s v="B00LM4W1N2"/>
    <s v="Parker Classic Gold Gold Trim Ball Pen"/>
    <s v="OfficeProducts|OfficePaperProducts|Paper|Stationery|Pens,Pencils&amp;WritingSupplies|Pens&amp;Refills|RetractableBallpointPens"/>
    <x v="3"/>
    <s v="OfficePaperProducts"/>
    <s v="Paper"/>
    <s v="Stationery"/>
    <x v="195"/>
    <x v="3"/>
    <n v="600"/>
    <n v="0.2"/>
    <s v="11-20%"/>
    <n v="20"/>
    <s v="&lt;50%"/>
    <x v="7"/>
    <n v="5719"/>
    <n v="343140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1"/>
    <s v="Accessories&amp;Peripherals"/>
    <s v="TabletAccessories"/>
    <s v="Bags,Cases&amp;Sleeves"/>
    <x v="49"/>
    <x v="3"/>
    <n v="2499"/>
    <n v="0.78"/>
    <s v="71-80%"/>
    <n v="78.031212484994001"/>
    <s v="50% ormore"/>
    <x v="7"/>
    <n v="5556"/>
    <n v="13884444"/>
  </r>
  <r>
    <s v="B07CWNJLPC"/>
    <s v="AmazonBasics Double Braided Nylon USB Type-C to Type-C 2.0 Cable Smartphone (Dark Grey, 3 feet)"/>
    <s v="Computers&amp;Accessories|Accessories&amp;Peripherals|Cables&amp;Accessories|Cables|USBCables"/>
    <x v="1"/>
    <s v="Accessories&amp;Peripherals"/>
    <s v="Cables&amp;Accessories"/>
    <s v="Cables"/>
    <x v="1"/>
    <x v="3"/>
    <n v="1200"/>
    <n v="0.57999999999999996"/>
    <s v="51-60%"/>
    <n v="58.416666666666664"/>
    <s v="50% or more"/>
    <x v="7"/>
    <n v="5451"/>
    <n v="6541200"/>
  </r>
  <r>
    <s v="B07CWDX49D"/>
    <s v="AmazonBasics Double Braided Nylon USB Type-C to Type-C 2.0 Cable, Charging Adapter, Smartphone 6 feet, Dark Grey"/>
    <s v="Computers&amp;Accessories|Accessories&amp;Peripherals|Cables&amp;Accessories|Cables|USBCables"/>
    <x v="1"/>
    <s v="Accessories&amp;Peripherals"/>
    <s v="Cables&amp;Accessories"/>
    <s v="Cables"/>
    <x v="74"/>
    <x v="1"/>
    <n v="1600"/>
    <n v="0.59"/>
    <s v="51-60%"/>
    <n v="59.4375"/>
    <s v="50% or more"/>
    <x v="7"/>
    <n v="5451"/>
    <n v="8721600"/>
  </r>
  <r>
    <s v="B00VA7YYUO"/>
    <s v="Apsara Platinum Pencils Value Pack - Pack of 20"/>
    <s v="Home&amp;Kitchen|CraftMaterials|DrawingMaterials|DrawingMedia|Pencils|WoodenPencils"/>
    <x v="0"/>
    <s v="CraftMaterials"/>
    <s v="DrawingMaterials"/>
    <s v="DrawingMedia"/>
    <x v="38"/>
    <x v="3"/>
    <n v="99"/>
    <n v="0"/>
    <s v="0-10%"/>
    <n v="0"/>
    <s v="&lt;50%"/>
    <x v="7"/>
    <n v="5036"/>
    <n v="498564"/>
  </r>
  <r>
    <s v="B09DG9VNWB"/>
    <s v="Samsung Galaxy Watch4 Bluetooth(4.4 cm, Black, Compatible with Android only)"/>
    <s v="Electronics|WearableTechnology|SmartWatches"/>
    <x v="2"/>
    <s v="WearableTechnology"/>
    <s v="SmartWatches"/>
    <m/>
    <x v="196"/>
    <x v="1"/>
    <n v="29999"/>
    <n v="0.6"/>
    <s v="51-60%"/>
    <n v="59.998666622220739"/>
    <s v="50% ormore"/>
    <x v="7"/>
    <n v="4744"/>
    <n v="142315256"/>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1"/>
    <s v="Accessories&amp;Peripherals"/>
    <s v="PCGamingPeripherals"/>
    <s v="GamingKeyboards"/>
    <x v="147"/>
    <x v="3"/>
    <n v="1800"/>
    <n v="0.36"/>
    <s v="31-40%"/>
    <n v="36.166666666666671"/>
    <s v="&lt;50%"/>
    <x v="7"/>
    <n v="4723"/>
    <n v="8501400"/>
  </r>
  <r>
    <s v="B0B1YVCJ2Y"/>
    <s v="Acer 80 cm (32 inches) I Series HD Ready Android Smart LED TV AR32AR2841HDFL (Black)"/>
    <s v="Electronics|HomeTheater,TV&amp;Video|Televisions|SmartTelevisions"/>
    <x v="2"/>
    <s v="HomeTheater,TV&amp;Video"/>
    <s v="Televisions"/>
    <s v="SmartTelevisions"/>
    <x v="197"/>
    <x v="3"/>
    <n v="19990"/>
    <n v="0.42"/>
    <s v="41-50%"/>
    <n v="42.476238119059531"/>
    <s v="&lt;50%"/>
    <x v="7"/>
    <n v="4703"/>
    <n v="94012970"/>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1"/>
    <s v="Accessories&amp;Peripherals"/>
    <s v="Cables&amp;Accessories"/>
    <s v="Cables"/>
    <x v="45"/>
    <x v="0"/>
    <n v="999"/>
    <n v="0.75"/>
    <m/>
    <m/>
    <m/>
    <x v="1"/>
    <m/>
    <m/>
  </r>
  <r>
    <s v="B0B1YZX72F"/>
    <s v="Acer 127 cm (50 inches) I Series 4K Ultra HD Android Smart LED TV AR50AR2851UDFL (Black)"/>
    <s v="Electronics|HomeTheater,TV&amp;Video|Televisions|SmartTelevisions"/>
    <x v="2"/>
    <s v="HomeTheater,TV&amp;Video"/>
    <s v="Televisions"/>
    <s v="SmartTelevisions"/>
    <x v="198"/>
    <x v="3"/>
    <n v="40990"/>
    <n v="0.32"/>
    <s v="31-40%"/>
    <n v="31.693095877043181"/>
    <s v="&lt;50%"/>
    <x v="7"/>
    <n v="4703"/>
    <n v="192775970"/>
  </r>
  <r>
    <s v="B0B1YY6JJL"/>
    <s v="Acer 109 cm (43 inches) I Series 4K Ultra HD Android Smart LED TV AR43AR2851UDFL (Black)"/>
    <s v="Electronics|HomeTheater,TV&amp;Video|Televisions|SmartTelevisions"/>
    <x v="2"/>
    <s v="HomeTheater,TV&amp;Video"/>
    <s v="Televisions"/>
    <s v="SmartTelevisions"/>
    <x v="199"/>
    <x v="1"/>
    <n v="34990"/>
    <n v="0.31"/>
    <s v="31-40%"/>
    <n v="31.411831951986279"/>
    <s v="&lt;50%"/>
    <x v="7"/>
    <n v="4703"/>
    <n v="164557970"/>
  </r>
  <r>
    <s v="B0B1YZ9CB8"/>
    <s v="Acer 139 cm (55 inches) I Series 4K Ultra HD Android Smart LED TV AR55AR2851UDFL (Black)"/>
    <s v="Electronics|HomeTheater,TV&amp;Video|Televisions|SmartTelevisions"/>
    <x v="2"/>
    <s v="HomeTheater,TV&amp;Video"/>
    <s v="Televisions"/>
    <s v="SmartTelevisions"/>
    <x v="200"/>
    <x v="1"/>
    <n v="47990"/>
    <n v="0.31"/>
    <s v="31-40%"/>
    <n v="31.237757866222132"/>
    <s v="&lt;50%"/>
    <x v="7"/>
    <n v="4703"/>
    <n v="225696970"/>
  </r>
  <r>
    <s v="B0BC9BW512"/>
    <s v="Acer 100 cm (40 inches) P Series Full HD Android Smart LED TV AR40AR2841FDFL (Black)"/>
    <s v="Electronics|HomeTheater,TV&amp;Video|Televisions|SmartTelevisions"/>
    <x v="2"/>
    <s v="HomeTheater,TV&amp;Video"/>
    <s v="Televisions"/>
    <s v="SmartTelevisions"/>
    <x v="201"/>
    <x v="1"/>
    <n v="24990"/>
    <n v="0.24"/>
    <s v="21-30%"/>
    <n v="23.973589435774308"/>
    <s v="&lt;50%"/>
    <x v="7"/>
    <n v="4702"/>
    <n v="117502980"/>
  </r>
  <r>
    <s v="B08M66K48D"/>
    <s v="POPIO Tempered Glass Screen Protector Compatible for iPhone 12 / iPhone 12 Pro with Case Friendly Edge to Edge Coverage and Easy Installation kit, Pack of 1"/>
    <s v="Electronics|Mobiles&amp;Accessories|MobileAccessories|Maintenance,Upkeep&amp;Repairs|ScreenProtectors"/>
    <x v="2"/>
    <s v="Mobiles&amp;Accessories"/>
    <s v="MobileAccessories"/>
    <s v="Maintenance,Upkeep&amp;Repairs"/>
    <x v="10"/>
    <x v="1"/>
    <n v="599"/>
    <n v="0.5"/>
    <s v="41-50%"/>
    <n v="50.083472454090149"/>
    <s v="50% ormore"/>
    <x v="7"/>
    <n v="4674"/>
    <n v="2799726"/>
  </r>
  <r>
    <s v="B012ELCYUG"/>
    <s v="Preethi MGA-502 0.4-Litre Grind and Store Jar (White), stainless steel, Set of 1"/>
    <s v="Home&amp;Kitchen|Kitchen&amp;HomeAppliances|SmallKitchenAppliances|SmallApplianceParts&amp;Accessories|StandMixerAccessories"/>
    <x v="0"/>
    <s v="Kitchen&amp;HomeAppliances"/>
    <s v="SmallKitchenAppliances"/>
    <s v="SmallApplianceParts&amp;Accessories"/>
    <x v="202"/>
    <x v="3"/>
    <n v="635"/>
    <n v="0"/>
    <s v="0-10%"/>
    <n v="0"/>
    <s v="&lt;50%"/>
    <x v="7"/>
    <n v="4570"/>
    <n v="2901950"/>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1"/>
    <s v="Accessories&amp;Peripherals"/>
    <s v="Adapters"/>
    <s v="USBtoUSBAdapters"/>
    <x v="203"/>
    <x v="1"/>
    <n v="4999"/>
    <n v="0.94"/>
    <s v="91-100%"/>
    <n v="94.118823764752946"/>
    <s v="50% ormore"/>
    <x v="7"/>
    <n v="4426"/>
    <n v="22125574"/>
  </r>
  <r>
    <s v="B09BW334ML"/>
    <s v="Dealfreez Case Compatible with Fire TV Stick 3rd Gen 2021 Full Wrap Silicone Remote Cover Anti-Lost with Loop (D-Black)"/>
    <s v="Electronics|HomeTheater,TV&amp;Video|Accessories|RemoteControls"/>
    <x v="2"/>
    <s v="HomeTheater,TV&amp;Video"/>
    <s v="Accessories"/>
    <s v="RemoteControls"/>
    <x v="63"/>
    <x v="3"/>
    <n v="1499"/>
    <n v="0.77"/>
    <s v="71-80%"/>
    <n v="76.717811874583049"/>
    <s v="50% or more"/>
    <x v="7"/>
    <n v="4145"/>
    <n v="6213355"/>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0"/>
    <s v="Heating,Cooling&amp;AirQuality"/>
    <s v="AirPurifiers"/>
    <s v="HEPAAirPurifiers"/>
    <x v="204"/>
    <x v="2"/>
    <n v="12999"/>
    <n v="0.23"/>
    <s v="21-30%"/>
    <n v="23.301792445572737"/>
    <s v="&lt;50%"/>
    <x v="7"/>
    <n v="4049"/>
    <n v="52632951"/>
  </r>
  <r>
    <s v="B078WB1VWJ"/>
    <s v="Usha EI 3710 Heavy Weight 1000-Watt Dry Iron with Golden American Heritage Soleplate, 1.75 Kg(White)"/>
    <s v="Home&amp;Kitchen|Kitchen&amp;HomeAppliances|Vacuum,Cleaning&amp;Ironing|Irons,Steamers&amp;Accessories|Irons|DryIrons"/>
    <x v="0"/>
    <s v="Kitchen&amp;HomeAppliances"/>
    <s v="Vacuum,Cleaning&amp;Ironing"/>
    <s v="Irons,Steamers&amp;Accessories"/>
    <x v="205"/>
    <x v="3"/>
    <n v="1599"/>
    <n v="0.31"/>
    <s v="31-40%"/>
    <n v="30.581613508442778"/>
    <s v="&lt;50%"/>
    <x v="7"/>
    <n v="4022"/>
    <n v="6431178"/>
  </r>
  <r>
    <s v="B0B9XLX8VR"/>
    <s v="VU 139 cm (55 inches) The GloLED Series 4K Smart LED Google TV 55GloLED (Grey)"/>
    <s v="Electronics|HomeTheater,TV&amp;Video|Televisions|SmartTelevisions"/>
    <x v="2"/>
    <s v="HomeTheater,TV&amp;Video"/>
    <s v="Televisions"/>
    <s v="SmartTelevisions"/>
    <x v="206"/>
    <x v="3"/>
    <n v="65000"/>
    <n v="0.42"/>
    <s v="41-50%"/>
    <n v="41.54"/>
    <s v="&lt;50%"/>
    <x v="7"/>
    <n v="3587"/>
    <n v="233155000"/>
  </r>
  <r>
    <s v="B0BC8BQ432"/>
    <s v="VU 164 cm (65 inches) The GloLED Series 4K Smart LED Google TV 65GloLED (Grey)"/>
    <s v="Electronics|HomeTheater,TV&amp;Video|Televisions|SmartTelevisions"/>
    <x v="2"/>
    <s v="HomeTheater,TV&amp;Video"/>
    <s v="Televisions"/>
    <s v="SmartTelevisions"/>
    <x v="207"/>
    <x v="1"/>
    <n v="85000"/>
    <n v="0.35"/>
    <s v="31-40%"/>
    <n v="35.305882352941175"/>
    <s v="&lt;50%"/>
    <x v="7"/>
    <n v="3587"/>
    <n v="304895000"/>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x v="87"/>
    <x v="1"/>
    <n v="2999"/>
    <n v="0.53"/>
    <s v="51-60%"/>
    <n v="53.351117039013005"/>
    <s v="50% ormore"/>
    <x v="7"/>
    <n v="3530"/>
    <n v="10586470"/>
  </r>
  <r>
    <s v="B09NS5TKPN"/>
    <s v="LG 1.5 Ton 5 Star AI DUAL Inverter Split AC (Copper, Super Convertible 6-in-1 Cooling, HD Filter with Anti-Virus Protection, 2022 Model, PS-Q19YNZE, White)"/>
    <s v="Home&amp;Kitchen|Heating,Cooling&amp;AirQuality|AirConditioners|Split-SystemAirConditioners"/>
    <x v="0"/>
    <s v="Heating,Cooling&amp;AirQuality"/>
    <s v="AirConditioners"/>
    <s v="Split-SystemAirConditioners"/>
    <x v="208"/>
    <x v="1"/>
    <n v="75990"/>
    <n v="0.43"/>
    <s v="41-50%"/>
    <n v="43.426766679826294"/>
    <s v="&lt;50%"/>
    <x v="7"/>
    <n v="3231"/>
    <n v="245523690"/>
  </r>
  <r>
    <s v="B07GMFY9QM"/>
    <s v="SOFLIN Egg Boiler Electric Automatic Off 7 Egg Poacher for Steaming, Cooking, Boiling and Frying (400 Watts, Blue)"/>
    <s v="Home&amp;Kitchen|Kitchen&amp;HomeAppliances|SmallKitchenAppliances|EggBoilers"/>
    <x v="0"/>
    <s v="Kitchen&amp;HomeAppliances"/>
    <s v="SmallKitchenAppliances"/>
    <s v="EggBoilers"/>
    <x v="209"/>
    <x v="3"/>
    <n v="999"/>
    <n v="0.62"/>
    <s v="61-70%"/>
    <n v="62.062062062062061"/>
    <s v="50% ormore"/>
    <x v="7"/>
    <n v="3096"/>
    <n v="3092904"/>
  </r>
  <r>
    <s v="B00LM4X0KU"/>
    <s v="Parker Quink Ink Bottle, Blue"/>
    <s v="OfficeProducts|OfficePaperProducts|Paper|Stationery|Pens,Pencils&amp;WritingSupplies|Pens&amp;Refills|BottledInk"/>
    <x v="3"/>
    <s v="OfficePaperProducts"/>
    <s v="Paper"/>
    <s v="Stationery"/>
    <x v="210"/>
    <x v="1"/>
    <n v="100"/>
    <n v="0"/>
    <s v="0-10%"/>
    <n v="0"/>
    <s v="&lt;50%"/>
    <x v="7"/>
    <n v="3095"/>
    <n v="309500"/>
  </r>
  <r>
    <s v="B0B5V47VK4"/>
    <s v="OnePlus 10T 5G (Moonstone Black, 8GB RAM, 128GB Storage)"/>
    <s v="Electronics|Mobiles&amp;Accessories|Smartphones&amp;BasicMobiles|Smartphones"/>
    <x v="2"/>
    <s v="Mobiles&amp;Accessories"/>
    <s v="Smartphones&amp;BasicMobiles"/>
    <s v="Smartphones"/>
    <x v="211"/>
    <x v="3"/>
    <n v="49999"/>
    <n v="0.1"/>
    <s v="0-10%"/>
    <n v="10.00020000400008"/>
    <s v="&lt;50%"/>
    <x v="7"/>
    <n v="3075"/>
    <n v="153746925"/>
  </r>
  <r>
    <s v="B00LM4X3XE"/>
    <s v="Parker Quink Ink Bottle (Black)"/>
    <s v="OfficeProducts|OfficePaperProducts|Paper|Stationery|Pens,Pencils&amp;WritingSupplies|Pens&amp;Refills|BottledInk"/>
    <x v="3"/>
    <s v="OfficePaperProducts"/>
    <s v="Paper"/>
    <s v="Stationery"/>
    <x v="100"/>
    <x v="1"/>
    <n v="100"/>
    <n v="0.1"/>
    <s v="0-10%"/>
    <n v="10"/>
    <s v="&lt;50%"/>
    <x v="7"/>
    <n v="3061"/>
    <n v="306100"/>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1"/>
    <s v="Accessories&amp;Peripherals"/>
    <s v="Cables&amp;Accessories"/>
    <s v="Cables"/>
    <x v="209"/>
    <x v="1"/>
    <n v="1099"/>
    <n v="0.66"/>
    <s v="61-70%"/>
    <n v="65.514103730664246"/>
    <s v="50% or more"/>
    <x v="7"/>
    <n v="3049"/>
    <n v="3350851"/>
  </r>
  <r>
    <s v="B00S9BSJC8"/>
    <s v="Philips Viva Collection HR1832/00 1.5-Litre400-Watt Juicer (Ink Black)"/>
    <s v="Home&amp;Kitchen|Kitchen&amp;HomeAppliances|SmallKitchenAppliances|Juicers"/>
    <x v="0"/>
    <s v="Kitchen&amp;HomeAppliances"/>
    <s v="SmallKitchenAppliances"/>
    <s v="Juicers"/>
    <x v="115"/>
    <x v="1"/>
    <n v="8995"/>
    <n v="0.28000000000000003"/>
    <s v="21-30%"/>
    <n v="27.74874930516954"/>
    <s v="&lt;50%"/>
    <x v="7"/>
    <n v="2810"/>
    <n v="25275950"/>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1"/>
    <s v="Accessories&amp;Peripherals"/>
    <s v="Cables&amp;Accessories"/>
    <s v="Cables"/>
    <x v="2"/>
    <x v="1"/>
    <n v="999"/>
    <n v="0.6"/>
    <s v="51-60%"/>
    <n v="60.06006006006006"/>
    <s v="50% or more"/>
    <x v="7"/>
    <n v="2806"/>
    <n v="2803194"/>
  </r>
  <r>
    <s v="B09QGZM8QB"/>
    <s v="Wayona Usb Type C 65W 6Ft/2M Long Fast Charging Cable Compatible For Samsung S22 S20 Fe S21 Ultra A33 A53 A01 A73 A70 A51 M33 M53 M51 M31(2M, Black)"/>
    <s v="Computers&amp;Accessories|Accessories&amp;Peripherals|Cables&amp;Accessories|Cables|USBCables"/>
    <x v="1"/>
    <s v="Accessories&amp;Peripherals"/>
    <s v="Cables&amp;Accessories"/>
    <s v="Cables"/>
    <x v="2"/>
    <x v="1"/>
    <n v="999"/>
    <n v="0.6"/>
    <s v="51-60%"/>
    <n v="60.06006006006006"/>
    <s v="50% or more"/>
    <x v="7"/>
    <n v="2806"/>
    <n v="2803194"/>
  </r>
  <r>
    <s v="B08WKG2MWT"/>
    <s v="Wayona Usb C 65W Fast Charging Cable Compatible For Tablets Samsung S22 S20 S10 S20Fe S21 S21 Ultra A70 A51 A71 A50S M31 M51 M31S M53 5G (1M, Black)"/>
    <s v="Computers&amp;Accessories|Accessories&amp;Peripherals|Cables&amp;Accessories|Cables|USBCables"/>
    <x v="1"/>
    <s v="Accessories&amp;Peripherals"/>
    <s v="Cables&amp;Accessories"/>
    <s v="Cables"/>
    <x v="209"/>
    <x v="1"/>
    <n v="1099"/>
    <n v="0.66"/>
    <s v="61-70%"/>
    <n v="65.514103730664246"/>
    <s v="50% or more"/>
    <x v="7"/>
    <n v="2806"/>
    <n v="3083794"/>
  </r>
  <r>
    <s v="B08WKFSN84"/>
    <s v="Wayona Type C To Type C 65W/3.25A Nylon Braided Fast Charging Cable Compatible For Laptop, Macbook, Samsung Galaxy M33 M53 M51 S20 Ultra, A71, A53, A51, Ipad Pro 2018 (1M, Grey)"/>
    <s v="Computers&amp;Accessories|Accessories&amp;Peripherals|Cables&amp;Accessories|Cables|USBCables"/>
    <x v="1"/>
    <s v="Accessories&amp;Peripherals"/>
    <s v="Cables&amp;Accessories"/>
    <s v="Cables"/>
    <x v="209"/>
    <x v="1"/>
    <n v="1099"/>
    <n v="0.66"/>
    <s v="61-70%"/>
    <n v="65.514103730664246"/>
    <s v="50% ormore"/>
    <x v="7"/>
    <n v="2806"/>
    <n v="3083794"/>
  </r>
  <r>
    <s v="B07F6GXNPB"/>
    <s v="Eureka Forbes Euroclean Paper Vacuum Cleaner Dust Bags for Excel, Ace, 300, Jet Models - Set of 10"/>
    <s v="Home&amp;Kitchen|Kitchen&amp;HomeAppliances|Vacuum,Cleaning&amp;Ironing|Vacuums&amp;FloorCare|VacuumAccessories|VacuumBags|HandheldBags"/>
    <x v="0"/>
    <s v="Kitchen&amp;HomeAppliances"/>
    <s v="Vacuum,Cleaning&amp;Ironing"/>
    <s v="Vacuums&amp;FloorCare"/>
    <x v="212"/>
    <x v="1"/>
    <n v="500"/>
    <n v="0.49"/>
    <s v="41-50%"/>
    <n v="49.4"/>
    <s v="&lt;50%"/>
    <x v="7"/>
    <n v="2664"/>
    <n v="1332000"/>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1"/>
    <s v="Accessories&amp;Peripherals"/>
    <s v="Cables&amp;Accessories"/>
    <s v="Cables"/>
    <x v="213"/>
    <x v="1"/>
    <n v="999"/>
    <n v="0.67"/>
    <s v="61-70%"/>
    <n v="67.467467467467472"/>
    <s v="50% or more"/>
    <x v="7"/>
    <n v="2651"/>
    <n v="2648349"/>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1"/>
    <s v="Accessories&amp;Peripherals"/>
    <s v="Cables&amp;Accessories"/>
    <s v="Cables"/>
    <x v="10"/>
    <x v="1"/>
    <n v="999"/>
    <n v="0.7"/>
    <s v="61-70%"/>
    <n v="70.070070070070074"/>
    <s v="50% or more"/>
    <x v="7"/>
    <n v="2651"/>
    <n v="2648349"/>
  </r>
  <r>
    <s v="B08J82K4GX"/>
    <s v="Samsung 24-inch(60.46cm) FHD Monitor, IPS, 75 Hz, Bezel Less Design, AMD FreeSync, Flicker Free, HDMI, D-sub, (LF24T350FHWXXL, Dark Blue Gray)"/>
    <s v="Computers&amp;Accessories|Monitors"/>
    <x v="1"/>
    <s v="Monitors"/>
    <m/>
    <m/>
    <x v="214"/>
    <x v="3"/>
    <n v="19110"/>
    <n v="0.47"/>
    <s v="41-50%"/>
    <n v="47.15332286760858"/>
    <s v="&lt;50%"/>
    <x v="7"/>
    <n v="2623"/>
    <n v="50125530"/>
  </r>
  <r>
    <s v="B01NBX5RSB"/>
    <s v="HP 65W AC Laptops Charger Adapter 4.5mm for HP Pavilion Black (Without Power Cable)"/>
    <s v="Computers&amp;Accessories|Accessories&amp;Peripherals|LaptopAccessories|LaptopChargers&amp;PowerSupplies"/>
    <x v="1"/>
    <s v="Accessories&amp;Peripherals"/>
    <s v="LaptopAccessories"/>
    <s v="LaptopChargers&amp;PowerSupplies"/>
    <x v="215"/>
    <x v="1"/>
    <n v="1547"/>
    <n v="0.5"/>
    <s v="41-50%"/>
    <n v="50.226244343891402"/>
    <s v="50% ormore"/>
    <x v="7"/>
    <n v="2585"/>
    <n v="3998995"/>
  </r>
  <r>
    <s v="B0B25LQQPC"/>
    <s v="Crucial P3 500GB PCIe 3.0 3D NAND NVMe M.2 SSD, up to 3500MB/s - CT500P3SSD8"/>
    <s v="Computers&amp;Accessories|Components|InternalSolidStateDrives"/>
    <x v="1"/>
    <s v="Components"/>
    <s v="InternalSolidStateDrives"/>
    <m/>
    <x v="216"/>
    <x v="1"/>
    <n v="6100"/>
    <n v="0.46"/>
    <s v="41-50%"/>
    <n v="45.786885245901637"/>
    <s v="&lt;50%"/>
    <x v="7"/>
    <n v="2515"/>
    <n v="15341500"/>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x v="217"/>
    <x v="1"/>
    <n v="450"/>
    <n v="0.24"/>
    <s v="21-30%"/>
    <n v="24.222222222222221"/>
    <s v="&lt;50%"/>
    <x v="7"/>
    <n v="2493"/>
    <n v="1121850"/>
  </r>
  <r>
    <s v="B00LOD70SC"/>
    <s v="Pilot V7 Liquid Ink Roller Ball Pen (2 Blue + 1 Black)"/>
    <s v="OfficeProducts|OfficePaperProducts|Paper|Stationery|Pens,Pencils&amp;WritingSupplies|Pens&amp;Refills|RetractableBallpointPens"/>
    <x v="3"/>
    <s v="OfficePaperProducts"/>
    <s v="Paper"/>
    <s v="Stationery"/>
    <x v="218"/>
    <x v="3"/>
    <n v="210"/>
    <n v="0.15"/>
    <s v="11-20%"/>
    <n v="15.238095238095239"/>
    <s v="&lt;50%"/>
    <x v="7"/>
    <n v="2450"/>
    <n v="514500"/>
  </r>
  <r>
    <s v="B0926V9CTV"/>
    <s v="Elv Mobile Phone Mount Tabletop Holder for Phones and Tablets - Black"/>
    <s v="Electronics|Mobiles&amp;Accessories|MobileAccessories|Stands"/>
    <x v="2"/>
    <s v="Mobiles&amp;Accessories"/>
    <s v="MobileAccessories"/>
    <s v="Stands"/>
    <x v="219"/>
    <x v="1"/>
    <n v="599"/>
    <n v="0.85"/>
    <s v="81-90%"/>
    <n v="85.14190317195326"/>
    <s v="50% ormore"/>
    <x v="7"/>
    <n v="2351"/>
    <n v="1408249"/>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0"/>
    <s v="Kitchen&amp;HomeAppliances"/>
    <s v="Coffee,Tea&amp;Espresso"/>
    <s v="CoffeeMakerAccessories"/>
    <x v="5"/>
    <x v="1"/>
    <n v="699"/>
    <n v="0.6"/>
    <s v="51-60%"/>
    <n v="60.085836909871247"/>
    <s v="50% ormore"/>
    <x v="7"/>
    <n v="2326"/>
    <n v="1625874"/>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1"/>
    <s v="Accessories&amp;Peripherals"/>
    <s v="PCGamingPeripherals"/>
    <s v="GamingMice"/>
    <x v="60"/>
    <x v="1"/>
    <n v="700"/>
    <n v="0.14000000000000001"/>
    <s v="11-20%"/>
    <n v="14.428571428571429"/>
    <s v="&lt;50%"/>
    <x v="7"/>
    <n v="2301"/>
    <n v="161070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0"/>
    <s v="Kitchen&amp;HomeAppliances"/>
    <s v="Vacuum,Cleaning&amp;Ironing"/>
    <s v="Irons,Steamers&amp;Accessories"/>
    <x v="220"/>
    <x v="3"/>
    <n v="3295"/>
    <n v="0.12"/>
    <s v="11-20%"/>
    <n v="11.896813353566008"/>
    <s v="&lt;50%"/>
    <x v="7"/>
    <n v="2299"/>
    <n v="7575205"/>
  </r>
  <r>
    <s v="B09M8888DM"/>
    <s v="Portronics MPORT 31 4 Ports USB Hub (USB A to 4 USB-A Ports 4 in 1 Connector USB HUB(Grey)"/>
    <s v="Computers&amp;Accessories|Accessories&amp;Peripherals|USBHubs"/>
    <x v="1"/>
    <s v="Accessories&amp;Peripherals"/>
    <s v="USBHubs"/>
    <m/>
    <x v="1"/>
    <x v="2"/>
    <n v="799"/>
    <n v="0.38"/>
    <s v="31-40%"/>
    <n v="37.546933667083856"/>
    <s v="&lt;50%"/>
    <x v="7"/>
    <n v="2125"/>
    <n v="1697875"/>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0"/>
    <s v="Heating,Cooling&amp;AirQuality"/>
    <s v="AirPurifiers"/>
    <s v="HEPAAirPurifiers"/>
    <x v="221"/>
    <x v="3"/>
    <n v="23559"/>
    <n v="0.38"/>
    <s v="31-40%"/>
    <n v="38.456640774226408"/>
    <s v="&lt;50%"/>
    <x v="7"/>
    <n v="2026"/>
    <n v="47730534"/>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0"/>
    <s v="Kitchen&amp;HomeAppliances"/>
    <s v="Vacuum,Cleaning&amp;Ironing"/>
    <s v="Irons,Steamers&amp;Accessories"/>
    <x v="222"/>
    <x v="1"/>
    <n v="3995"/>
    <n v="0.16"/>
    <s v="11-20%"/>
    <n v="16.170212765957448"/>
    <s v="&lt;50%"/>
    <x v="7"/>
    <n v="1954"/>
    <n v="7806230"/>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1"/>
    <s v="Accessories&amp;Peripherals"/>
    <s v="Cables&amp;Accessories"/>
    <s v="Cables"/>
    <x v="10"/>
    <x v="1"/>
    <n v="799"/>
    <n v="0.63"/>
    <s v="61-70%"/>
    <n v="62.578222778473091"/>
    <s v="50% or more"/>
    <x v="7"/>
    <n v="1902"/>
    <n v="1519698"/>
  </r>
  <r>
    <s v="B076VQS87V"/>
    <s v="Syska SDI-07 1000 W Stellar with Golden American Heritage Soleplate Dry Iron (Blue)"/>
    <s v="Home&amp;Kitchen|Kitchen&amp;HomeAppliances|Vacuum,Cleaning&amp;Ironing|Irons,Steamers&amp;Accessories|Irons|DryIrons"/>
    <x v="0"/>
    <s v="Kitchen&amp;HomeAppliances"/>
    <s v="Vacuum,Cleaning&amp;Ironing"/>
    <s v="Irons,Steamers&amp;Accessories"/>
    <x v="223"/>
    <x v="3"/>
    <n v="799"/>
    <n v="0.43"/>
    <s v="41-50%"/>
    <n v="42.803504380475594"/>
    <s v="&lt;50%"/>
    <x v="7"/>
    <n v="1868"/>
    <n v="1492532"/>
  </r>
  <r>
    <s v="B08TTRVWKY"/>
    <s v="MILTON Smart Egg Boiler 360-Watts (Transparent and Silver Grey), Boil Up to 7 Eggs"/>
    <s v="Home&amp;Kitchen|Kitchen&amp;HomeAppliances|SmallKitchenAppliances|EggBoilers"/>
    <x v="0"/>
    <s v="Kitchen&amp;HomeAppliances"/>
    <s v="SmallKitchenAppliances"/>
    <s v="EggBoilers"/>
    <x v="32"/>
    <x v="1"/>
    <n v="1899"/>
    <n v="0.42"/>
    <s v="41-50%"/>
    <n v="42.127435492364398"/>
    <s v="&lt;50%"/>
    <x v="7"/>
    <n v="1811"/>
    <n v="3439089"/>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0"/>
    <s v="Kitchen&amp;HomeAppliances"/>
    <s v="SmallKitchenAppliances"/>
    <s v="EggBoilers"/>
    <x v="33"/>
    <x v="3"/>
    <n v="3500"/>
    <n v="0.66"/>
    <s v="61-70%"/>
    <n v="65.742857142857147"/>
    <s v="50% ormore"/>
    <x v="7"/>
    <n v="1802"/>
    <n v="6307000"/>
  </r>
  <r>
    <s v="B0B1NX6JTN"/>
    <s v="Spigen Ultra Hybrid Back Cover Case Compatible with iPhone 14 Pro max (TPU + Poly Carbonate | Crystal Clear)"/>
    <s v="Electronics|Mobiles&amp;Accessories|MobileAccessories|Cases&amp;Covers|BasicCases"/>
    <x v="2"/>
    <s v="Mobiles&amp;Accessories"/>
    <s v="MobileAccessories"/>
    <s v="Cases&amp;Covers"/>
    <x v="133"/>
    <x v="1"/>
    <n v="2599"/>
    <n v="0.38"/>
    <s v="31-40%"/>
    <n v="38.47633705271258"/>
    <s v="&lt;50%"/>
    <x v="7"/>
    <n v="1801"/>
    <n v="4680799"/>
  </r>
  <r>
    <s v="B08RZ5K9YH"/>
    <s v="MI 33W SonicCharge 2.0 USB Charger for Cellular Phones - White"/>
    <s v="Electronics|Mobiles&amp;Accessories|MobileAccessories|Chargers|WallChargers"/>
    <x v="2"/>
    <s v="Mobiles&amp;Accessories"/>
    <s v="MobileAccessories"/>
    <s v="Chargers"/>
    <x v="6"/>
    <x v="1"/>
    <n v="1999"/>
    <n v="0.5"/>
    <s v="41-50%"/>
    <n v="50.025012506253134"/>
    <s v="50% ormore"/>
    <x v="7"/>
    <n v="1777"/>
    <n v="3552223"/>
  </r>
  <r>
    <s v="B08YD264ZS"/>
    <s v="Tarkan Portable Folding Laptop Desk for Bed, Lapdesk with Handle, Drawer, Cup &amp; Mobile/Tablet Holder for Study, Eating, Work (Black)"/>
    <s v="Computers&amp;Accessories|Accessories&amp;Peripherals|LaptopAccessories|Lapdesks"/>
    <x v="1"/>
    <s v="Accessories&amp;Peripherals"/>
    <s v="LaptopAccessories"/>
    <s v="Lapdesks"/>
    <x v="6"/>
    <x v="1"/>
    <n v="2499"/>
    <n v="0.6"/>
    <s v="51-60%"/>
    <n v="60.024009603841534"/>
    <s v="50% ormore"/>
    <x v="7"/>
    <n v="1690"/>
    <n v="4223310"/>
  </r>
  <r>
    <s v="B0B21XL94T"/>
    <s v="Toshiba 108 cm (43 inches) V Series Full HD Smart Android LED TV 43V35KP (Silver)"/>
    <s v="Electronics|HomeTheater,TV&amp;Video|Televisions|SmartTelevisions"/>
    <x v="2"/>
    <s v="HomeTheater,TV&amp;Video"/>
    <s v="Televisions"/>
    <s v="SmartTelevisions"/>
    <x v="224"/>
    <x v="1"/>
    <n v="34990"/>
    <n v="0.37"/>
    <s v="31-40%"/>
    <n v="37.153472420691628"/>
    <s v="&lt;50%"/>
    <x v="7"/>
    <n v="1657"/>
    <n v="57978430"/>
  </r>
  <r>
    <s v="B0B9959XF3"/>
    <s v="Acer 80 cm (32 inches) S Series HD Ready Android Smart LED TV AR32AR2841HDSB (Black)"/>
    <s v="Electronics|HomeTheater,TV&amp;Video|Televisions|SmartTelevisions"/>
    <x v="2"/>
    <s v="HomeTheater,TV&amp;Video"/>
    <s v="Televisions"/>
    <s v="SmartTelevisions"/>
    <x v="225"/>
    <x v="1"/>
    <n v="22990"/>
    <n v="0.46"/>
    <s v="41-50%"/>
    <n v="45.632883862548937"/>
    <s v="&lt;50%"/>
    <x v="7"/>
    <n v="1611"/>
    <n v="37036890"/>
  </r>
  <r>
    <s v="B0B997FBZT"/>
    <s v="Acer 139 cm (55 inches) H Series 4K Ultra HD Android Smart LED TV AR55AR2851UDPRO (Black)"/>
    <s v="Electronics|HomeTheater,TV&amp;Video|Televisions|SmartTelevisions"/>
    <x v="2"/>
    <s v="HomeTheater,TV&amp;Video"/>
    <s v="Televisions"/>
    <s v="SmartTelevisions"/>
    <x v="226"/>
    <x v="2"/>
    <n v="49990"/>
    <n v="0.28000000000000003"/>
    <s v="21-30%"/>
    <n v="27.987597519503897"/>
    <s v="&lt;50%"/>
    <x v="7"/>
    <n v="1611"/>
    <n v="80533890"/>
  </r>
  <r>
    <s v="B07QMRHWJD"/>
    <s v="SWAPKART Portable Flexible Adjustable Eye Protection USB LED Desk Light Table Lamp for Reading, Working on PC, Laptop, Power Bank, Bedroom ( Multicolour )"/>
    <s v="Computers&amp;Accessories|Accessories&amp;Peripherals|USBGadgets|Lamps"/>
    <x v="1"/>
    <s v="Accessories&amp;Peripherals"/>
    <s v="USBGadgets"/>
    <s v="Lamps"/>
    <x v="143"/>
    <x v="2"/>
    <n v="999"/>
    <n v="0.7"/>
    <s v="61-70%"/>
    <n v="70.170170170170167"/>
    <s v="50% ormore"/>
    <x v="7"/>
    <n v="1552"/>
    <n v="1550448"/>
  </r>
  <r>
    <s v="B09MY4W73Q"/>
    <s v="Amozo Ultra Hybrid Camera and Drop Protection Back Cover Case for iPhone 13 (Polycarbonate| Back Transparent - Sides Black)"/>
    <s v="Electronics|Mobiles&amp;Accessories|MobileAccessories|Cases&amp;Covers|BasicCases"/>
    <x v="2"/>
    <s v="Mobiles&amp;Accessories"/>
    <s v="MobileAccessories"/>
    <s v="Cases&amp;Covers"/>
    <x v="227"/>
    <x v="2"/>
    <n v="1799"/>
    <n v="0.74"/>
    <s v="71-80%"/>
    <n v="73.652028904947201"/>
    <s v="50% ormore"/>
    <x v="7"/>
    <n v="1454"/>
    <n v="2615746"/>
  </r>
  <r>
    <s v="B08K36NZSV"/>
    <s v="KONVIO NEER 10 Inch Spun Filter (PP SPUN) Cartridge Compatible for 10 Inch Pre-Filter Housing of Water Purifier | Pack of 4 Spun"/>
    <s v="Home&amp;Kitchen|Kitchen&amp;HomeAppliances|WaterPurifiers&amp;Accessories|WaterPurifierAccessories"/>
    <x v="0"/>
    <s v="Kitchen&amp;HomeAppliances"/>
    <s v="WaterPurifiers&amp;Accessories"/>
    <s v="WaterPurifierAccessories"/>
    <x v="1"/>
    <x v="1"/>
    <n v="999"/>
    <n v="0.5"/>
    <s v="41-50%"/>
    <n v="50.050050050050054"/>
    <s v="50% ormore"/>
    <x v="7"/>
    <n v="1436"/>
    <n v="1434564"/>
  </r>
  <r>
    <s v="B099Z83VRC"/>
    <s v="Wipro Vesta Electric Egg Boiler, 360 Watts, 3 Boiling Modes, Stainless Steel Body and Heating Plate, Boils up to 7 Eggs at a time, Automatic Shut Down, White, Standard (VB021070)"/>
    <s v="Home&amp;Kitchen|Kitchen&amp;HomeAppliances|SmallKitchenAppliances|EggBoilers"/>
    <x v="0"/>
    <s v="Kitchen&amp;HomeAppliances"/>
    <s v="SmallKitchenAppliances"/>
    <s v="EggBoilers"/>
    <x v="228"/>
    <x v="1"/>
    <n v="1790"/>
    <n v="0.41"/>
    <s v="41-50%"/>
    <n v="41.229050279329613"/>
    <s v="&lt;50%"/>
    <x v="7"/>
    <n v="1404"/>
    <n v="2513160"/>
  </r>
  <r>
    <s v="B0B3XY5YT4"/>
    <s v="LG 108 cm (43 inches) 4K Ultra HD Smart LED TV 43UQ7500PSF (Ceramic Black)"/>
    <s v="Electronics|HomeTheater,TV&amp;Video|Televisions|SmartTelevisions"/>
    <x v="2"/>
    <s v="HomeTheater,TV&amp;Video"/>
    <s v="Televisions"/>
    <s v="SmartTelevisions"/>
    <x v="186"/>
    <x v="1"/>
    <n v="49990"/>
    <n v="0.38"/>
    <s v="31-40%"/>
    <n v="38.007601520304064"/>
    <s v="&lt;50%"/>
    <x v="7"/>
    <n v="1376"/>
    <n v="68786240"/>
  </r>
  <r>
    <s v="B0B3XXSB1K"/>
    <s v="LG 139 cm (55 inches) 4K Ultra HD Smart LED TV 55UQ7500PSF (Ceramic Black)"/>
    <s v="Electronics|HomeTheater,TV&amp;Video|Televisions|SmartTelevisions"/>
    <x v="2"/>
    <s v="HomeTheater,TV&amp;Video"/>
    <s v="Televisions"/>
    <s v="SmartTelevisions"/>
    <x v="187"/>
    <x v="3"/>
    <n v="79990"/>
    <n v="0.4"/>
    <s v="31-40%"/>
    <n v="40.005000625078132"/>
    <s v="&lt;50%"/>
    <x v="7"/>
    <n v="1376"/>
    <n v="110066240"/>
  </r>
  <r>
    <s v="B09HSKYMB3"/>
    <s v="MI REDMI 9i Sport (Carbon Black, 64 GB) (4 GB RAM)"/>
    <s v="Electronics|Mobiles&amp;Accessories|Smartphones&amp;BasicMobiles|Smartphones"/>
    <x v="2"/>
    <s v="Mobiles&amp;Accessories"/>
    <s v="Smartphones&amp;BasicMobiles"/>
    <s v="Smartphones"/>
    <x v="229"/>
    <x v="1"/>
    <n v="9999"/>
    <n v="0.21"/>
    <s v="21-30%"/>
    <n v="20.842084208420843"/>
    <s v="&lt;50%"/>
    <x v="7"/>
    <n v="1376"/>
    <n v="13758624"/>
  </r>
  <r>
    <s v="B07P434WJY"/>
    <s v="RC PRINT GI 790 Ink Refill for Canon G1000, G1010, G1100, G2000, G2002, G2010, G2012, G2100, G3000, G3010, G3012, G3100, G4000, G4010"/>
    <s v="Computers&amp;Accessories|Printers,Inks&amp;Accessories|Inks,Toners&amp;Cartridges|InkjetInkRefills&amp;Kits"/>
    <x v="1"/>
    <s v="Printers,Inks&amp;Accessories"/>
    <s v="Inks,Toners&amp;Cartridges"/>
    <s v="InkjetInkRefills&amp;Kits"/>
    <x v="49"/>
    <x v="1"/>
    <n v="1999"/>
    <n v="0.73"/>
    <s v="71-80%"/>
    <n v="72.536268134067043"/>
    <s v="50% ormore"/>
    <x v="7"/>
    <n v="1367"/>
    <n v="2732633"/>
  </r>
  <r>
    <s v="B08PPHFXG3"/>
    <s v="Posh 1.5 Meter High Speed Gold Plated HDMI Male to Female Extension Cable (Black)"/>
    <s v="Electronics|HomeTheater,TV&amp;Video|Accessories|Cables|HDMICables"/>
    <x v="2"/>
    <s v="HomeTheater,TV&amp;Video"/>
    <s v="Accessories"/>
    <s v="Cables"/>
    <x v="230"/>
    <x v="1"/>
    <n v="999"/>
    <n v="0.83"/>
    <s v="81-90%"/>
    <n v="82.682682682682682"/>
    <s v="50% or more"/>
    <x v="7"/>
    <n v="1237"/>
    <n v="1235763"/>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2"/>
    <s v="Mobiles&amp;Accessories"/>
    <s v="MobileAccessories"/>
    <s v="Mounts"/>
    <x v="231"/>
    <x v="1"/>
    <n v="1999"/>
    <n v="0.66"/>
    <s v="61-70%"/>
    <n v="65.5327663831916"/>
    <s v="50% ormore"/>
    <x v="7"/>
    <n v="1193"/>
    <n v="2384807"/>
  </r>
  <r>
    <s v="B09YL9SN9B"/>
    <s v="LG 80 cm (32 inches) HD Ready Smart LED TV 32LQ576BPSA (Ceramic Black)"/>
    <s v="Electronics|HomeTheater,TV&amp;Video|Televisions|SmartTelevisions"/>
    <x v="2"/>
    <s v="HomeTheater,TV&amp;Video"/>
    <s v="Televisions"/>
    <s v="SmartTelevisions"/>
    <x v="232"/>
    <x v="1"/>
    <n v="23990"/>
    <n v="0.33"/>
    <s v="31-40%"/>
    <n v="33.347228011671532"/>
    <s v="&lt;50%"/>
    <x v="7"/>
    <n v="1035"/>
    <n v="24829650"/>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0"/>
    <s v="Kitchen&amp;HomeAppliances"/>
    <s v="Vacuum,Cleaning&amp;Ironing"/>
    <s v="PressureWashers,Steam&amp;WindowCleaners"/>
    <x v="233"/>
    <x v="3"/>
    <n v="8990"/>
    <n v="0.47"/>
    <s v="41-50%"/>
    <n v="46.729699666295879"/>
    <s v="&lt;50%"/>
    <x v="7"/>
    <n v="1017"/>
    <n v="9142830"/>
  </r>
  <r>
    <s v="B00ZRBWPA0"/>
    <s v="Eveready Red 1012 AAA Batteries - Pack of 10"/>
    <s v="Electronics|GeneralPurposeBatteries&amp;BatteryChargers|DisposableBatteries"/>
    <x v="2"/>
    <s v="GeneralPurposeBatteries&amp;BatteryChargers"/>
    <s v="DisposableBatteries"/>
    <m/>
    <x v="174"/>
    <x v="1"/>
    <n v="180"/>
    <n v="0.12"/>
    <s v="11-20%"/>
    <n v="11.666666666666666"/>
    <s v="&lt;50%"/>
    <x v="7"/>
    <n v="989"/>
    <n v="17802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1"/>
    <s v="Accessories&amp;Peripherals"/>
    <s v="Cables&amp;Accessories"/>
    <s v="Cables"/>
    <x v="234"/>
    <x v="2"/>
    <n v="1099"/>
    <n v="0.65"/>
    <s v="61-70%"/>
    <n v="64.604185623293915"/>
    <s v="50% or more"/>
    <x v="7"/>
    <n v="974"/>
    <n v="1070426"/>
  </r>
  <r>
    <s v="B08QSDKFGQ"/>
    <s v="Zoul USB Type C Fast Charging 3A Nylon Braided Data Cable Quick Charger Cable QC 3.0 for Samsung Galaxy M31s M30 S10 S9 S20 Plus, Note 10 9 8, A20e A40 A50 A70 (1M, Grey)"/>
    <s v="Computers&amp;Accessories|Accessories&amp;Peripherals|Cables&amp;Accessories|Cables|USBCables"/>
    <x v="1"/>
    <s v="Accessories&amp;Peripherals"/>
    <s v="Cables&amp;Accessories"/>
    <s v="Cables"/>
    <x v="191"/>
    <x v="3"/>
    <n v="1099"/>
    <n v="0.69"/>
    <s v="61-70%"/>
    <n v="69.153776160145583"/>
    <s v="50% or more"/>
    <x v="7"/>
    <n v="974"/>
    <n v="1070426"/>
  </r>
  <r>
    <s v="B08NW8GHCJ"/>
    <s v="Synqe USB C to USB C 60W Nylon Braided Fast Charging Type C to Type C Cable Compatible with Samsung Galaxy Note 20/Ultra, S20 S22 S21 S20 FE A73 A53 A33 (2M, Black)"/>
    <s v="Computers&amp;Accessories|Accessories&amp;Peripherals|Cables&amp;Accessories|Cables|USBCables"/>
    <x v="1"/>
    <s v="Accessories&amp;Peripherals"/>
    <s v="Cables&amp;Accessories"/>
    <s v="Cables"/>
    <x v="234"/>
    <x v="1"/>
    <n v="999"/>
    <n v="0.61"/>
    <s v="61-70%"/>
    <n v="61.061061061061061"/>
    <s v="50% or more"/>
    <x v="7"/>
    <n v="838"/>
    <n v="837162"/>
  </r>
  <r>
    <s v="B08V9C4B1J"/>
    <s v="Synqe Type C to Type C Short Fast Charging 60W Cable Compatible with Samsung Galaxy Z Fold3 5G, Z Flip3 5G, S22 5G, S22 Ultra, S21, S20, S20FE, A52, A73, A53 (0.25M, Black)"/>
    <s v="Computers&amp;Accessories|Accessories&amp;Peripherals|Cables&amp;Accessories|Cables|USBCables"/>
    <x v="1"/>
    <s v="Accessories&amp;Peripherals"/>
    <s v="Cables&amp;Accessories"/>
    <s v="Cables"/>
    <x v="63"/>
    <x v="1"/>
    <n v="999"/>
    <n v="0.65"/>
    <s v="61-70%"/>
    <n v="65.06506506506507"/>
    <s v="50% or more"/>
    <x v="7"/>
    <n v="838"/>
    <n v="837162"/>
  </r>
  <r>
    <s v="B0981XSZJ7"/>
    <s v="CROSSVOLT Compatible Dash/Warp Data Sync Fast Charging Cable Supported for All C Type Devices (Cable)"/>
    <s v="Computers&amp;Accessories|Accessories&amp;Peripherals|Cables&amp;Accessories|Cables|USBCables"/>
    <x v="1"/>
    <s v="Accessories&amp;Peripherals"/>
    <s v="Cables&amp;Accessories"/>
    <s v="Cables"/>
    <x v="10"/>
    <x v="1"/>
    <n v="999"/>
    <n v="0.7"/>
    <s v="61-70%"/>
    <n v="70.070070070070074"/>
    <s v="50% or more"/>
    <x v="7"/>
    <n v="766"/>
    <n v="765234"/>
  </r>
  <r>
    <s v="B0B5YBGCKD"/>
    <s v="POPIO Tempered Glass Compatible for iPhone 13 / iPhone 13 Pro/iPhone 14 (Transparent) Edge to Edge Full Screen Coverage with Installation Kit, Pack of 2"/>
    <s v="Electronics|Mobiles&amp;Accessories|MobileAccessories|Maintenance,Upkeep&amp;Repairs|ScreenProtectors"/>
    <x v="2"/>
    <s v="Mobiles&amp;Accessories"/>
    <s v="MobileAccessories"/>
    <s v="Maintenance,Upkeep&amp;Repairs"/>
    <x v="170"/>
    <x v="1"/>
    <n v="599"/>
    <n v="0.75"/>
    <s v="71-80%"/>
    <n v="74.958263772954922"/>
    <s v="50% ormore"/>
    <x v="7"/>
    <n v="714"/>
    <n v="427686"/>
  </r>
  <r>
    <s v="B0B25DJ352"/>
    <s v="GILTON Egg Boiler Electric Automatic Off 7 Egg Poacher for Steaming, Cooking Also Boiling and Frying, Multi Color"/>
    <s v="Home&amp;Kitchen|Kitchen&amp;HomeAppliances|SmallKitchenAppliances|EggBoilers"/>
    <x v="0"/>
    <s v="Kitchen&amp;HomeAppliances"/>
    <s v="SmallKitchenAppliances"/>
    <s v="EggBoilers"/>
    <x v="235"/>
    <x v="3"/>
    <n v="1199"/>
    <n v="0.71"/>
    <s v="71-80%"/>
    <n v="70.558798999165973"/>
    <s v="50% ormore"/>
    <x v="7"/>
    <n v="629"/>
    <n v="75417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0"/>
    <s v="Kitchen&amp;HomeAppliances"/>
    <s v="Vacuum,Cleaning&amp;Ironing"/>
    <s v="Irons,Steamers&amp;Accessories"/>
    <x v="236"/>
    <x v="1"/>
    <n v="999"/>
    <n v="0.55000000000000004"/>
    <s v="51-60%"/>
    <n v="54.654654654654657"/>
    <s v="50% ormore"/>
    <x v="7"/>
    <n v="610"/>
    <n v="609390"/>
  </r>
  <r>
    <s v="B0B16KD737"/>
    <s v="VW 80 cm (32 inches) Playwall Frameless Series HD Ready Android Smart LED TV VW3251 (Black)"/>
    <s v="Electronics|HomeTheater,TV&amp;Video|Televisions|SmartTelevisions"/>
    <x v="2"/>
    <s v="HomeTheater,TV&amp;Video"/>
    <s v="Televisions"/>
    <s v="SmartTelevisions"/>
    <x v="237"/>
    <x v="1"/>
    <n v="15999"/>
    <n v="0.47"/>
    <s v="41-50%"/>
    <n v="46.87792987061691"/>
    <s v="&lt;50%"/>
    <x v="7"/>
    <n v="592"/>
    <n v="9471408"/>
  </r>
  <r>
    <s v="B09NNGHG22"/>
    <s v="Sansui 140cm (55 inches) 4K Ultra HD Certified Android LED TV with Dolby Audio &amp; Dolby Vision JSW55ASUHD (Mystique Black)"/>
    <s v="Electronics|HomeTheater,TV&amp;Video|Televisions|SmartTelevisions"/>
    <x v="2"/>
    <s v="HomeTheater,TV&amp;Video"/>
    <s v="Televisions"/>
    <s v="SmartTelevisions"/>
    <x v="185"/>
    <x v="1"/>
    <n v="56790"/>
    <n v="0.42"/>
    <s v="41-50%"/>
    <n v="41.908786758232083"/>
    <s v="&lt;50%"/>
    <x v="7"/>
    <n v="567"/>
    <n v="32199930"/>
  </r>
  <r>
    <s v="B09XRBJ94N"/>
    <s v="iBELL SM1301 3-in-1 Sandwich Maker with Detachable Plates for Toast / Waffle / Grill , 750 Watt (Black)"/>
    <s v="Home&amp;Kitchen|Kitchen&amp;HomeAppliances|SmallKitchenAppliances|SandwichMakers"/>
    <x v="0"/>
    <s v="Kitchen&amp;HomeAppliances"/>
    <s v="SmallKitchenAppliances"/>
    <s v="SandwichMakers"/>
    <x v="238"/>
    <x v="1"/>
    <n v="4600"/>
    <n v="0.55000000000000004"/>
    <s v="51-60%"/>
    <n v="54.521739130434788"/>
    <s v="50% ormore"/>
    <x v="7"/>
    <n v="562"/>
    <n v="2585200"/>
  </r>
  <r>
    <s v="B0977CGNJJ"/>
    <s v="AGARO Royal Stand 1000W Mixer with 5L SS Bowl and 8 Speed Setting, Includes Whisking Cone, Mixing Beater &amp; Dough Hook, and Splash Guard, 2 Years Warranty, (Black), Medium (33554)"/>
    <s v="Home&amp;Kitchen|Kitchen&amp;HomeAppliances|SmallKitchenAppliances|StandMixers"/>
    <x v="0"/>
    <s v="Kitchen&amp;HomeAppliances"/>
    <s v="SmallKitchenAppliances"/>
    <s v="StandMixers"/>
    <x v="239"/>
    <x v="1"/>
    <n v="11495"/>
    <n v="0.48"/>
    <s v="41-50%"/>
    <n v="47.812092214006093"/>
    <s v="&lt;50%"/>
    <x v="7"/>
    <n v="534"/>
    <n v="6138330"/>
  </r>
  <r>
    <s v="B09W9V2PXG"/>
    <s v="Themisto TH-WS20 Digital Kitchen Weighing Scale Stainless Steel (5Kg)"/>
    <s v="Home&amp;Kitchen|Kitchen&amp;HomeAppliances|SmallKitchenAppliances|DigitalKitchenScales"/>
    <x v="0"/>
    <s v="Kitchen&amp;HomeAppliances"/>
    <s v="SmallKitchenAppliances"/>
    <s v="DigitalKitchenScales"/>
    <x v="240"/>
    <x v="1"/>
    <n v="1999"/>
    <n v="0.62"/>
    <s v="61-70%"/>
    <n v="62.031015507753871"/>
    <s v="50% ormore"/>
    <x v="7"/>
    <n v="532"/>
    <n v="1063468"/>
  </r>
  <r>
    <s v="B08Y57TPDM"/>
    <s v="Duracell CR2016 3V Lithium Coin Battery, 5 pcs, 2016 Coin Button Cell Battery, DL2016"/>
    <s v="Electronics|GeneralPurposeBatteries&amp;BatteryChargers"/>
    <x v="2"/>
    <s v="GeneralPurposeBatteries&amp;BatteryChargers"/>
    <m/>
    <m/>
    <x v="142"/>
    <x v="2"/>
    <n v="200"/>
    <n v="0.42"/>
    <s v="41-50%"/>
    <n v="42"/>
    <s v="&lt;50%"/>
    <x v="7"/>
    <n v="485"/>
    <n v="97000"/>
  </r>
  <r>
    <s v="B0B9XN9S3W"/>
    <s v="Acer 80 cm (32 inches) N Series HD Ready TV AR32NSV53HD (Black)"/>
    <s v="Electronics|HomeTheater,TV&amp;Video|Televisions|StandardTelevisions"/>
    <x v="2"/>
    <s v="HomeTheater,TV&amp;Video"/>
    <s v="Televisions"/>
    <s v="StandardTelevisions"/>
    <x v="241"/>
    <x v="2"/>
    <n v="14990"/>
    <n v="0.47"/>
    <s v="41-50%"/>
    <n v="46.637758505670448"/>
    <s v="&lt;50%"/>
    <x v="7"/>
    <n v="457"/>
    <n v="6850430"/>
  </r>
  <r>
    <s v="B08498H13H"/>
    <s v="HP GK320 Wired Full Size RGB Backlight Mechanical Gaming Keyboard, 4 LED Indicators, Mechanical Switches, Double Injection Key Caps, and Windows Lock Key(4QN01AA)"/>
    <s v="Computers&amp;Accessories|Accessories&amp;Peripherals|PCGamingPeripherals|GamingKeyboards"/>
    <x v="1"/>
    <s v="Accessories&amp;Peripherals"/>
    <s v="PCGamingPeripherals"/>
    <s v="GamingKeyboards"/>
    <x v="90"/>
    <x v="1"/>
    <n v="3499"/>
    <n v="0.56999999999999995"/>
    <s v="51-60%"/>
    <n v="56.587596456130321"/>
    <s v="50% ormore"/>
    <x v="7"/>
    <n v="408"/>
    <n v="1427592"/>
  </r>
  <r>
    <s v="B0BCKWZ884"/>
    <s v="Caldipree Silicone Case Cover Compatible for 2022 Samsung Smart TV Remote QLED TV BN68-13897A TM2280E (2022-BLACK)"/>
    <s v="Electronics|HomeTheater,TV&amp;Video|Accessories|RemoteControls"/>
    <x v="2"/>
    <s v="HomeTheater,TV&amp;Video"/>
    <s v="Accessories"/>
    <s v="RemoteControls"/>
    <x v="242"/>
    <x v="1"/>
    <n v="2999"/>
    <n v="0.82"/>
    <s v="81-90%"/>
    <n v="81.760586862287425"/>
    <s v="50% or more"/>
    <x v="7"/>
    <n v="407"/>
    <n v="1220593"/>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x v="38"/>
    <x v="1"/>
    <n v="99"/>
    <n v="0"/>
    <s v="0-10%"/>
    <n v="0"/>
    <s v="&lt;50%"/>
    <x v="7"/>
    <n v="388"/>
    <n v="38412"/>
  </r>
  <r>
    <s v="B01M265AAK"/>
    <s v="Morphy Richards Aristo 2000 Watts PTC Room Heater (White)"/>
    <s v="Home&amp;Kitchen|Heating,Cooling&amp;AirQuality|RoomHeaters|ElectricHeaters"/>
    <x v="0"/>
    <s v="Heating,Cooling&amp;AirQuality"/>
    <s v="RoomHeaters"/>
    <s v="ElectricHeaters"/>
    <x v="243"/>
    <x v="2"/>
    <n v="4495"/>
    <n v="0.17"/>
    <s v="11-20%"/>
    <n v="17.441601779755285"/>
    <s v="&lt;50%"/>
    <x v="7"/>
    <n v="356"/>
    <n v="1600220"/>
  </r>
  <r>
    <s v="B008FWZGSG"/>
    <s v="Samsung Original Type C to C Cable - 3.28 Feet (1 Meter), White"/>
    <s v="Computers&amp;Accessories|Accessories&amp;Peripherals|Cables&amp;Accessories|Cables|USBCables"/>
    <x v="1"/>
    <s v="Accessories&amp;Peripherals"/>
    <s v="Cables&amp;Accessories"/>
    <s v="Cables"/>
    <x v="60"/>
    <x v="1"/>
    <n v="599"/>
    <n v="0"/>
    <s v="0-10%"/>
    <n v="0"/>
    <s v="&lt;50%"/>
    <x v="7"/>
    <n v="355"/>
    <n v="212645"/>
  </r>
  <r>
    <s v="B0B8VQ7KDS"/>
    <s v="Airtel Digital TV HD Set Top Box with FTA Pack | Unlimited Entertainment + Recording Feature + Free Standard Installation (6 Months Pack)"/>
    <s v="Electronics|HomeTheater,TV&amp;Video|SatelliteEquipment|SatelliteReceivers"/>
    <x v="2"/>
    <s v="HomeTheater,TV&amp;Video"/>
    <s v="SatelliteEquipment"/>
    <s v="SatelliteReceivers"/>
    <x v="110"/>
    <x v="1"/>
    <n v="2499"/>
    <n v="0.48"/>
    <s v="41-50%"/>
    <n v="48.019207683073226"/>
    <s v="&lt;50%"/>
    <x v="7"/>
    <n v="301"/>
    <n v="752199"/>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1"/>
    <s v="Accessories&amp;Peripherals"/>
    <s v="LaptopAccessories"/>
    <s v="CameraPrivacyCovers"/>
    <x v="244"/>
    <x v="1"/>
    <n v="299"/>
    <n v="0.77"/>
    <s v="71-80%"/>
    <n v="76.923076923076934"/>
    <s v="50% ormore"/>
    <x v="7"/>
    <n v="255"/>
    <n v="76245"/>
  </r>
  <r>
    <s v="B0BMVWKZ8G"/>
    <s v="Newly Launched Boult Dive+ with 1.85&quot; HD Display, Bluetooth Calling Smartwatch, 500 Nits Brightness, 7 Days Battery Life, 150+ Watch Faces, 100+ Sport Modes, IP68 Waterproof Smart Watch (Jet Black)"/>
    <s v="Electronics|WearableTechnology|SmartWatches"/>
    <x v="2"/>
    <s v="WearableTechnology"/>
    <s v="SmartWatches"/>
    <m/>
    <x v="141"/>
    <x v="1"/>
    <n v="8499"/>
    <n v="0.76"/>
    <s v="71-80%"/>
    <n v="76.479585833627482"/>
    <s v="50% ormore"/>
    <x v="7"/>
    <n v="240"/>
    <n v="203976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0"/>
    <s v="Kitchen&amp;HomeAppliances"/>
    <s v="Vacuum,Cleaning&amp;Ironing"/>
    <s v="Irons,Steamers&amp;Accessories"/>
    <x v="245"/>
    <x v="3"/>
    <n v="999"/>
    <n v="0.55000000000000004"/>
    <s v="51-60%"/>
    <n v="55.455455455455457"/>
    <s v="50% ormore"/>
    <x v="7"/>
    <n v="229"/>
    <n v="228771"/>
  </r>
  <r>
    <s v="B09P182Z2H"/>
    <s v="AGARO Glory Cool Mist Ultrasonic Humidifier, 4.5Litres, For Large Area, Room, Home, Office, Adjustable Mist Output, Ceramic Ball Filter, Ultra Quiet, 360¬∞ Rotatable Nozzle, Auto Shut Off, Grey"/>
    <s v="Home&amp;Kitchen|Heating,Cooling&amp;AirQuality|Humidifiers"/>
    <x v="0"/>
    <s v="Heating,Cooling&amp;AirQuality"/>
    <s v="Humidifiers"/>
    <m/>
    <x v="246"/>
    <x v="1"/>
    <n v="5799"/>
    <n v="0.43"/>
    <s v="41-50%"/>
    <n v="43.26608035868253"/>
    <s v="&lt;50%"/>
    <x v="7"/>
    <n v="168"/>
    <n v="974232"/>
  </r>
  <r>
    <s v="B08XXVXP3J"/>
    <s v="Storite Super Speed USB 3.0 Male to Male Cable for Hard Drive Enclosures, Laptop Cooling Pad, DVD Players(60cm,Black)"/>
    <s v="Computers&amp;Accessories|Accessories&amp;Peripherals|Cables&amp;Accessories|Cables|USBCables"/>
    <x v="1"/>
    <s v="Accessories&amp;Peripherals"/>
    <s v="Cables&amp;Accessories"/>
    <s v="Cables"/>
    <x v="45"/>
    <x v="1"/>
    <n v="999"/>
    <n v="0.75"/>
    <s v="71-80%"/>
    <n v="75.075075075075077"/>
    <s v="50% or more"/>
    <x v="7"/>
    <n v="112"/>
    <n v="111888"/>
  </r>
  <r>
    <s v="B0B8ZKWGKD"/>
    <s v="ZORBES¬Æ Wall Adapter Holder for Alexa Echo Dot 4th Generation,A Space-Saving Solution with Cord Management for Your Smart Home Speakers -White (Holder Only)"/>
    <s v="Electronics|HomeTheater,TV&amp;Video|Accessories|TVMounts,Stands&amp;Turntables|TVWall&amp;CeilingMounts"/>
    <x v="2"/>
    <s v="HomeTheater,TV&amp;Video"/>
    <s v="Accessories"/>
    <s v="TVMounts,Stands&amp;Turntables"/>
    <x v="247"/>
    <x v="1"/>
    <n v="1052"/>
    <n v="0.15"/>
    <s v="11-20%"/>
    <n v="15.114068441064637"/>
    <s v="&lt;50%"/>
    <x v="7"/>
    <n v="106"/>
    <n v="111512"/>
  </r>
  <r>
    <s v="B0BCYQY9X5"/>
    <s v="Livpure Glo Star RO+UV+UF+Mineraliser - 7 L Storage Tank, 15 LPH Water Purifier for Home, Black"/>
    <s v="Home&amp;Kitchen|Kitchen&amp;HomeAppliances|WaterPurifiers&amp;Accessories|WaterFilters&amp;Purifiers"/>
    <x v="0"/>
    <s v="Kitchen&amp;HomeAppliances"/>
    <s v="WaterPurifiers&amp;Accessories"/>
    <s v="WaterFilters&amp;Purifiers"/>
    <x v="237"/>
    <x v="1"/>
    <n v="16490"/>
    <n v="0.48"/>
    <s v="41-50%"/>
    <n v="48.459672528805335"/>
    <s v="&lt;50%"/>
    <x v="7"/>
    <n v="97"/>
    <n v="1599530"/>
  </r>
  <r>
    <s v="B0B61GCHC1"/>
    <s v="LS LAPSTER Quality Assured USB 2.0 morpho cable, morpho device cable for Mso 1300 E3/E2/E Biometric Finger Print Scanner morpho USB cable (Black)"/>
    <s v="Computers&amp;Accessories|Accessories&amp;Peripherals|Cables&amp;Accessories|Cables|USBCables"/>
    <x v="1"/>
    <s v="Accessories&amp;Peripherals"/>
    <s v="Cables&amp;Accessories"/>
    <s v="Cables"/>
    <x v="24"/>
    <x v="1"/>
    <n v="999"/>
    <n v="0.8"/>
    <s v="71-80%"/>
    <n v="80.08008008008008"/>
    <s v="50% or more"/>
    <x v="7"/>
    <n v="87"/>
    <n v="86913"/>
  </r>
  <r>
    <s v="B0BG62HMDJ"/>
    <s v="Cablet 2.5 Inch SATA USB 3.0 HDD/SSD Portable External Enclosure for 7mm and 9.5mm, Tool-Free Design, Supports UASP Max 6TB"/>
    <s v="Computers&amp;Accessories|ExternalDevices&amp;DataStorage|ExternalHardDisks"/>
    <x v="1"/>
    <s v="ExternalDevices&amp;DataStorage"/>
    <s v="ExternalHardDisks"/>
    <m/>
    <x v="1"/>
    <x v="2"/>
    <n v="775"/>
    <n v="0.36"/>
    <s v="31-40%"/>
    <n v="35.612903225806456"/>
    <s v="&lt;50%"/>
    <x v="7"/>
    <n v="74"/>
    <n v="57350"/>
  </r>
  <r>
    <s v="B0BPBXNQQT"/>
    <s v="Room Heater Warmer Wall-Outlet 400 Watts Electric Handy Room Heater (Room Heaters Home for Bedroom, Reading Books, Work, bathrooms, Rooms, Offices, Home Offices,2022"/>
    <s v="Home&amp;Kitchen|Heating,Cooling&amp;AirQuality|RoomHeaters|ElectricHeaters"/>
    <x v="0"/>
    <s v="Heating,Cooling&amp;AirQuality"/>
    <s v="RoomHeaters"/>
    <s v="ElectricHeaters"/>
    <x v="64"/>
    <x v="3"/>
    <n v="1989"/>
    <n v="0.6"/>
    <s v="51-60%"/>
    <n v="59.82905982905983"/>
    <s v="50% ormore"/>
    <x v="7"/>
    <n v="70"/>
    <n v="139230"/>
  </r>
  <r>
    <s v="B0B3TBY2YX"/>
    <s v="AGARO Royal Double Layered Kettle, 1.5 Litres, Double Layered Cool Touch , Dry Boiling Protection, Black"/>
    <s v="Home&amp;Kitchen|Kitchen&amp;HomeAppliances|SmallKitchenAppliances|Kettles&amp;HotWaterDispensers|ElectricKettles"/>
    <x v="0"/>
    <s v="Kitchen&amp;HomeAppliances"/>
    <s v="SmallKitchenAppliances"/>
    <s v="Kettles&amp;HotWaterDispensers"/>
    <x v="248"/>
    <x v="1"/>
    <n v="2299"/>
    <n v="0.45"/>
    <s v="41-50%"/>
    <n v="45.193562418442802"/>
    <s v="&lt;50%"/>
    <x v="7"/>
    <n v="55"/>
    <n v="126445"/>
  </r>
  <r>
    <s v="B09XJ1LM7R"/>
    <s v="7SEVEN¬Æ Compatible for Tata Sky Remote Original Set Top¬†HD Box and Suitable for SD Tata Play setup Box Remote Control"/>
    <s v="Electronics|HomeTheater,TV&amp;Video|Accessories|RemoteControls"/>
    <x v="2"/>
    <s v="HomeTheater,TV&amp;Video"/>
    <s v="Accessories"/>
    <s v="RemoteControls"/>
    <x v="2"/>
    <x v="1"/>
    <n v="799"/>
    <n v="0.5"/>
    <s v="41-50%"/>
    <n v="50.062578222778477"/>
    <s v="50% or more"/>
    <x v="7"/>
    <n v="12"/>
    <n v="9588"/>
  </r>
  <r>
    <s v="B0B4SJKRDF"/>
    <s v="Kitchenwell Multipurpose Portable Electronic Digital Weighing Scale Weight Machine | Weight Machine | 10 Kg"/>
    <s v="Home&amp;Kitchen|Kitchen&amp;HomeAppliances|SmallKitchenAppliances|DigitalKitchenScales|DigitalScales"/>
    <x v="0"/>
    <s v="Kitchen&amp;HomeAppliances"/>
    <s v="SmallKitchenAppliances"/>
    <s v="DigitalKitchenScales"/>
    <x v="128"/>
    <x v="1"/>
    <n v="239"/>
    <n v="0"/>
    <s v="0-10%"/>
    <n v="0"/>
    <s v="&lt;50%"/>
    <x v="7"/>
    <n v="7"/>
    <n v="1673"/>
  </r>
  <r>
    <s v="B002SZEOLG"/>
    <s v="TP-Link Nano USB WiFi Dongle 150Mbps High Gain Wireless Network Wi-Fi Adapter for PC Desktop and Laptops, Supports Windows 10/8.1/8/7/XP, Linux, Mac OS X (TL-WN722N)"/>
    <s v="Computers&amp;Accessories|NetworkingDevices|NetworkAdapters|WirelessUSBAdapters"/>
    <x v="1"/>
    <s v="NetworkingDevices"/>
    <s v="NetworkAdapters"/>
    <s v="WirelessUSBAdapters"/>
    <x v="249"/>
    <x v="3"/>
    <n v="1339"/>
    <n v="0.44"/>
    <s v="41-50%"/>
    <n v="44.062733383121731"/>
    <s v="No"/>
    <x v="9"/>
    <n v="179692"/>
    <n v="240607588"/>
  </r>
  <r>
    <s v="B008IFXQFU"/>
    <s v="TP-Link USB WiFi Adapter for PC(TL-WN725N), N150 Wireless Network Adapter for Desktop - Nano Size WiFi Dongle Compatible with Windows 11/10/7/8/8.1/XP/ Mac OS 10.9-10.15 Linux Kernel 2.6.18-4.4.3"/>
    <s v="Computers&amp;Accessories|NetworkingDevices|NetworkAdapters|WirelessUSBAdapters"/>
    <x v="1"/>
    <s v="NetworkingDevices"/>
    <s v="NetworkAdapters"/>
    <s v="WirelessUSBAdapters"/>
    <x v="1"/>
    <x v="1"/>
    <n v="999"/>
    <n v="0.5"/>
    <s v="41-50%"/>
    <n v="50.050050050050054"/>
    <s v="Yes"/>
    <x v="9"/>
    <n v="179691"/>
    <n v="179511309"/>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1"/>
    <s v="NetworkingDevices"/>
    <s v="NetworkAdapters"/>
    <s v="WirelessUSBAdapters"/>
    <x v="74"/>
    <x v="3"/>
    <n v="1399"/>
    <n v="0.54"/>
    <s v="51-60%"/>
    <n v="53.609721229449605"/>
    <s v="Yes"/>
    <x v="9"/>
    <n v="179691"/>
    <n v="251387709"/>
  </r>
  <r>
    <s v="B00A0VCJPI"/>
    <s v="TP-Link TL-WA850RE Single_Band 300Mbps RJ45 Wireless Range Extender, Broadband/Wi-Fi Extender, Wi-Fi Booster/Hotspot with 1 Ethernet Port, Plug and Play, Built-in Access Point Mode, White"/>
    <s v="Computers&amp;Accessories|NetworkingDevices|Repeaters&amp;Extenders"/>
    <x v="1"/>
    <s v="NetworkingDevices"/>
    <s v="Repeaters&amp;Extenders"/>
    <m/>
    <x v="250"/>
    <x v="1"/>
    <n v="2499"/>
    <n v="0.41"/>
    <s v="41-50%"/>
    <n v="41.216486594637857"/>
    <s v="&lt;50%"/>
    <x v="9"/>
    <n v="156638"/>
    <n v="391438362"/>
  </r>
  <r>
    <s v="B01HGCLUH6"/>
    <s v="TP-link N300 WiFi Wireless Router TL-WR845N | 300Mbps Wi-Fi Speed | Three 5dBi high gain Antennas | IPv6 Compatible | AP/RE/WISP Mode | Parental Control | Guest Network"/>
    <s v="Computers&amp;Accessories|NetworkingDevices|Routers"/>
    <x v="1"/>
    <s v="NetworkingDevices"/>
    <s v="Routers"/>
    <m/>
    <x v="147"/>
    <x v="1"/>
    <n v="1699"/>
    <n v="0.32"/>
    <s v="31-40%"/>
    <n v="32.371983519717482"/>
    <s v="&lt;50%"/>
    <x v="9"/>
    <n v="122478"/>
    <n v="208090122"/>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s v="Accessories&amp;Peripherals"/>
    <s v="Cables&amp;Accessories"/>
    <s v="Cables"/>
    <x v="251"/>
    <x v="1"/>
    <n v="699"/>
    <n v="0.53"/>
    <s v="51-60%"/>
    <n v="52.932761087267522"/>
    <s v="Yes"/>
    <x v="9"/>
    <n v="94363"/>
    <n v="65959737"/>
  </r>
  <r>
    <s v="B0789LZTCJ"/>
    <s v="boAt Rugged v3 Extra Tough Unbreakable Braided Micro USB Cable 1.5 Meter (Black)"/>
    <s v="Computers&amp;Accessories|Accessories&amp;Peripherals|Cables&amp;Accessories|Cables|USBCables"/>
    <x v="1"/>
    <s v="Accessories&amp;Peripherals"/>
    <s v="Cables&amp;Accessories"/>
    <s v="Cables"/>
    <x v="10"/>
    <x v="3"/>
    <n v="799"/>
    <n v="0.63"/>
    <s v="61-70%"/>
    <n v="62.578222778473091"/>
    <s v="Yes"/>
    <x v="9"/>
    <n v="94363"/>
    <n v="75396037"/>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1"/>
    <s v="Accessories&amp;Peripherals"/>
    <s v="Cables&amp;Accessories"/>
    <s v="Cables"/>
    <x v="10"/>
    <x v="3"/>
    <n v="699"/>
    <n v="0.56999999999999995"/>
    <s v="51-60%"/>
    <n v="57.224606580829764"/>
    <s v="Yes"/>
    <x v="9"/>
    <n v="94363"/>
    <n v="65959737"/>
  </r>
  <r>
    <s v="B07CRL2GY6"/>
    <s v="boAt Rugged V3 Braided Micro USB Cable (Pearl White)"/>
    <s v="Computers&amp;Accessories|Accessories&amp;Peripherals|Cables&amp;Accessories|Cables|USBCables"/>
    <x v="1"/>
    <s v="Accessories&amp;Peripherals"/>
    <s v="Cables&amp;Accessories"/>
    <s v="Cables"/>
    <x v="10"/>
    <x v="1"/>
    <n v="799"/>
    <n v="0.63"/>
    <s v="61-70%"/>
    <n v="62.578222778473091"/>
    <s v="Yes"/>
    <x v="9"/>
    <n v="94363"/>
    <n v="75396037"/>
  </r>
  <r>
    <s v="B07XLML2YS"/>
    <s v="TP-Link Tapo 360¬∞ 2MP 1080p Full HD Pan/Tilt Home Security Wi-Fi Smart Camera| Alexa Enabled| 2-Way Audio| Night Vision| Motion Detection| Sound and Light Alarm| Indoor CCTV (Tapo C200) White"/>
    <s v="Electronics|Cameras&amp;Photography|SecurityCameras|DomeCameras"/>
    <x v="2"/>
    <s v="Cameras&amp;Photography"/>
    <s v="SecurityCameras"/>
    <s v="DomeCameras"/>
    <x v="80"/>
    <x v="1"/>
    <n v="3299"/>
    <n v="0.24"/>
    <s v="21-30%"/>
    <n v="24.249772658381328"/>
    <s v="&lt;50%"/>
    <x v="9"/>
    <n v="93112"/>
    <n v="307176488"/>
  </r>
  <r>
    <s v="B07232M876"/>
    <s v="Amazonbasics Micro Usb Fast Charging Cable For Android Smartphone,Personal Computer,Printer With Gold Plated Connectors (6 Feet, Black)"/>
    <s v="Computers&amp;Accessories|Accessories&amp;Peripherals|Cables&amp;Accessories|Cables|USBCables"/>
    <x v="1"/>
    <s v="Accessories&amp;Peripherals"/>
    <s v="Cables&amp;Accessories"/>
    <s v="Cables"/>
    <x v="24"/>
    <x v="1"/>
    <n v="395"/>
    <n v="0.5"/>
    <s v="41-50%"/>
    <n v="49.620253164556956"/>
    <s v="Yes"/>
    <x v="9"/>
    <n v="92595"/>
    <n v="36575025"/>
  </r>
  <r>
    <s v="B0711PVX6Z"/>
    <s v="AmazonBasics Micro USB Fast Charging Cable for Android Phones with Gold Plated Connectors (3 Feet, Black)"/>
    <s v="Computers&amp;Accessories|Accessories&amp;Peripherals|Cables&amp;Accessories|Cables|USBCables"/>
    <x v="1"/>
    <s v="Accessories&amp;Peripherals"/>
    <s v="Cables&amp;Accessories"/>
    <s v="Cables"/>
    <x v="252"/>
    <x v="2"/>
    <n v="500"/>
    <n v="0.64"/>
    <s v="61-70%"/>
    <n v="64.2"/>
    <s v="Yes"/>
    <x v="9"/>
    <n v="92595"/>
    <n v="46297500"/>
  </r>
  <r>
    <s v="B078W65FJ7"/>
    <s v="boAt BassHeads 900 On-Ear Wired Headphones with Mic (White)"/>
    <s v="Electronics|Headphones,Earbuds&amp;Accessories|Headphones|On-Ear"/>
    <x v="2"/>
    <s v="Headphones,Earbuds&amp;Accessories"/>
    <s v="Headphones"/>
    <s v="On-Ear"/>
    <x v="190"/>
    <x v="2"/>
    <n v="2490"/>
    <n v="0.66"/>
    <s v="61-70%"/>
    <n v="65.903614457831324"/>
    <s v="50% ormore"/>
    <x v="9"/>
    <n v="91188"/>
    <n v="227058120"/>
  </r>
  <r>
    <s v="B08MTLLSL8"/>
    <s v="boAt Bassheads 102 Wired in Ear Earphones with Mic (Mint Green)"/>
    <s v="Electronics|Headphones,Earbuds&amp;Accessories|Headphones|In-Ear"/>
    <x v="2"/>
    <s v="Headphones,Earbuds&amp;Accessories"/>
    <s v="Headphones"/>
    <s v="In-Ear"/>
    <x v="2"/>
    <x v="1"/>
    <n v="1290"/>
    <n v="0.69"/>
    <s v="61-70%"/>
    <n v="69.069767441860463"/>
    <s v="50% ormore"/>
    <x v="9"/>
    <n v="76042"/>
    <n v="98094180"/>
  </r>
  <r>
    <s v="B09MQSCJQ1"/>
    <s v="boAt Xtend Smartwatch with Alexa Built-in, 1.69‚Äù HD Display, Multiple Watch Faces, Stress Monitor, Heart &amp; SpO2 Monitoring, 14 Sports Modes, Sleep Monitor, 5 ATM &amp; 7 Days Battery(Charcoal Black)"/>
    <s v="Electronics|WearableTechnology|SmartWatches"/>
    <x v="2"/>
    <s v="WearableTechnology"/>
    <s v="SmartWatches"/>
    <m/>
    <x v="253"/>
    <x v="3"/>
    <n v="7990"/>
    <n v="0.71"/>
    <s v="71-80%"/>
    <n v="71.226533166458069"/>
    <s v="50% ormore"/>
    <x v="9"/>
    <n v="69622"/>
    <n v="556279780"/>
  </r>
  <r>
    <s v="B01L8ZNWN2"/>
    <s v="HP v236w USB 2.0 64GB Pen Drive, Metal"/>
    <s v="Computers&amp;Accessories|ExternalDevices&amp;DataStorage|PenDrives"/>
    <x v="1"/>
    <s v="ExternalDevices&amp;DataStorage"/>
    <s v="PenDrives"/>
    <m/>
    <x v="254"/>
    <x v="1"/>
    <n v="1500"/>
    <n v="0.68"/>
    <s v="61-70%"/>
    <n v="68.333333333333329"/>
    <s v="50% ormore"/>
    <x v="9"/>
    <n v="64273"/>
    <n v="96409500"/>
  </r>
  <r>
    <s v="B08444S68L"/>
    <s v="OPPO A31 (Mystery Black, 6GB RAM, 128GB Storage) with No Cost EMI/Additional Exchange Offers"/>
    <s v="Electronics|Mobiles&amp;Accessories|Smartphones&amp;BasicMobiles|Smartphones"/>
    <x v="2"/>
    <s v="Mobiles&amp;Accessories"/>
    <s v="Smartphones&amp;BasicMobiles"/>
    <s v="Smartphones"/>
    <x v="255"/>
    <x v="1"/>
    <n v="15990"/>
    <n v="0.22"/>
    <s v="21-30%"/>
    <n v="21.88868042526579"/>
    <s v="&lt;50%"/>
    <x v="9"/>
    <n v="58506"/>
    <n v="935510940"/>
  </r>
  <r>
    <s v="B00KXULGJQ"/>
    <s v="TP-Link AC750 Wifi Range Extender | Up to 750Mbps | Dual Band WiFi Extender, Repeater, Wifi Signal Booster, Access Point| Easy Set-Up | Extends Wifi to Smart Home &amp; Alexa Devices (RE200)"/>
    <s v="Computers&amp;Accessories|NetworkingDevices|Repeaters&amp;Extenders"/>
    <x v="1"/>
    <s v="NetworkingDevices"/>
    <s v="Repeaters&amp;Extenders"/>
    <m/>
    <x v="167"/>
    <x v="1"/>
    <n v="5499"/>
    <n v="0.66"/>
    <s v="61-70%"/>
    <n v="65.64829969085288"/>
    <s v="50% ormore"/>
    <x v="9"/>
    <n v="49551"/>
    <n v="272480949"/>
  </r>
  <r>
    <s v="B008YW8M0G"/>
    <s v="Bajaj DX-7 1000W Dry Iron with Advance Soleplate and Anti-bacterial German Coating Technology, White"/>
    <s v="Home&amp;Kitchen|Kitchen&amp;HomeAppliances|Vacuum,Cleaning&amp;Ironing|Irons,Steamers&amp;Accessories|Irons|DryIrons"/>
    <x v="0"/>
    <s v="Kitchen&amp;HomeAppliances"/>
    <s v="Vacuum,Cleaning&amp;Ironing"/>
    <s v="Irons,Steamers&amp;Accessories"/>
    <x v="256"/>
    <x v="2"/>
    <n v="875"/>
    <n v="0.11"/>
    <s v="11-20%"/>
    <n v="11.428571428571429"/>
    <s v="&lt;50%"/>
    <x v="9"/>
    <n v="46647"/>
    <n v="40816125"/>
  </r>
  <r>
    <s v="B09F9YQQ7B"/>
    <s v="Redmi 80 cm (32 inches) Android 11 Series HD Ready Smart LED TV | L32M6-RA/L32M7-RA (Black)"/>
    <s v="Electronics|HomeTheater,TV&amp;Video|Televisions|SmartTelevisions"/>
    <x v="2"/>
    <s v="HomeTheater,TV&amp;Video"/>
    <s v="Televisions"/>
    <s v="SmartTelevisions"/>
    <x v="103"/>
    <x v="1"/>
    <n v="24999"/>
    <n v="0.44"/>
    <s v="41-50%"/>
    <n v="44.001760070402817"/>
    <s v="No"/>
    <x v="9"/>
    <n v="45238"/>
    <n v="1130904762"/>
  </r>
  <r>
    <s v="B09RFC46VP"/>
    <s v="Redmi 108 cm (43 inches) 4K Ultra HD Android Smart LED TV X43 | L43R7-7AIN (Black)"/>
    <s v="Electronics|HomeTheater,TV&amp;Video|Televisions|SmartTelevisions"/>
    <x v="2"/>
    <s v="HomeTheater,TV&amp;Video"/>
    <s v="Televisions"/>
    <s v="SmartTelevisions"/>
    <x v="15"/>
    <x v="3"/>
    <n v="42999"/>
    <n v="0.37"/>
    <s v="31-40%"/>
    <n v="37.210167678318101"/>
    <s v="No"/>
    <x v="9"/>
    <n v="45238"/>
    <n v="1945188762"/>
  </r>
  <r>
    <s v="B08Y55LPBF"/>
    <s v="Redmi 126 cm (50 inches) 4K Ultra HD Android Smart LED TV X50 | L50M6-RA (Black)"/>
    <s v="Electronics|HomeTheater,TV&amp;Video|Televisions|SmartTelevisions"/>
    <x v="2"/>
    <s v="HomeTheater,TV&amp;Video"/>
    <s v="Televisions"/>
    <s v="SmartTelevisions"/>
    <x v="200"/>
    <x v="1"/>
    <n v="44999"/>
    <n v="0.27"/>
    <s v="21-30%"/>
    <n v="26.667259272428279"/>
    <s v="No"/>
    <x v="9"/>
    <n v="45238"/>
    <n v="2035664762"/>
  </r>
  <r>
    <s v="B0873L7J6X"/>
    <s v="Infinity (JBL Glide 510, 72 Hrs Playtime with Quick Charge, Wireless On Ear Headphone with Mic, Deep Bass, Dual Equalizer, Bluetooth 5.0 with Voice Assistant Support (Black)"/>
    <s v="Electronics|Headphones,Earbuds&amp;Accessories|Headphones|On-Ear"/>
    <x v="2"/>
    <s v="Headphones,Earbuds&amp;Accessories"/>
    <s v="Headphones"/>
    <s v="On-Ear"/>
    <x v="8"/>
    <x v="1"/>
    <n v="3999"/>
    <n v="0.63"/>
    <s v="61-70%"/>
    <n v="62.515628907226805"/>
    <s v="50% ormore"/>
    <x v="9"/>
    <n v="42775"/>
    <n v="171057225"/>
  </r>
  <r>
    <s v="B082T6GVG9"/>
    <s v="AmazonBasics New Release ABS USB-A to Lightning Cable Cord, Fast Charging MFi Certified Charger for Apple iPhone, iPad Tablet (3-Ft, White)"/>
    <s v="Computers&amp;Accessories|Accessories&amp;Peripherals|Cables&amp;Accessories|Cables|USBCables"/>
    <x v="1"/>
    <s v="Accessories&amp;Peripherals"/>
    <s v="Cables&amp;Accessories"/>
    <s v="Cables"/>
    <x v="231"/>
    <x v="1"/>
    <n v="1500"/>
    <n v="0.54"/>
    <s v="51-60%"/>
    <n v="54.066666666666663"/>
    <s v="Yes"/>
    <x v="9"/>
    <n v="42301"/>
    <n v="63451500"/>
  </r>
  <r>
    <s v="B00HVXS7WC"/>
    <s v="Bajaj Rex 500W Mixer Grinder with Nutri-Pro Feature, 3 Jars, White"/>
    <s v="Home&amp;Kitchen|Kitchen&amp;HomeAppliances|SmallKitchenAppliances|MixerGrinders"/>
    <x v="0"/>
    <s v="Kitchen&amp;HomeAppliances"/>
    <s v="SmallKitchenAppliances"/>
    <s v="MixerGrinders"/>
    <x v="141"/>
    <x v="3"/>
    <n v="3210"/>
    <n v="0.38"/>
    <s v="31-40%"/>
    <n v="37.725856697819317"/>
    <s v="&lt;50%"/>
    <x v="9"/>
    <n v="41349"/>
    <n v="132730290"/>
  </r>
  <r>
    <s v="B07NC12T2R"/>
    <s v="boAt Stone 650 10W Bluetooth Speaker with Upto 7 Hours Playback, IPX5 and Integrated Controls (Blue)"/>
    <s v="Electronics|HomeAudio|Speakers|BluetoothSpeakers"/>
    <x v="2"/>
    <s v="HomeAudio"/>
    <s v="Speakers"/>
    <s v="BluetoothSpeakers"/>
    <x v="17"/>
    <x v="1"/>
    <n v="4990"/>
    <n v="0.64"/>
    <s v="61-70%"/>
    <n v="63.947895791583164"/>
    <s v="50% ormore"/>
    <x v="9"/>
    <n v="41226"/>
    <n v="205717740"/>
  </r>
  <r>
    <s v="B07S851WX5"/>
    <s v="Prestige Sandwich Maker PGMFD 01, Black"/>
    <s v="Home&amp;Kitchen|Kitchen&amp;HomeAppliances|SmallKitchenAppliances|SandwichMakers"/>
    <x v="0"/>
    <s v="Kitchen&amp;HomeAppliances"/>
    <s v="SmallKitchenAppliances"/>
    <s v="SandwichMakers"/>
    <x v="110"/>
    <x v="3"/>
    <n v="1299"/>
    <n v="0"/>
    <s v="0-10%"/>
    <n v="0"/>
    <s v="&lt;50%"/>
    <x v="9"/>
    <n v="40106"/>
    <n v="52097694"/>
  </r>
  <r>
    <s v="B00EDJJ7FS"/>
    <s v="Philips Viva Collection HD4928/01 2100-Watt Induction Cooktop with Feather Touch Sensor and Crystal Glass Plate (Black)"/>
    <s v="Home&amp;Kitchen|Kitchen&amp;HomeAppliances|SmallKitchenAppliances|InductionCooktop"/>
    <x v="0"/>
    <s v="Kitchen&amp;HomeAppliances"/>
    <s v="SmallKitchenAppliances"/>
    <s v="InductionCooktop"/>
    <x v="257"/>
    <x v="3"/>
    <n v="5295"/>
    <n v="0.39"/>
    <s v="31-40%"/>
    <n v="39.017941454202074"/>
    <s v="&lt;50%"/>
    <x v="9"/>
    <n v="39724"/>
    <n v="210338580"/>
  </r>
  <r>
    <s v="B078V8R9BS"/>
    <s v="Butterfly EKN 1.5-Litre Electric Kettle (Silver with Black)"/>
    <s v="Home&amp;Kitchen|Kitchen&amp;HomeAppliances|SmallKitchenAppliances|Kettles&amp;HotWaterDispensers|Kettle&amp;ToasterSets"/>
    <x v="0"/>
    <s v="Kitchen&amp;HomeAppliances"/>
    <s v="SmallKitchenAppliances"/>
    <s v="Kettles&amp;HotWaterDispensers"/>
    <x v="249"/>
    <x v="1"/>
    <n v="1111"/>
    <n v="0.33"/>
    <s v="31-40%"/>
    <n v="32.583258325832581"/>
    <s v="&lt;50%"/>
    <x v="9"/>
    <n v="35693"/>
    <n v="39654923"/>
  </r>
  <r>
    <s v="B08B42LWKN"/>
    <s v="OnePlus 80 cm (32 inches) Y Series HD Ready LED Smart Android TV 32Y1 (Black)"/>
    <s v="Electronics|HomeTheater,TV&amp;Video|Televisions|SmartTelevisions"/>
    <x v="2"/>
    <s v="HomeTheater,TV&amp;Video"/>
    <s v="Televisions"/>
    <s v="SmartTelevisions"/>
    <x v="159"/>
    <x v="3"/>
    <n v="19999"/>
    <n v="0.25"/>
    <s v="21-30%"/>
    <n v="25.001250062503129"/>
    <s v="No"/>
    <x v="9"/>
    <n v="34899"/>
    <n v="697945101"/>
  </r>
  <r>
    <s v="B09Q5SWVBJ"/>
    <s v="OnePlus 80 cm (32 inches) Y Series HD Ready Smart Android LED TV 32 Y1S (Black)"/>
    <s v="Electronics|HomeTheater,TV&amp;Video|Televisions|SmartTelevisions"/>
    <x v="2"/>
    <s v="HomeTheater,TV&amp;Video"/>
    <s v="Televisions"/>
    <s v="SmartTelevisions"/>
    <x v="258"/>
    <x v="1"/>
    <n v="21999"/>
    <n v="0.27"/>
    <s v="21-30%"/>
    <n v="27.273966998499933"/>
    <s v="No"/>
    <x v="9"/>
    <n v="34899"/>
    <n v="767743101"/>
  </r>
  <r>
    <s v="B09Q5P2MT3"/>
    <s v="OnePlus 108 cm (43 inches) Y Series Full HD Smart Android LED TV 43 Y1S (Black)"/>
    <s v="Electronics|HomeTheater,TV&amp;Video|Televisions|SmartTelevisions"/>
    <x v="2"/>
    <s v="HomeTheater,TV&amp;Video"/>
    <s v="Televisions"/>
    <s v="SmartTelevisions"/>
    <x v="259"/>
    <x v="1"/>
    <n v="31999"/>
    <n v="0.22"/>
    <s v="21-30%"/>
    <n v="21.875683615112973"/>
    <s v="No"/>
    <x v="9"/>
    <n v="34899"/>
    <n v="1116733101"/>
  </r>
  <r>
    <s v="B07DWFX9YS"/>
    <s v="Amazon Basics USB A to Lightning PVC Molded Nylon MFi Certified Charging Cable (Black, 1.2 meter)"/>
    <s v="Computers&amp;Accessories|Accessories&amp;Peripherals|Cables&amp;Accessories|Cables|USBCables"/>
    <x v="1"/>
    <s v="Accessories&amp;Peripherals"/>
    <s v="Cables&amp;Accessories"/>
    <s v="Cables"/>
    <x v="260"/>
    <x v="1"/>
    <n v="1999"/>
    <n v="0.61"/>
    <s v="61-70%"/>
    <n v="60.530265132566285"/>
    <s v="Yes"/>
    <x v="9"/>
    <n v="34540"/>
    <n v="69045460"/>
  </r>
  <r>
    <s v="B09T3H12GV"/>
    <s v="Dell USB Wireless Keyboard and Mouse Set- KM3322W, Anti-Fade &amp; Spill-Resistant Keys, up to 36 Month Battery Life, 3Y Advance Exchange Warranty, Black"/>
    <s v="Computers&amp;Accessories|Accessories&amp;Peripherals|Keyboards,Mice&amp;InputDevices|Keyboard&amp;MouseSets"/>
    <x v="1"/>
    <s v="Accessories&amp;Peripherals"/>
    <s v="Keyboards,Mice&amp;InputDevices"/>
    <s v="Keyboard&amp;MouseSets"/>
    <x v="87"/>
    <x v="1"/>
    <n v="2498"/>
    <n v="0.44"/>
    <s v="41-50%"/>
    <n v="43.995196156925545"/>
    <s v="&lt;50%"/>
    <x v="9"/>
    <n v="33717"/>
    <n v="84225066"/>
  </r>
  <r>
    <s v="B08VB34KJ1"/>
    <s v="OPPO A74 5G (Fantastic Purple,6GB RAM,128GB Storage) with No Cost EMI/Additional Exchange Offers"/>
    <s v="Electronics|Mobiles&amp;Accessories|Smartphones&amp;BasicMobiles|Smartphones"/>
    <x v="2"/>
    <s v="Mobiles&amp;Accessories"/>
    <s v="Smartphones&amp;BasicMobiles"/>
    <s v="Smartphones"/>
    <x v="169"/>
    <x v="1"/>
    <n v="20990"/>
    <n v="0.26"/>
    <s v="21-30%"/>
    <n v="26.202953787517863"/>
    <s v="&lt;50%"/>
    <x v="9"/>
    <n v="32916"/>
    <n v="690906840"/>
  </r>
  <r>
    <s v="B08VB2CMR3"/>
    <s v="OPPO A74 5G (Fluid Black, 6GB RAM, 128GB Storage) with No Cost EMI/Additional Exchange Offers"/>
    <s v="Electronics|Mobiles&amp;Accessories|Smartphones&amp;BasicMobiles|Smartphones"/>
    <x v="2"/>
    <s v="Mobiles&amp;Accessories"/>
    <s v="Smartphones&amp;BasicMobiles"/>
    <s v="Smartphones"/>
    <x v="169"/>
    <x v="1"/>
    <n v="20990"/>
    <n v="0.26"/>
    <s v="21-30%"/>
    <n v="26.202953787517863"/>
    <s v="&lt;50%"/>
    <x v="9"/>
    <n v="32916"/>
    <n v="690906840"/>
  </r>
  <r>
    <s v="B0B6F7LX4C"/>
    <s v="MI 80 cm (32 inches) 5A Series HD Ready Smart Android LED TV L32M7-5AIN (Black)"/>
    <s v="Electronics|HomeTheater,TV&amp;Video|Televisions|SmartTelevisions"/>
    <x v="2"/>
    <s v="HomeTheater,TV&amp;Video"/>
    <s v="Televisions"/>
    <s v="SmartTelevisions"/>
    <x v="103"/>
    <x v="1"/>
    <n v="24999"/>
    <n v="0.44"/>
    <s v="41-50%"/>
    <n v="44.001760070402817"/>
    <s v="No"/>
    <x v="9"/>
    <n v="32840"/>
    <n v="820967160"/>
  </r>
  <r>
    <s v="B0B6F98KJJ"/>
    <s v="MI 100 cm (40 inches) 5A Series Full HD Smart Android LED TV with 24W Dolby Audio &amp; Metal Bezel-Less Frame (Black) (2022 Model)"/>
    <s v="Electronics|HomeTheater,TV&amp;Video|Televisions|SmartTelevisions"/>
    <x v="2"/>
    <s v="HomeTheater,TV&amp;Video"/>
    <s v="Televisions"/>
    <s v="SmartTelevisions"/>
    <x v="261"/>
    <x v="1"/>
    <n v="29999"/>
    <n v="0.27"/>
    <s v="21-30%"/>
    <n v="26.667555585186175"/>
    <s v="No"/>
    <x v="9"/>
    <n v="32840"/>
    <n v="985167160"/>
  </r>
  <r>
    <s v="B0B6F8HHR6"/>
    <s v="MI 108 cm (43 inches) 5A Series Full HD Smart Android LED TV L43M7-EAIN (Black)"/>
    <s v="Electronics|HomeTheater,TV&amp;Video|Televisions|SmartTelevisions"/>
    <x v="2"/>
    <s v="HomeTheater,TV&amp;Video"/>
    <s v="Televisions"/>
    <s v="SmartTelevisions"/>
    <x v="259"/>
    <x v="1"/>
    <n v="35999"/>
    <n v="0.31"/>
    <s v="31-40%"/>
    <n v="30.556404344565124"/>
    <s v="No"/>
    <x v="9"/>
    <n v="32840"/>
    <n v="1182207160"/>
  </r>
  <r>
    <s v="B09HQSV46W"/>
    <s v="Mi 100 cm (40 inches) Horizon Edition Full HD Android LED TV 4A | L40M6-EI (Black)"/>
    <s v="Electronics|HomeTheater,TV&amp;Video|Televisions|SmartTelevisions"/>
    <x v="2"/>
    <s v="HomeTheater,TV&amp;Video"/>
    <s v="Televisions"/>
    <s v="SmartTelevisions"/>
    <x v="261"/>
    <x v="3"/>
    <n v="29999"/>
    <n v="0.27"/>
    <s v="21-30%"/>
    <n v="26.667555585186175"/>
    <s v="No"/>
    <x v="9"/>
    <n v="32840"/>
    <n v="985167160"/>
  </r>
  <r>
    <s v="B0B8CXTTG3"/>
    <s v="MI 80 cm (32 inches) HD Ready Smart Android LED TV 5A Pro | L32M7-EAIN (Black)"/>
    <s v="Electronics|HomeTheater,TV&amp;Video|Televisions|SmartTelevisions"/>
    <x v="2"/>
    <s v="HomeTheater,TV&amp;Video"/>
    <s v="Televisions"/>
    <s v="SmartTelevisions"/>
    <x v="262"/>
    <x v="3"/>
    <n v="25999"/>
    <n v="0.35"/>
    <s v="31-40%"/>
    <n v="34.616716027539518"/>
    <s v="&lt;50%"/>
    <x v="9"/>
    <n v="32840"/>
    <n v="853807160"/>
  </r>
  <r>
    <s v="B01F25X6RQ"/>
    <s v="Samsung Ehs64 Ehs64Avfwecinu Hands-Free Wired In Ear Earphones With Mic With Remote Note (White)"/>
    <s v="Electronics|Headphones,Earbuds&amp;Accessories|Headphones|In-Ear"/>
    <x v="2"/>
    <s v="Headphones,Earbuds&amp;Accessories"/>
    <s v="Headphones"/>
    <s v="In-Ear"/>
    <x v="1"/>
    <x v="1"/>
    <n v="499"/>
    <n v="0"/>
    <s v="0-10%"/>
    <n v="0"/>
    <s v="&lt;50%"/>
    <x v="9"/>
    <n v="31539"/>
    <n v="15737961"/>
  </r>
  <r>
    <s v="B01F262EUU"/>
    <s v="Samsung Original EHS64 Wired in Ear Earphones with Mic, Black"/>
    <s v="Electronics|Headphones,Earbuds&amp;Accessories|Headphones|In-Ear"/>
    <x v="2"/>
    <s v="Headphones,Earbuds&amp;Accessories"/>
    <s v="Headphones"/>
    <s v="In-Ear"/>
    <x v="94"/>
    <x v="1"/>
    <n v="999"/>
    <n v="0.05"/>
    <s v="0-10%"/>
    <n v="5.005005005005005"/>
    <s v="&lt;50%"/>
    <x v="9"/>
    <n v="31539"/>
    <n v="31507461"/>
  </r>
  <r>
    <s v="B09RKFBCV7"/>
    <s v="Fire-Boltt Ninja Calling 1.69&quot; Bluetooth Calling Smart Watch, Dial Pad, Speaker, AI Voice Assistant with 450 NITS Peak Brightness, Wrist Gaming &amp; 100+ Watch Faces with SpO2, HR, Multiple Sports Mode"/>
    <s v="Electronics|WearableTechnology|SmartWatches"/>
    <x v="2"/>
    <s v="WearableTechnology"/>
    <s v="SmartWatches"/>
    <m/>
    <x v="141"/>
    <x v="3"/>
    <n v="7999"/>
    <n v="0.75"/>
    <s v="71-80%"/>
    <n v="75.009376172021504"/>
    <s v="50% ormore"/>
    <x v="9"/>
    <n v="31305"/>
    <n v="250408695"/>
  </r>
  <r>
    <s v="B09TBCVJS3"/>
    <s v="Amazfit GTS2 Mini (New Version) Smart Watch with Always-on AMOLED Display, Alexa Built-in, SpO2, 14 Days' Battery Life, 68 Sports Modes, GPS, HR, Sleep &amp; Stress Monitoring (Meteor Black)"/>
    <s v="Electronics|WearableTechnology|SmartWatches"/>
    <x v="2"/>
    <s v="WearableTechnology"/>
    <s v="SmartWatches"/>
    <m/>
    <x v="263"/>
    <x v="1"/>
    <n v="7999"/>
    <n v="0.25"/>
    <s v="21-30%"/>
    <n v="25.015626953369168"/>
    <s v="&lt;50%"/>
    <x v="9"/>
    <n v="30355"/>
    <n v="242809645"/>
  </r>
  <r>
    <s v="B005LJQMCK"/>
    <s v="BlueRigger Digital Optical Audio Toslink Cable (3.3 Feet / 1 Meter) With 8 Channel (7.1) Audio Support (for Home Theatre, Xbox, Playstation etc.)"/>
    <s v="Electronics|HomeTheater,TV&amp;Video|Accessories|Cables|OpticalCables"/>
    <x v="2"/>
    <s v="HomeTheater,TV&amp;Video"/>
    <s v="Accessories"/>
    <s v="Cables"/>
    <x v="264"/>
    <x v="1"/>
    <n v="599"/>
    <n v="0.31"/>
    <s v="31-40%"/>
    <n v="30.550918196994992"/>
    <s v="No"/>
    <x v="9"/>
    <n v="30023"/>
    <n v="17983777"/>
  </r>
  <r>
    <s v="B005LJQMZC"/>
    <s v="BlueRigger Digital Optical Audio Toslink Cable (6 Feet / 1.8 Meter) With 8 Channel (7.1) Audio Support (for Home Theatre, Xbox, Playstation etc.)"/>
    <s v="Electronics|HomeTheater,TV&amp;Video|Accessories|Cables|OpticalCables"/>
    <x v="2"/>
    <s v="HomeTheater,TV&amp;Video"/>
    <s v="Accessories"/>
    <s v="Cables"/>
    <x v="265"/>
    <x v="1"/>
    <n v="1999"/>
    <n v="0.76"/>
    <s v="71-80%"/>
    <n v="75.68784392196099"/>
    <s v="Yes"/>
    <x v="9"/>
    <n v="30023"/>
    <n v="60015977"/>
  </r>
  <r>
    <s v="B01GGKZ0V6"/>
    <s v="AmazonBasics USB Type-C to USB Type-C 2.0 Cable - 3 Feet Laptop (0.9 Meters) - White"/>
    <s v="Computers&amp;Accessories|Accessories&amp;Peripherals|Cables&amp;Accessories|Cables|USBCables"/>
    <x v="1"/>
    <s v="Accessories&amp;Peripherals"/>
    <s v="Cables&amp;Accessories"/>
    <s v="Cables"/>
    <x v="251"/>
    <x v="1"/>
    <n v="845"/>
    <n v="0.61"/>
    <s v="61-70%"/>
    <n v="61.065088757396445"/>
    <s v="Yes"/>
    <x v="9"/>
    <n v="29746"/>
    <n v="25135370"/>
  </r>
  <r>
    <s v="B01GGKZ4NU"/>
    <s v="AmazonBasics USB Type-C to USB Type-C 2.0 Cable for Charging Adapter, Smartphone - 9 Feet (2.7 Meters) - White"/>
    <s v="Computers&amp;Accessories|Accessories&amp;Peripherals|Cables&amp;Accessories|Cables|USBCables"/>
    <x v="1"/>
    <s v="Accessories&amp;Peripherals"/>
    <s v="Cables&amp;Accessories"/>
    <s v="Cables"/>
    <x v="49"/>
    <x v="3"/>
    <n v="995"/>
    <n v="0.45"/>
    <s v="41-50%"/>
    <n v="44.824120603015075"/>
    <s v="No"/>
    <x v="9"/>
    <n v="29746"/>
    <n v="29597270"/>
  </r>
  <r>
    <s v="B09YV3K34W"/>
    <s v="Fire-Boltt India's No 1 Smartwatch Brand Talk 2 Bluetooth Calling Smartwatch with Dual Button, Hands On Voice Assistance, 60 Sports Modes, in Built Mic &amp; Speaker with IP68 Rating"/>
    <s v="Electronics|WearableTechnology|SmartWatches"/>
    <x v="2"/>
    <s v="WearableTechnology"/>
    <s v="SmartWatches"/>
    <m/>
    <x v="180"/>
    <x v="3"/>
    <n v="9999"/>
    <n v="0.78"/>
    <s v="71-80%"/>
    <n v="78.007800780078014"/>
    <s v="50% ormore"/>
    <x v="9"/>
    <n v="29472"/>
    <n v="294690528"/>
  </r>
  <r>
    <s v="B09YV4MW2T"/>
    <s v="Fire-Boltt India's No 1 Smartwatch Brand Talk 2 Bluetooth Calling Smartwatch with Dual Button, Hands On Voice Assistance, 60 Sports Modes, in Built Mic &amp; Speaker with IP68 Rating"/>
    <s v="Electronics|WearableTechnology|SmartWatches"/>
    <x v="2"/>
    <s v="WearableTechnology"/>
    <s v="SmartWatches"/>
    <m/>
    <x v="180"/>
    <x v="3"/>
    <n v="9999"/>
    <n v="0.78"/>
    <s v="71-80%"/>
    <n v="78.007800780078014"/>
    <s v="50% ormore"/>
    <x v="9"/>
    <n v="29471"/>
    <n v="294680529"/>
  </r>
  <r>
    <s v="B08VB57558"/>
    <s v="Samsung Galaxy S20 FE 5G (Cloud Navy, 8GB RAM, 128GB Storage) with No Cost EMI &amp; Additional Exchange Offers"/>
    <s v="Electronics|Mobiles&amp;Accessories|Smartphones&amp;BasicMobiles|Smartphones"/>
    <x v="2"/>
    <s v="Mobiles&amp;Accessories"/>
    <s v="Smartphones&amp;BasicMobiles"/>
    <s v="Smartphones"/>
    <x v="266"/>
    <x v="1"/>
    <n v="74999"/>
    <n v="0.49"/>
    <s v="41-50%"/>
    <n v="49.345991279883734"/>
    <s v="&lt;50%"/>
    <x v="9"/>
    <n v="27790"/>
    <n v="2084222210"/>
  </r>
  <r>
    <s v="B082FTPRSK"/>
    <s v="Zinq Five Fan Cooling Pad and Laptop Stand with Dual Height Adjustment and Dual USB Port Extension (Black)"/>
    <s v="Computers&amp;Accessories|Accessories&amp;Peripherals|LaptopAccessories|CoolingPads"/>
    <x v="1"/>
    <s v="Accessories&amp;Peripherals"/>
    <s v="LaptopAccessories"/>
    <s v="CoolingPads"/>
    <x v="6"/>
    <x v="1"/>
    <n v="1999"/>
    <n v="0.5"/>
    <s v="41-50%"/>
    <n v="50.025012506253134"/>
    <s v="50% ormore"/>
    <x v="9"/>
    <n v="27441"/>
    <n v="54854559"/>
  </r>
  <r>
    <s v="B0756CLQWL"/>
    <s v="Redgear Pro Wireless Gamepad with 2.4GHz Wireless Technology, Integrated Dual Intensity Motor, Illuminated Keys for PC(Compatible with Windows 7/8/8.1/10 only)"/>
    <s v="Computers&amp;Accessories|Accessories&amp;Peripherals|PCGamingPeripherals|Gamepads"/>
    <x v="1"/>
    <s v="Accessories&amp;Peripherals"/>
    <s v="PCGamingPeripherals"/>
    <s v="Gamepads"/>
    <x v="86"/>
    <x v="1"/>
    <n v="3999"/>
    <n v="0.57999999999999996"/>
    <s v="51-60%"/>
    <n v="57.514378594648662"/>
    <s v="50% ormore"/>
    <x v="9"/>
    <n v="25488"/>
    <n v="101926512"/>
  </r>
  <r>
    <s v="B01IBRHE3E"/>
    <s v="Gizga Essentials Professional 3-in-1 Cleaning Kit for Camera, Lens, Binocular, Laptop, TV, Monitor, Smartphone, Tablet (Includes: Cleaning Liquid 100ml, Plush Microfiber Cloth, Dust Removal Brush)"/>
    <s v="Electronics|Cameras&amp;Photography|Accessories|Cleaners|CleaningKits"/>
    <x v="2"/>
    <s v="Cameras&amp;Photography"/>
    <s v="Accessories"/>
    <s v="Cleaners"/>
    <x v="10"/>
    <x v="1"/>
    <n v="499"/>
    <n v="0.4"/>
    <s v="31-40%"/>
    <n v="40.080160320641284"/>
    <s v="&lt;50%"/>
    <x v="9"/>
    <n v="24432"/>
    <n v="12191568"/>
  </r>
  <r>
    <s v="B07JW9H4J1"/>
    <s v="Wayona Nylon Braided USB to Lightning Fast Charging and Data Sync Cable Compatible for iPhone 13, 12,11, X, 8, 7, 6, 5, iPad Air, Pro, Mini (3 FT Pack of 1, Grey)"/>
    <s v="Computers&amp;Accessories|Accessories&amp;Peripherals|Cables&amp;Accessories|Cables|USBCables"/>
    <x v="1"/>
    <s v="Accessories&amp;Peripherals"/>
    <s v="Cables&amp;Accessories"/>
    <s v="Cables"/>
    <x v="2"/>
    <x v="1"/>
    <n v="1099"/>
    <n v="0.64"/>
    <s v="61-70%"/>
    <n v="63.694267515923563"/>
    <s v="Yes"/>
    <x v="9"/>
    <n v="24269"/>
    <n v="26671631"/>
  </r>
  <r>
    <s v="B07JW1Y6XV"/>
    <s v="Wayona Nylon Braided 3A Lightning to USB A Syncing and Fast Charging Data Cable for iPhone, Ipad (3 FT Pack of 1, Black)"/>
    <s v="Computers&amp;Accessories|Accessories&amp;Peripherals|Cables&amp;Accessories|Cables|USBCables"/>
    <x v="1"/>
    <s v="Accessories&amp;Peripherals"/>
    <s v="Cables&amp;Accessories"/>
    <s v="Cables"/>
    <x v="2"/>
    <x v="1"/>
    <n v="1099"/>
    <n v="0.64"/>
    <s v="61-70%"/>
    <n v="63.694267515923563"/>
    <s v="Yes"/>
    <x v="9"/>
    <n v="24269"/>
    <n v="26671631"/>
  </r>
  <r>
    <s v="B07LGT55SJ"/>
    <s v="Wayona Usb Nylon Braided Data Sync And Charging Cable For Iphone, Ipad Tablet (Red, Black)"/>
    <s v="Computers&amp;Accessories|Accessories&amp;Peripherals|Cables&amp;Accessories|Cables|USBCables"/>
    <x v="1"/>
    <s v="Accessories&amp;Peripherals"/>
    <s v="Cables&amp;Accessories"/>
    <s v="Cables"/>
    <x v="2"/>
    <x v="1"/>
    <n v="1099"/>
    <n v="0.64"/>
    <s v="61-70%"/>
    <n v="63.694267515923563"/>
    <s v="Yes"/>
    <x v="9"/>
    <n v="24269"/>
    <n v="26671631"/>
  </r>
  <r>
    <s v="B07JH1C41D"/>
    <s v="Wayona Nylon Braided (2 Pack) Lightning Fast Usb Data Cable Fast Charger Cord For Iphone, Ipad Tablet (3 Ft Pack Of 2, Grey)"/>
    <s v="Computers&amp;Accessories|Accessories&amp;Peripherals|Cables&amp;Accessories|Cables|USBCables"/>
    <x v="1"/>
    <s v="Accessories&amp;Peripherals"/>
    <s v="Cables&amp;Accessories"/>
    <s v="Cables"/>
    <x v="74"/>
    <x v="3"/>
    <n v="1999"/>
    <n v="0.68"/>
    <s v="61-70%"/>
    <n v="67.533766883441729"/>
    <s v="Yes"/>
    <x v="9"/>
    <n v="24269"/>
    <n v="48513731"/>
  </r>
  <r>
    <s v="B07JGDB5M1"/>
    <s v="Wayona Nylon Braided 2M / 6Ft Fast Charge Usb To Lightning Data Sync And Charging Cable For Iphone, Ipad Tablet (6 Ft Pack Of 1, Grey)"/>
    <s v="Computers&amp;Accessories|Accessories&amp;Peripherals|Cables&amp;Accessories|Cables|USBCables"/>
    <x v="1"/>
    <s v="Accessories&amp;Peripherals"/>
    <s v="Cables&amp;Accessories"/>
    <s v="Cables"/>
    <x v="71"/>
    <x v="3"/>
    <n v="1299"/>
    <n v="0.65"/>
    <s v="61-70%"/>
    <n v="65.434949961508849"/>
    <s v="Yes"/>
    <x v="9"/>
    <n v="24269"/>
    <n v="31525431"/>
  </r>
  <r>
    <s v="B07JH1CBGW"/>
    <s v="Wayona Nylon Braided Usb Syncing And Charging Cable Sync And Charging Cable For Iphone, Ipad (3 Ft, Black) - Pack Of 2"/>
    <s v="Computers&amp;Accessories|Accessories&amp;Peripherals|Cables&amp;Accessories|Cables|USBCables"/>
    <x v="1"/>
    <s v="Accessories&amp;Peripherals"/>
    <s v="Cables&amp;Accessories"/>
    <s v="Cables"/>
    <x v="74"/>
    <x v="1"/>
    <n v="1999"/>
    <n v="0.68"/>
    <s v="61-70%"/>
    <n v="67.533766883441729"/>
    <s v="Yes"/>
    <x v="9"/>
    <n v="24269"/>
    <n v="48513731"/>
  </r>
  <r>
    <s v="B01C8P29T4"/>
    <s v="Bajaj Majesty DX-11 1000W Dry Iron with Advance Soleplate and Anti-bacterial German Coating Technology, White and Blue"/>
    <s v="Home&amp;Kitchen|Kitchen&amp;HomeAppliances|Vacuum,Cleaning&amp;Ironing|Irons,Steamers&amp;Accessories|Irons|DryIrons"/>
    <x v="0"/>
    <s v="Kitchen&amp;HomeAppliances"/>
    <s v="Vacuum,Cleaning&amp;Ironing"/>
    <s v="Irons,Steamers&amp;Accessories"/>
    <x v="60"/>
    <x v="1"/>
    <n v="785"/>
    <n v="0.24"/>
    <s v="21-30%"/>
    <n v="23.694267515923567"/>
    <s v="&lt;50%"/>
    <x v="9"/>
    <n v="24247"/>
    <n v="19033895"/>
  </r>
  <r>
    <s v="B01C8P29N0"/>
    <s v="Bajaj DX-6 1000W Dry Iron with Advance Soleplate and Anti-bacterial German Coating Technology, White"/>
    <s v="Home&amp;Kitchen|Kitchen&amp;HomeAppliances|Vacuum,Cleaning&amp;Ironing|Irons,Steamers&amp;Accessories|Irons|DryIrons"/>
    <x v="0"/>
    <s v="Kitchen&amp;HomeAppliances"/>
    <s v="Vacuum,Cleaning&amp;Ironing"/>
    <s v="Irons,Steamers&amp;Accessories"/>
    <x v="267"/>
    <x v="1"/>
    <n v="1400"/>
    <n v="0.55000000000000004"/>
    <s v="51-60%"/>
    <n v="55.357142857142861"/>
    <s v="50% ormore"/>
    <x v="9"/>
    <n v="23316"/>
    <n v="32642400"/>
  </r>
  <r>
    <s v="B01KK0HU3Y"/>
    <s v="HP Z3700 Wireless Optical Mouse with USB Receiver and 2.4GHz Wireless Connection/ 1200DPI / 16 Months Long Battery Life /Ambidextrous and Slim Design (Modern Gold)"/>
    <s v="Computers&amp;Accessories|Accessories&amp;Peripherals|Keyboards,Mice&amp;InputDevices|Mice"/>
    <x v="1"/>
    <s v="Accessories&amp;Peripherals"/>
    <s v="Keyboards,Mice&amp;InputDevices"/>
    <s v="Mice"/>
    <x v="93"/>
    <x v="2"/>
    <n v="1499"/>
    <n v="0.4"/>
    <s v="31-40%"/>
    <n v="40.026684456304203"/>
    <s v="&lt;50%"/>
    <x v="9"/>
    <n v="23174"/>
    <n v="34737826"/>
  </r>
  <r>
    <s v="B00C3GBCIS"/>
    <s v="GIZGA Club-laptop Neoprene Reversible for 15.6-inches Laptop Sleeve - Black-Red"/>
    <s v="Computers&amp;Accessories|Accessories&amp;Peripherals|LaptopAccessories|Bags&amp;Sleeves|LaptopSleeves&amp;Slipcases"/>
    <x v="1"/>
    <s v="Accessories&amp;Peripherals"/>
    <s v="LaptopAccessories"/>
    <s v="Bags&amp;Sleeves"/>
    <x v="45"/>
    <x v="1"/>
    <n v="499"/>
    <n v="0.5"/>
    <s v="41-50%"/>
    <n v="50.100200400801597"/>
    <s v="50% ormore"/>
    <x v="9"/>
    <n v="22860"/>
    <n v="11407140"/>
  </r>
  <r>
    <s v="B09YV463SW"/>
    <s v="Fire-Boltt Ninja 3 Smartwatch Full Touch 1.69 &quot; &amp; 60 Sports Modes with IP68, Sp02 Tracking, Over 100 Cloud based watch faces ( Silver )"/>
    <s v="Electronics|WearableTechnology|SmartWatches"/>
    <x v="2"/>
    <s v="WearableTechnology"/>
    <s v="SmartWatches"/>
    <m/>
    <x v="8"/>
    <x v="1"/>
    <n v="9999"/>
    <n v="0.85"/>
    <s v="81-90%"/>
    <n v="85.008500850085014"/>
    <s v="50% ormore"/>
    <x v="9"/>
    <n v="22638"/>
    <n v="226357362"/>
  </r>
  <r>
    <s v="B09YV42QHZ"/>
    <s v="Fire-Boltt Ninja 3 Smartwatch Full Touch 1.69 &quot; &amp; 60 Sports Modes with IP68, Sp02 Tracking, Over 100 Cloud based watch faces ( Green )"/>
    <s v="Electronics|WearableTechnology|SmartWatches"/>
    <x v="2"/>
    <s v="WearableTechnology"/>
    <s v="SmartWatches"/>
    <m/>
    <x v="8"/>
    <x v="1"/>
    <n v="7999"/>
    <n v="0.81"/>
    <s v="81-90%"/>
    <n v="81.260157519689955"/>
    <s v="50% ormore"/>
    <x v="9"/>
    <n v="22638"/>
    <n v="181081362"/>
  </r>
  <r>
    <s v="B09YV4RG4D"/>
    <s v="Fire-Boltt Ninja 3 Smartwatch Full Touch 1.69 &amp; 60 Sports Modes with IP68, Sp02 Tracking, Over 100 Cloud based watch faces - Black"/>
    <s v="Electronics|WearableTechnology|SmartWatches"/>
    <x v="2"/>
    <s v="WearableTechnology"/>
    <s v="SmartWatches"/>
    <m/>
    <x v="8"/>
    <x v="1"/>
    <n v="7999"/>
    <n v="0.81"/>
    <s v="81-90%"/>
    <n v="81.260157519689955"/>
    <s v="50% ormore"/>
    <x v="9"/>
    <n v="22636"/>
    <n v="181065364"/>
  </r>
  <r>
    <s v="B085CZ3SR1"/>
    <s v="Mi 10W Wall Charger for Mobile Phones with Micro USB Cable (Black)"/>
    <s v="Electronics|Mobiles&amp;Accessories|MobileAccessories|Chargers|WallChargers"/>
    <x v="2"/>
    <s v="Mobiles&amp;Accessories"/>
    <s v="MobileAccessories"/>
    <s v="Chargers"/>
    <x v="1"/>
    <x v="1"/>
    <n v="599"/>
    <n v="0.17"/>
    <s v="11-20%"/>
    <n v="16.694490818030051"/>
    <s v="&lt;50%"/>
    <x v="9"/>
    <n v="21916"/>
    <n v="13127684"/>
  </r>
  <r>
    <s v="B0B3MWYCHQ"/>
    <s v="Fire-Boltt Ring 3 Smart Watch 1.8 Biggest Display with Advanced Bluetooth Calling Chip, Voice Assistance,118 Sports Modes, in Built Calculator &amp; Games, SpO2, Heart Rate Monitoring"/>
    <s v="Electronics|WearableTechnology|SmartWatches"/>
    <x v="2"/>
    <s v="WearableTechnology"/>
    <s v="SmartWatches"/>
    <m/>
    <x v="137"/>
    <x v="1"/>
    <n v="9999"/>
    <n v="0.7"/>
    <s v="61-70%"/>
    <n v="70.007000700070009"/>
    <s v="50% ormore"/>
    <x v="9"/>
    <n v="20879"/>
    <n v="208769121"/>
  </r>
  <r>
    <s v="B08F47T4X5"/>
    <s v="VR 18 Pcs - 3 Different Size Plastic Food Snack Bag Pouch Clip Sealer Large, Medium, Small Plastic Snack Seal Sealing Bag Clips Vacuum Sealer (Set of 18, Multi-Color) (Multicolor)"/>
    <s v="Home&amp;Kitchen|Kitchen&amp;HomeAppliances|SmallKitchenAppliances|VacuumSealers"/>
    <x v="0"/>
    <s v="Kitchen&amp;HomeAppliances"/>
    <s v="SmallKitchenAppliances"/>
    <s v="VacuumSealers"/>
    <x v="219"/>
    <x v="3"/>
    <n v="89"/>
    <n v="0"/>
    <s v="0-10%"/>
    <n v="0"/>
    <s v="&lt;50%"/>
    <x v="9"/>
    <n v="19621"/>
    <n v="1746269"/>
  </r>
  <r>
    <s v="B00A7PLVU6"/>
    <s v="Orpat HHB-100E WOB 250-Watt Hand Blender (White)"/>
    <s v="Home&amp;Kitchen|Kitchen&amp;HomeAppliances|SmallKitchenAppliances|HandBlenders"/>
    <x v="0"/>
    <s v="Kitchen&amp;HomeAppliances"/>
    <s v="SmallKitchenAppliances"/>
    <s v="HandBlenders"/>
    <x v="268"/>
    <x v="2"/>
    <n v="899"/>
    <n v="0.16"/>
    <s v="11-20%"/>
    <n v="16.240266963292544"/>
    <s v="&lt;50%"/>
    <x v="9"/>
    <n v="18462"/>
    <n v="16597338"/>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1"/>
    <s v="Accessories&amp;Peripherals"/>
    <s v="Keyboards,Mice&amp;InputDevices"/>
    <s v="Keyboard&amp;MouseSets"/>
    <x v="269"/>
    <x v="1"/>
    <n v="2295"/>
    <n v="0.41"/>
    <s v="41-50%"/>
    <n v="41.394335511982575"/>
    <s v="&lt;50%"/>
    <x v="9"/>
    <n v="17413"/>
    <n v="39962835"/>
  </r>
  <r>
    <s v="B088ZTJT2R"/>
    <s v="Havells Immersion HB15 1500 Watt (White Blue)"/>
    <s v="Home&amp;Kitchen|Heating,Cooling&amp;AirQuality|WaterHeaters&amp;Geysers|ImmersionRods"/>
    <x v="0"/>
    <s v="Heating,Cooling&amp;AirQuality"/>
    <s v="WaterHeaters&amp;Geysers"/>
    <s v="ImmersionRods"/>
    <x v="270"/>
    <x v="3"/>
    <n v="1295"/>
    <n v="0.44"/>
    <s v="41-50%"/>
    <n v="44.478764478764475"/>
    <s v="&lt;50%"/>
    <x v="9"/>
    <n v="17218"/>
    <n v="22297310"/>
  </r>
  <r>
    <s v="B08CF3B7N1"/>
    <s v="Portronics Konnect L 1.2M Fast Charging 3A 8 Pin USB Cable with Charge &amp; Sync Function for iPhone, iPad (Grey)"/>
    <s v="Computers&amp;Accessories|Accessories&amp;Peripherals|Cables&amp;Accessories|Cables|USBCables"/>
    <x v="1"/>
    <s v="Accessories&amp;Peripherals"/>
    <s v="Cables&amp;Accessories"/>
    <s v="Cables"/>
    <x v="176"/>
    <x v="1"/>
    <n v="399"/>
    <n v="0.61"/>
    <s v="61-70%"/>
    <n v="61.403508771929829"/>
    <s v="Yes"/>
    <x v="9"/>
    <n v="16905"/>
    <n v="6745095"/>
  </r>
  <r>
    <s v="B00EYW1U68"/>
    <s v="TP-Link TL-WA855RE 300 Mbps Wi-Fi Range Extender (White)"/>
    <s v="Computers&amp;Accessories|NetworkingDevices|Repeaters&amp;Extenders"/>
    <x v="1"/>
    <s v="NetworkingDevices"/>
    <s v="Repeaters&amp;Extenders"/>
    <m/>
    <x v="133"/>
    <x v="3"/>
    <n v="3599"/>
    <n v="0.56000000000000005"/>
    <s v="51-60%"/>
    <n v="55.57099194220617"/>
    <s v="50% ormore"/>
    <x v="9"/>
    <n v="16182"/>
    <n v="58239018"/>
  </r>
  <r>
    <s v="B075K76YW1"/>
    <s v="Inalsa Hand Blender| Hand Mixer|Beater - Easy Mix, Powerful 250 Watt Motor | Variable 7 Speed Control | 1 Year Warranty | (White/Red)"/>
    <s v="Home&amp;Kitchen|Kitchen&amp;HomeAppliances|SmallKitchenAppliances|HandMixers"/>
    <x v="0"/>
    <s v="Kitchen&amp;HomeAppliances"/>
    <s v="SmallKitchenAppliances"/>
    <s v="HandMixers"/>
    <x v="271"/>
    <x v="3"/>
    <n v="1395"/>
    <n v="0.3"/>
    <s v="21-30%"/>
    <n v="29.820788530465954"/>
    <s v="&lt;50%"/>
    <x v="9"/>
    <n v="15252"/>
    <n v="21276540"/>
  </r>
  <r>
    <s v="B00YQLG7GK"/>
    <s v="PHILIPS HL1655/00 Hand Blender, White Jar 250W"/>
    <s v="Home&amp;Kitchen|Kitchen&amp;HomeAppliances|SmallKitchenAppliances|HandBlenders"/>
    <x v="0"/>
    <s v="Kitchen&amp;HomeAppliances"/>
    <s v="SmallKitchenAppliances"/>
    <s v="HandBlenders"/>
    <x v="272"/>
    <x v="1"/>
    <n v="1695"/>
    <n v="0"/>
    <s v="0-10%"/>
    <n v="0"/>
    <s v="&lt;50%"/>
    <x v="9"/>
    <n v="14290"/>
    <n v="24221550"/>
  </r>
  <r>
    <s v="B07Y5FDPKV"/>
    <s v="KENT 16051 Hand Blender 300 W | 5 Variable Speed Control | Multiple Beaters &amp; Dough Hooks | Turbo Function"/>
    <s v="Home&amp;Kitchen|Kitchen&amp;HomeAppliances|SmallKitchenAppliances|HandBlenders"/>
    <x v="0"/>
    <s v="Kitchen&amp;HomeAppliances"/>
    <s v="SmallKitchenAppliances"/>
    <s v="HandBlenders"/>
    <x v="273"/>
    <x v="3"/>
    <n v="2400"/>
    <n v="0.27"/>
    <s v="21-30%"/>
    <n v="27.291666666666664"/>
    <s v="&lt;50%"/>
    <x v="9"/>
    <n v="14160"/>
    <n v="33984000"/>
  </r>
  <r>
    <s v="B0BF57RN3K"/>
    <s v="Fire-Boltt Ninja Call Pro Plus 1.83&quot; Smart Watch with Bluetooth Calling, AI Voice Assistance, 100 Sports Modes IP67 Rating, 240*280 Pixel High Resolution"/>
    <s v="Electronics|WearableTechnology|SmartWatches"/>
    <x v="2"/>
    <s v="WearableTechnology"/>
    <s v="SmartWatches"/>
    <m/>
    <x v="17"/>
    <x v="1"/>
    <n v="19999"/>
    <n v="0.91"/>
    <s v="91-100%"/>
    <n v="91.004550227511373"/>
    <s v="50% ormore"/>
    <x v="9"/>
    <n v="13937"/>
    <n v="278726063"/>
  </r>
  <r>
    <s v="B0BF54972T"/>
    <s v="Fire-Boltt Ninja Call Pro Plus 1.83&quot; Smart Watch with Bluetooth Calling, AI Voice Assistance, 100 Sports Modes IP67 Rating, 240*280 Pixel High Resolution"/>
    <s v="Electronics|WearableTechnology|SmartWatches"/>
    <x v="2"/>
    <s v="WearableTechnology"/>
    <s v="SmartWatches"/>
    <m/>
    <x v="17"/>
    <x v="3"/>
    <n v="19999"/>
    <n v="0.91"/>
    <s v="91-100%"/>
    <n v="91.004550227511373"/>
    <s v="50% ormore"/>
    <x v="9"/>
    <n v="13937"/>
    <n v="278726063"/>
  </r>
  <r>
    <s v="B0BF563HB4"/>
    <s v="Fire-Boltt Ninja Call Pro Plus 1.83&quot; Smart Watch with Bluetooth Calling, AI Voice Assistance, 100 Sports Modes IP67 Rating, 240*280 Pixel High Resolution"/>
    <s v="Electronics|WearableTechnology|SmartWatches"/>
    <x v="2"/>
    <s v="WearableTechnology"/>
    <s v="SmartWatches"/>
    <m/>
    <x v="17"/>
    <x v="1"/>
    <n v="19999"/>
    <n v="0.91"/>
    <s v="91-100%"/>
    <n v="91.004550227511373"/>
    <s v="50% ormore"/>
    <x v="9"/>
    <n v="13937"/>
    <n v="278726063"/>
  </r>
  <r>
    <s v="B0BF4YBLPX"/>
    <s v="Fire-Boltt Ninja Call Pro Plus 1.83&quot; Smart Watch with Bluetooth Calling, AI Voice Assistance, 100 Sports Modes IP67 Rating, 240*280 Pixel High Resolution"/>
    <s v="Electronics|WearableTechnology|SmartWatches"/>
    <x v="2"/>
    <s v="WearableTechnology"/>
    <s v="SmartWatches"/>
    <m/>
    <x v="17"/>
    <x v="1"/>
    <n v="19999"/>
    <n v="0.91"/>
    <s v="91-100%"/>
    <n v="91.004550227511373"/>
    <s v="50% ormore"/>
    <x v="9"/>
    <n v="13937"/>
    <n v="278726063"/>
  </r>
  <r>
    <s v="B0BF54LXW6"/>
    <s v="Fire-Boltt Ninja Call Pro Plus 1.83&quot; Smart Watch with Bluetooth Calling, AI Voice Assistance, 100 Sports Modes IP67 Rating, 240*280 Pixel High Resolution"/>
    <s v="Electronics|WearableTechnology|SmartWatches"/>
    <x v="2"/>
    <s v="WearableTechnology"/>
    <s v="SmartWatches"/>
    <m/>
    <x v="17"/>
    <x v="1"/>
    <n v="19999"/>
    <n v="0.91"/>
    <s v="91-100%"/>
    <n v="91.004550227511373"/>
    <s v="50% ormore"/>
    <x v="9"/>
    <n v="13937"/>
    <n v="278726063"/>
  </r>
  <r>
    <s v="B00H3H03Q4"/>
    <s v="HUL Pureit Germkill kit for Classic 23 L water purifier - 3000 L Capacity"/>
    <s v="Home&amp;Kitchen|Kitchen&amp;HomeAppliances|WaterPurifiers&amp;Accessories|WaterCartridges"/>
    <x v="0"/>
    <s v="Kitchen&amp;HomeAppliances"/>
    <s v="WaterPurifiers&amp;Accessories"/>
    <s v="WaterCartridges"/>
    <x v="274"/>
    <x v="3"/>
    <n v="1130"/>
    <n v="0"/>
    <s v="0-10%"/>
    <n v="0"/>
    <s v="&lt;50%"/>
    <x v="9"/>
    <n v="13250"/>
    <n v="14972500"/>
  </r>
  <r>
    <s v="B09RMQYHLH"/>
    <s v="realme narzo 50 (Speed Blue, 4GB RAM+64GB Storage) Helio G96 Processor | 50MP AI Triple Camera | 120Hz Ultra Smooth Display"/>
    <s v="Electronics|Mobiles&amp;Accessories|Smartphones&amp;BasicMobiles|Smartphones"/>
    <x v="2"/>
    <s v="Mobiles&amp;Accessories"/>
    <s v="Smartphones&amp;BasicMobiles"/>
    <s v="Smartphones"/>
    <x v="275"/>
    <x v="1"/>
    <n v="15999"/>
    <n v="0.19"/>
    <s v="11-20%"/>
    <n v="18.751171948246764"/>
    <s v="&lt;50%"/>
    <x v="9"/>
    <n v="13246"/>
    <n v="211922754"/>
  </r>
  <r>
    <s v="B07JNVF678"/>
    <s v="Wayona Nylon Braided USB Data Sync and Fast Charging 3A Short Power Bank Cable For iPhones, iPad Air, iPad mini, iPod Nano and iPod Touch (Grey)"/>
    <s v="Computers&amp;Accessories|Accessories&amp;Peripherals|Cables&amp;Accessories|Cables|USBCables"/>
    <x v="1"/>
    <s v="Accessories&amp;Peripherals"/>
    <s v="Cables&amp;Accessories"/>
    <s v="Cables"/>
    <x v="63"/>
    <x v="1"/>
    <n v="999"/>
    <n v="0.65"/>
    <s v="61-70%"/>
    <n v="65.06506506506507"/>
    <s v="Yes"/>
    <x v="9"/>
    <n v="13120"/>
    <n v="13106880"/>
  </r>
  <r>
    <s v="B07JPJJZ2H"/>
    <s v="Wayona Nylon Braided Lightning USB Data Sync &amp; 3A Charging Cable for iPhones, iPad Air, iPad Mini, iPod Nano and iPod Touch (3 FT Pack of 1, Grey)"/>
    <s v="Computers&amp;Accessories|Accessories&amp;Peripherals|Cables&amp;Accessories|Cables|USBCables"/>
    <x v="1"/>
    <s v="Accessories&amp;Peripherals"/>
    <s v="Cables&amp;Accessories"/>
    <s v="Cables"/>
    <x v="2"/>
    <x v="2"/>
    <n v="1299"/>
    <n v="0.69"/>
    <s v="61-70%"/>
    <n v="69.284064665127019"/>
    <s v="Yes"/>
    <x v="9"/>
    <n v="13120"/>
    <n v="17042880"/>
  </r>
  <r>
    <s v="B01MY839VW"/>
    <s v="Orient Electric Fabrijoy DIFJ10BP 1000-Watt Dry Iron, Non-Stick (White and Blue)"/>
    <s v="Home&amp;Kitchen|Kitchen&amp;HomeAppliances|Vacuum,Cleaning&amp;Ironing|Irons,Steamers&amp;Accessories|Irons|DryIrons"/>
    <x v="0"/>
    <s v="Kitchen&amp;HomeAppliances"/>
    <s v="Vacuum,Cleaning&amp;Ironing"/>
    <s v="Irons,Steamers&amp;Accessories"/>
    <x v="49"/>
    <x v="1"/>
    <n v="1090"/>
    <n v="0.5"/>
    <s v="41-50%"/>
    <n v="49.633027522935777"/>
    <s v="50% ormore"/>
    <x v="9"/>
    <n v="13029"/>
    <n v="14201610"/>
  </r>
  <r>
    <s v="B01M4GGIVU"/>
    <s v="Tizum High Speed HDMI Cable with Ethernet | Supports 3D 4K | for All HDMI Devices Laptop Computer Gaming Console TV Set Top Box (1.5 Meter/ 5 Feet)"/>
    <s v="Electronics|HomeTheater,TV&amp;Video|Accessories|Cables|HDMICables"/>
    <x v="2"/>
    <s v="HomeTheater,TV&amp;Video"/>
    <s v="Accessories"/>
    <s v="Cables"/>
    <x v="24"/>
    <x v="1"/>
    <n v="699"/>
    <n v="0.72"/>
    <s v="71-80%"/>
    <n v="71.530758226037193"/>
    <s v="Yes"/>
    <x v="9"/>
    <n v="12153"/>
    <n v="8494947"/>
  </r>
  <r>
    <s v="B01M5967SY"/>
    <s v="TIZUM High Speed HDMI Cable Aura -Gold Plated-High Speed Data 10.2Gbps, 3D, 4K, HD 1080P (10 Ft/ 3 M)"/>
    <s v="Electronics|HomeTheater,TV&amp;Video|Accessories|Cables|HDMICables"/>
    <x v="2"/>
    <s v="HomeTheater,TV&amp;Video"/>
    <s v="Accessories"/>
    <s v="Cables"/>
    <x v="209"/>
    <x v="1"/>
    <n v="999"/>
    <n v="0.62"/>
    <s v="61-70%"/>
    <n v="62.062062062062061"/>
    <s v="50% ormore"/>
    <x v="9"/>
    <n v="12153"/>
    <n v="12140847"/>
  </r>
  <r>
    <s v="B01892MIPA"/>
    <s v="AO Smith HSE-VAS-X-015 Storage 15 Litre Vertical Water Heater (Geyser) White 4 Star"/>
    <s v="Home&amp;Kitchen|Heating,Cooling&amp;AirQuality|WaterHeaters&amp;Geysers|StorageWaterHeaters"/>
    <x v="0"/>
    <s v="Heating,Cooling&amp;AirQuality"/>
    <s v="WaterHeaters&amp;Geysers"/>
    <s v="StorageWaterHeaters"/>
    <x v="276"/>
    <x v="2"/>
    <n v="10900"/>
    <n v="0.33"/>
    <s v="31-40%"/>
    <n v="32.577981651376149"/>
    <s v="&lt;50%"/>
    <x v="9"/>
    <n v="11957"/>
    <n v="130331300"/>
  </r>
  <r>
    <s v="B07H3N8RJH"/>
    <s v="AmazonBasics Cylinder Bagless Vacuum Cleaner with Power Suction, Low Sound, High Energy Efficiency and 2 Years Warranty (1.5L, Black)"/>
    <s v="Home&amp;Kitchen|Kitchen&amp;HomeAppliances|Vacuum,Cleaning&amp;Ironing|Vacuums&amp;FloorCare|Vacuums|CanisterVacuums"/>
    <x v="0"/>
    <s v="Kitchen&amp;HomeAppliances"/>
    <s v="Vacuum,Cleaning&amp;Ironing"/>
    <s v="Vacuums&amp;FloorCare"/>
    <x v="277"/>
    <x v="1"/>
    <n v="6000"/>
    <n v="0.37"/>
    <s v="31-40%"/>
    <n v="36.683333333333337"/>
    <s v="&lt;50%"/>
    <x v="9"/>
    <n v="11935"/>
    <n v="71610000"/>
  </r>
  <r>
    <s v="B09NBZ36F7"/>
    <s v="Usha CookJoy (CJ1600WPC) 1600 Watt Induction cooktop (Black)"/>
    <s v="Home&amp;Kitchen|Kitchen&amp;HomeAppliances|SmallKitchenAppliances|InductionCooktop"/>
    <x v="0"/>
    <s v="Kitchen&amp;HomeAppliances"/>
    <s v="SmallKitchenAppliances"/>
    <s v="InductionCooktop"/>
    <x v="278"/>
    <x v="2"/>
    <n v="4000"/>
    <n v="0.48"/>
    <s v="41-50%"/>
    <n v="47.774999999999999"/>
    <s v="&lt;50%"/>
    <x v="9"/>
    <n v="11199"/>
    <n v="44796000"/>
  </r>
  <r>
    <s v="B09WRMNJ9G"/>
    <s v="OnePlus 10R 5G (Forest Green, 8GB RAM, 128GB Storage, 80W SuperVOOC)"/>
    <s v="Electronics|Mobiles&amp;Accessories|Smartphones&amp;BasicMobiles|Smartphones"/>
    <x v="2"/>
    <s v="Mobiles&amp;Accessories"/>
    <s v="Smartphones&amp;BasicMobiles"/>
    <s v="Smartphones"/>
    <x v="279"/>
    <x v="2"/>
    <n v="38999"/>
    <n v="0.1"/>
    <s v="0-10%"/>
    <n v="10.256673248032001"/>
    <s v="&lt;50%"/>
    <x v="9"/>
    <n v="11029"/>
    <n v="430119971"/>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s v="Accessories&amp;Peripherals"/>
    <s v="Cables&amp;Accessories"/>
    <s v="Cables"/>
    <x v="213"/>
    <x v="3"/>
    <n v="1299"/>
    <n v="0.75"/>
    <s v="71-80%"/>
    <n v="74.980754426481909"/>
    <s v="Yes"/>
    <x v="9"/>
    <n v="10576"/>
    <n v="13738224"/>
  </r>
  <r>
    <s v="B07F1P8KNV"/>
    <s v="Wayona Nylon Braided Usb Type C 3Ft 1M 3A Fast Charger Cable For Samsung Galaxy S9 S8 (Wc3Cb1, Black)"/>
    <s v="Computers&amp;Accessories|Accessories&amp;Peripherals|Cables&amp;Accessories|Cables|USBCables"/>
    <x v="1"/>
    <s v="Accessories&amp;Peripherals"/>
    <s v="Cables&amp;Accessories"/>
    <s v="Cables"/>
    <x v="213"/>
    <x v="1"/>
    <n v="1099"/>
    <n v="0.7"/>
    <s v="61-70%"/>
    <n v="70.427661510464063"/>
    <s v="Yes"/>
    <x v="9"/>
    <n v="10576"/>
    <n v="11623024"/>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0"/>
    <s v="Kitchen&amp;HomeAppliances"/>
    <s v="Vacuum,Cleaning&amp;Ironing"/>
    <s v="Vacuums&amp;FloorCare"/>
    <x v="280"/>
    <x v="2"/>
    <n v="10999"/>
    <n v="0.44"/>
    <s v="41-50%"/>
    <n v="43.640330939176287"/>
    <s v="&lt;50%"/>
    <x v="9"/>
    <n v="10429"/>
    <n v="114708571"/>
  </r>
  <r>
    <s v="B009P2L7CO"/>
    <s v="Bajaj DHX-9 1000W Heavy Weight Dry Iron with Advance Soleplate and Anti-Bacterial German Coating Technology, Ivory"/>
    <s v="Home&amp;Kitchen|Kitchen&amp;HomeAppliances|Vacuum,Cleaning&amp;Ironing|Irons,Steamers&amp;Accessories|Irons|DryIrons"/>
    <x v="0"/>
    <s v="Kitchen&amp;HomeAppliances"/>
    <s v="Vacuum,Cleaning&amp;Ironing"/>
    <s v="Irons,Steamers&amp;Accessories"/>
    <x v="32"/>
    <x v="3"/>
    <n v="1920"/>
    <n v="0.43"/>
    <s v="41-50%"/>
    <n v="42.760416666666664"/>
    <s v="&lt;50%"/>
    <x v="9"/>
    <n v="9772"/>
    <n v="18762240"/>
  </r>
  <r>
    <s v="B00P93X0VO"/>
    <s v="Classmate Pulse 6 Subject Notebook - Unruled, 300 Pages, Spiral Binding, 240mm*180mm"/>
    <s v="OfficeProducts|OfficePaperProducts|Paper|Stationery|Notebooks,WritingPads&amp;Diaries|WireboundNotebooks"/>
    <x v="3"/>
    <s v="OfficePaperProducts"/>
    <s v="Paper"/>
    <s v="Stationery"/>
    <x v="281"/>
    <x v="1"/>
    <n v="120"/>
    <n v="0.05"/>
    <s v="0-10%"/>
    <n v="5"/>
    <s v="&lt;50%"/>
    <x v="9"/>
    <n v="8938"/>
    <n v="1072560"/>
  </r>
  <r>
    <s v="B0B8SSZ76F"/>
    <s v="Amazon Basics USB C to Lightning TPE MFi Certified Charging Cable (White, 1.2 meter)"/>
    <s v="Computers&amp;Accessories|Accessories&amp;Peripherals|Cables&amp;Accessories|Cables|USBCables"/>
    <x v="1"/>
    <s v="Accessories&amp;Peripherals"/>
    <s v="Cables&amp;Accessories"/>
    <s v="Cables"/>
    <x v="64"/>
    <x v="1"/>
    <n v="1999"/>
    <n v="0.6"/>
    <s v="51-60%"/>
    <n v="60.030015007503756"/>
    <s v="Yes"/>
    <x v="9"/>
    <n v="8583"/>
    <n v="17157417"/>
  </r>
  <r>
    <s v="B08D64C9FN"/>
    <s v="Ant Esports GM320 RGB Optical Wired Gaming Mouse | 8 Programmable Buttons | 12800 DPI"/>
    <s v="Computers&amp;Accessories|Accessories&amp;Peripherals|PCGamingPeripherals|GamingMice"/>
    <x v="1"/>
    <s v="Accessories&amp;Peripherals"/>
    <s v="PCGamingPeripherals"/>
    <s v="GamingMice"/>
    <x v="282"/>
    <x v="3"/>
    <n v="2799"/>
    <n v="0.79"/>
    <s v="71-80%"/>
    <n v="79.456948910325124"/>
    <s v="50% ormore"/>
    <x v="9"/>
    <n v="8537"/>
    <n v="23895063"/>
  </r>
  <r>
    <s v="B083RCTXLL"/>
    <s v="HP X200 Wireless Mouse with 2.4 GHz Wireless connectivity, Adjustable DPI up to 1600, ambidextrous Design, and 18-Month Long Battery Life. 3-Years Warranty (6VY95AA)"/>
    <s v="Computers&amp;Accessories|Accessories&amp;Peripherals|Keyboards,Mice&amp;InputDevices|Mice"/>
    <x v="1"/>
    <s v="Accessories&amp;Peripherals"/>
    <s v="Keyboards,Mice&amp;InputDevices"/>
    <s v="Mice"/>
    <x v="283"/>
    <x v="2"/>
    <n v="1199"/>
    <n v="0.43"/>
    <s v="41-50%"/>
    <n v="43.202668890742288"/>
    <s v="&lt;50%"/>
    <x v="9"/>
    <n v="8258"/>
    <n v="9901342"/>
  </r>
  <r>
    <s v="B097MKZHNV"/>
    <s v="Racold Pronto Pro 3Litres 3KW Vertical Instant Water Heater (Geyser)"/>
    <s v="Home&amp;Kitchen|Heating,Cooling&amp;AirQuality|WaterHeaters&amp;Geysers|InstantWaterHeaters"/>
    <x v="0"/>
    <s v="Heating,Cooling&amp;AirQuality"/>
    <s v="WaterHeaters&amp;Geysers"/>
    <s v="InstantWaterHeaters"/>
    <x v="284"/>
    <x v="1"/>
    <n v="4849"/>
    <n v="0.39"/>
    <s v="31-40%"/>
    <n v="39.183336770468138"/>
    <s v="&lt;50%"/>
    <x v="9"/>
    <n v="7968"/>
    <n v="38636832"/>
  </r>
  <r>
    <s v="B00KIDSU8S"/>
    <s v="Havells Ventil Air DX 200mm Exhaust Fan (White)"/>
    <s v="Home&amp;Kitchen|Heating,Cooling&amp;AirQuality|Fans|ExhaustFans"/>
    <x v="0"/>
    <s v="Heating,Cooling&amp;AirQuality"/>
    <s v="Fans"/>
    <s v="ExhaustFans"/>
    <x v="141"/>
    <x v="3"/>
    <n v="2360"/>
    <n v="0.15"/>
    <s v="11-20%"/>
    <n v="15.296610169491526"/>
    <s v="&lt;50%"/>
    <x v="9"/>
    <n v="7801"/>
    <n v="18410360"/>
  </r>
  <r>
    <s v="B0B3MMYHYW"/>
    <s v="OnePlus 126 cm (50 inches) Y Series 4K Ultra HD Smart Android LED TV 50Y1S Pro (Black)"/>
    <s v="Electronics|HomeTheater,TV&amp;Video|Televisions|SmartTelevisions"/>
    <x v="2"/>
    <s v="HomeTheater,TV&amp;Video"/>
    <s v="Televisions"/>
    <s v="SmartTelevisions"/>
    <x v="200"/>
    <x v="3"/>
    <n v="45999"/>
    <n v="0.28000000000000003"/>
    <s v="21-30%"/>
    <n v="28.261483945303155"/>
    <s v="No"/>
    <x v="9"/>
    <n v="7298"/>
    <n v="335700702"/>
  </r>
  <r>
    <s v="B09VCHLSJF"/>
    <s v="OnePlus 108 cm (43 inches) Y Series 4K Ultra HD Smart Android LED TV 43Y1S Pro (Black)"/>
    <s v="Electronics|HomeTheater,TV&amp;Video|Televisions|SmartTelevisions"/>
    <x v="2"/>
    <s v="HomeTheater,TV&amp;Video"/>
    <s v="Televisions"/>
    <s v="SmartTelevisions"/>
    <x v="135"/>
    <x v="1"/>
    <n v="39999"/>
    <n v="0.25"/>
    <s v="21-30%"/>
    <n v="25.000625015625388"/>
    <s v="No"/>
    <x v="9"/>
    <n v="7298"/>
    <n v="291912702"/>
  </r>
  <r>
    <s v="B01LY9W8AF"/>
    <s v="Cello Eliza Plastic Laundry Bag/Basket, 50 litres, Light Grey"/>
    <s v="Home&amp;Kitchen|HomeStorage&amp;Organization|LaundryOrganization|LaundryBaskets"/>
    <x v="0"/>
    <s v="HomeStorage&amp;Organization"/>
    <s v="LaundryOrganization"/>
    <s v="LaundryBaskets"/>
    <x v="285"/>
    <x v="1"/>
    <n v="1282"/>
    <n v="0.22"/>
    <s v="21-30%"/>
    <n v="22.148205928237132"/>
    <s v="&lt;50%"/>
    <x v="9"/>
    <n v="7274"/>
    <n v="9325268"/>
  </r>
  <r>
    <s v="B0756KCV5K"/>
    <s v="Prestige PIC 15.0+ 1900-Watt Induction Cooktop (Black)"/>
    <s v="Home&amp;Kitchen|Kitchen&amp;HomeAppliances|SmallKitchenAppliances|InductionCooktop"/>
    <x v="0"/>
    <s v="Kitchen&amp;HomeAppliances"/>
    <s v="SmallKitchenAppliances"/>
    <s v="InductionCooktop"/>
    <x v="286"/>
    <x v="1"/>
    <n v="5295"/>
    <n v="0.4"/>
    <s v="31-40%"/>
    <n v="39.943342776203963"/>
    <s v="&lt;50%"/>
    <x v="9"/>
    <n v="6919"/>
    <n v="36636105"/>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2"/>
    <s v="Cameras&amp;Photography"/>
    <s v="Accessories"/>
    <s v="Tripods&amp;Monopods"/>
    <x v="63"/>
    <x v="1"/>
    <n v="995"/>
    <n v="0.65"/>
    <s v="61-70%"/>
    <n v="64.924623115577887"/>
    <s v="50% ormore"/>
    <x v="9"/>
    <n v="6676"/>
    <n v="6642620"/>
  </r>
  <r>
    <s v="B09T3KB6JZ"/>
    <s v="TCL 100 cm (40 inches) Full HD Certified Android R Smart LED TV 40S6505 (Black)"/>
    <s v="Electronics|HomeTheater,TV&amp;Video|Televisions|SmartTelevisions"/>
    <x v="2"/>
    <s v="HomeTheater,TV&amp;Video"/>
    <s v="Televisions"/>
    <s v="SmartTelevisions"/>
    <x v="287"/>
    <x v="1"/>
    <n v="40990"/>
    <n v="0.54"/>
    <s v="51-60%"/>
    <n v="53.671627226152715"/>
    <s v="Yes"/>
    <x v="9"/>
    <n v="6659"/>
    <n v="272952410"/>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0"/>
    <s v="Heating,Cooling&amp;AirQuality"/>
    <s v="WaterHeaters&amp;Geysers"/>
    <s v="StorageWaterHeaters"/>
    <x v="288"/>
    <x v="1"/>
    <n v="13150"/>
    <n v="0.57999999999999996"/>
    <s v="51-60%"/>
    <n v="58.182509505703415"/>
    <s v="50% ormore"/>
    <x v="9"/>
    <n v="6398"/>
    <n v="84133700"/>
  </r>
  <r>
    <s v="B08KRMK9LZ"/>
    <s v="Tukzer Stylus Pen, iPad Pencil with Palm Rejection Tilt Sensor| 2nd Gen for 2018-2022 iPad 6/7/8/9th Gen; iPad 10.2&quot;, Pro 12.9/11&quot;, Mini 6/5th, Air 5/4/3rd, Precise for Writing/Drawing (3 Spare Tips)"/>
    <s v="Electronics|Mobiles&amp;Accessories|MobileAccessories|StylusPens"/>
    <x v="2"/>
    <s v="Mobiles&amp;Accessories"/>
    <s v="MobileAccessories"/>
    <s v="StylusPens"/>
    <x v="289"/>
    <x v="1"/>
    <n v="5999"/>
    <n v="0.66"/>
    <s v="61-70%"/>
    <n v="66.244374062343724"/>
    <s v="50% ormore"/>
    <x v="9"/>
    <n v="6233"/>
    <n v="37391767"/>
  </r>
  <r>
    <s v="B08CS3BT4L"/>
    <s v="Kodak 80 cm (32 inches) HD Ready Certified Android LED TV 32HDX7XPRO (Black)"/>
    <s v="Electronics|HomeTheater,TV&amp;Video|Televisions|SmartTelevisions"/>
    <x v="2"/>
    <s v="HomeTheater,TV&amp;Video"/>
    <s v="Televisions"/>
    <s v="SmartTelevisions"/>
    <x v="290"/>
    <x v="3"/>
    <n v="12999"/>
    <n v="0.23"/>
    <s v="21-30%"/>
    <n v="23.078698361412417"/>
    <s v="No"/>
    <x v="9"/>
    <n v="6088"/>
    <n v="79137912"/>
  </r>
  <r>
    <s v="B0085W2MUQ"/>
    <s v="Orpat HHB-100E 250-Watt Hand Blender (White)"/>
    <s v="Home&amp;Kitchen|Kitchen&amp;HomeAppliances|SmallKitchenAppliances|HandBlenders"/>
    <x v="0"/>
    <s v="Kitchen&amp;HomeAppliances"/>
    <s v="SmallKitchenAppliances"/>
    <s v="HandBlenders"/>
    <x v="291"/>
    <x v="3"/>
    <n v="970"/>
    <n v="0.21"/>
    <s v="21-30%"/>
    <n v="21.134020618556701"/>
    <s v="&lt;50%"/>
    <x v="9"/>
    <n v="6055"/>
    <n v="5873350"/>
  </r>
  <r>
    <s v="B00935MGHS"/>
    <s v="Prestige PSMFB 800 Watt Sandwich Toaster with Fixed Plates, Black"/>
    <s v="Home&amp;Kitchen|Kitchen&amp;HomeAppliances|SmallKitchenAppliances|SandwichMakers"/>
    <x v="0"/>
    <s v="Kitchen&amp;HomeAppliances"/>
    <s v="SmallKitchenAppliances"/>
    <s v="SandwichMakers"/>
    <x v="33"/>
    <x v="1"/>
    <n v="1795"/>
    <n v="0.33"/>
    <s v="31-40%"/>
    <n v="33.203342618384404"/>
    <s v="&lt;50%"/>
    <x v="9"/>
    <n v="5967"/>
    <n v="10710765"/>
  </r>
  <r>
    <s v="B00F159RIK"/>
    <s v="Bajaj DX-2 600W Dry Iron with Advance Soleplate and Anti-bacterial German Coating Technology, Black"/>
    <s v="Home&amp;Kitchen|Kitchen&amp;HomeAppliances|Vacuum,Cleaning&amp;Ironing|Irons,Steamers&amp;Accessories|Irons|DryIrons"/>
    <x v="0"/>
    <s v="Kitchen&amp;HomeAppliances"/>
    <s v="Vacuum,Cleaning&amp;Ironing"/>
    <s v="Irons,Steamers&amp;Accessories"/>
    <x v="1"/>
    <x v="1"/>
    <n v="625"/>
    <n v="0.2"/>
    <s v="11-20%"/>
    <n v="20.16"/>
    <s v="&lt;50%"/>
    <x v="9"/>
    <n v="5355"/>
    <n v="334687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0"/>
    <s v="Kitchen&amp;HomeAppliances"/>
    <s v="SmallKitchenAppliances"/>
    <s v="Kettles&amp;HotWaterDispensers"/>
    <x v="292"/>
    <x v="1"/>
    <n v="2995"/>
    <n v="0.61"/>
    <s v="61-70%"/>
    <n v="60.534223706176959"/>
    <s v="50% ormore"/>
    <x v="9"/>
    <n v="5178"/>
    <n v="15508110"/>
  </r>
  <r>
    <s v="B09BCNQ9R2"/>
    <s v="DYAZO USB 3.0 Type C Female to USB A Male Connector/Converter/Adapter Compatible for Samsung Galaxy Note s 20 10 Plus Ultra,Google Pixel 4 5 3 2 &amp; Other Type-c Devices"/>
    <s v="Electronics|Mobiles&amp;Accessories|MobileAccessories|Cables&amp;Adapters|OTGAdapters"/>
    <x v="2"/>
    <s v="Mobiles&amp;Accessories"/>
    <s v="MobileAccessories"/>
    <s v="Cables&amp;Adapters"/>
    <x v="173"/>
    <x v="3"/>
    <n v="499"/>
    <n v="0.72"/>
    <s v="71-80%"/>
    <n v="72.144288577154313"/>
    <s v="50% ormore"/>
    <x v="9"/>
    <n v="4971"/>
    <n v="2480529"/>
  </r>
  <r>
    <s v="B01F7B2JCI"/>
    <s v="Dynore Stainless Steel Set of 4 Measuring Cup and 4 Measuring Spoon"/>
    <s v="Home&amp;Kitchen|Kitchen&amp;HomeAppliances|Coffee,Tea&amp;Espresso|CoffeeMakerAccessories|MeasuringSpoons"/>
    <x v="0"/>
    <s v="Kitchen&amp;HomeAppliances"/>
    <s v="Coffee,Tea&amp;Espresso"/>
    <s v="CoffeeMakerAccessories"/>
    <x v="293"/>
    <x v="2"/>
    <n v="450"/>
    <n v="0.59"/>
    <s v="51-60%"/>
    <n v="59.111111111111114"/>
    <s v="50% ormore"/>
    <x v="9"/>
    <n v="4971"/>
    <n v="2236950"/>
  </r>
  <r>
    <s v="B0971DWFDT"/>
    <s v="Portronics CarPower Mini Car Charger with Dual Output, Fast Charging (Type C PD 18W + QC 3.0A) Compatible with All Smartphones(Black)"/>
    <s v="Electronics|Mobiles&amp;Accessories|MobileAccessories|Chargers|AutomobileChargers"/>
    <x v="2"/>
    <s v="Mobiles&amp;Accessories"/>
    <s v="MobileAccessories"/>
    <s v="Chargers"/>
    <x v="294"/>
    <x v="1"/>
    <n v="699"/>
    <n v="0.52"/>
    <s v="51-60%"/>
    <n v="51.788268955650928"/>
    <s v="50% ormore"/>
    <x v="9"/>
    <n v="4969"/>
    <n v="3473331"/>
  </r>
  <r>
    <s v="B01LYLJ99X"/>
    <s v="HP v222w 64GB USB 2.0 Pen Drive (Silver)"/>
    <s v="Computers&amp;Accessories|ExternalDevices&amp;DataStorage|PenDrives"/>
    <x v="1"/>
    <s v="ExternalDevices&amp;DataStorage"/>
    <s v="PenDrives"/>
    <m/>
    <x v="71"/>
    <x v="2"/>
    <n v="1300"/>
    <n v="0.65"/>
    <s v="61-70%"/>
    <n v="65.461538461538453"/>
    <s v="50% ormore"/>
    <x v="9"/>
    <n v="4959"/>
    <n v="6446700"/>
  </r>
  <r>
    <s v="B00B3VFJY2"/>
    <s v="HUL Pureit Germkill kit for Advanced 23 L water purifier - 3000 L Capacity, Sand, Multicolour"/>
    <s v="Home&amp;Kitchen|Kitchen&amp;HomeAppliances|WaterPurifiers&amp;Accessories|WaterPurifierAccessories"/>
    <x v="0"/>
    <s v="Kitchen&amp;HomeAppliances"/>
    <s v="WaterPurifiers&amp;Accessories"/>
    <s v="WaterPurifierAccessories"/>
    <x v="295"/>
    <x v="1"/>
    <n v="980"/>
    <n v="0"/>
    <s v="0-10%"/>
    <n v="0"/>
    <s v="&lt;50%"/>
    <x v="9"/>
    <n v="4740"/>
    <n v="4645200"/>
  </r>
  <r>
    <s v="B08H673XKN"/>
    <s v="Morphy Richards Icon Superb 750W Mixer Grinder, 4 Jars, Silver and Black"/>
    <s v="Home&amp;Kitchen|Kitchen&amp;HomeAppliances|SmallKitchenAppliances|MixerGrinders"/>
    <x v="0"/>
    <s v="Kitchen&amp;HomeAppliances"/>
    <s v="SmallKitchenAppliances"/>
    <s v="MixerGrinders"/>
    <x v="296"/>
    <x v="1"/>
    <n v="7795"/>
    <n v="0.57999999999999996"/>
    <s v="51-60%"/>
    <n v="58.319435535599737"/>
    <s v="50% ormore"/>
    <x v="9"/>
    <n v="4664"/>
    <n v="36355880"/>
  </r>
  <r>
    <s v="B0883LQJ6B"/>
    <s v="Usha Goliath GO1200WG Heavy Weight 1200-Watt Dry Iron, 1.8 Kg(Red)"/>
    <s v="Home&amp;Kitchen|Kitchen&amp;HomeAppliances|Vacuum,Cleaning&amp;Ironing|Irons,Steamers&amp;Accessories|Irons|DryIrons"/>
    <x v="0"/>
    <s v="Kitchen&amp;HomeAppliances"/>
    <s v="Vacuum,Cleaning&amp;Ironing"/>
    <s v="Irons,Steamers&amp;Accessories"/>
    <x v="33"/>
    <x v="1"/>
    <n v="1690"/>
    <n v="0.28999999999999998"/>
    <s v="21-30%"/>
    <n v="29.053254437869825"/>
    <s v="&lt;50%"/>
    <x v="9"/>
    <n v="4580"/>
    <n v="7740200"/>
  </r>
  <r>
    <s v="B08CYNJ5KY"/>
    <s v="HP 682 Black Original Ink Cartridge"/>
    <s v="Computers&amp;Accessories|Printers,Inks&amp;Accessories|Inks,Toners&amp;Cartridges|InkjetInkCartridges"/>
    <x v="1"/>
    <s v="Printers,Inks&amp;Accessories"/>
    <s v="Inks,Toners&amp;Cartridges"/>
    <s v="InkjetInkCartridges"/>
    <x v="297"/>
    <x v="2"/>
    <n v="861"/>
    <n v="0.04"/>
    <s v="0-10%"/>
    <n v="3.8327526132404177"/>
    <s v="&lt;50%"/>
    <x v="9"/>
    <n v="4567"/>
    <n v="3932187"/>
  </r>
  <r>
    <s v="B08CRRQK6Z"/>
    <s v="Zebronics Zeb-JUKEBAR 3900, 80W Multimedia soundbar with subwoofer Supporting Bluetooth, HDMI(ARC), Coaxial Input, AUX, USB &amp; Remote Control (Black)"/>
    <s v="Electronics|HomeAudio|Speakers|SoundbarSpeakers"/>
    <x v="2"/>
    <s v="HomeAudio"/>
    <s v="Speakers"/>
    <s v="SoundbarSpeakers"/>
    <x v="19"/>
    <x v="3"/>
    <n v="12499"/>
    <n v="0.6"/>
    <s v="51-60%"/>
    <n v="60.004800384030723"/>
    <s v="50% ormore"/>
    <x v="9"/>
    <n v="4541"/>
    <n v="56757959"/>
  </r>
  <r>
    <s v="B06XFTHCNY"/>
    <s v="CableCreation RCA to 3.5mm Male Audio Cable, 3.5mm to 2RCA Cable Male RCA Cable,Y Splitter Stereo Jack Cable for Home Theater,Subwoofer, Receiver, Speakers and More (3Feet/0.9Meter,Black)"/>
    <s v="Electronics|HomeTheater,TV&amp;Video|Accessories|Cables|RCACables"/>
    <x v="2"/>
    <s v="HomeTheater,TV&amp;Video"/>
    <s v="Accessories"/>
    <s v="Cables"/>
    <x v="298"/>
    <x v="1"/>
    <n v="758"/>
    <n v="0.42"/>
    <s v="41-50%"/>
    <n v="42.084432717678098"/>
    <s v="No"/>
    <x v="9"/>
    <n v="4296"/>
    <n v="3256368"/>
  </r>
  <r>
    <s v="B06XPYRWV5"/>
    <s v="Pigeon by Stovekraft 2 Slice Auto Pop up Toaster. A Smart Bread Toaster for Your Home (750 Watt) (black)"/>
    <s v="Home&amp;Kitchen|Kitchen&amp;HomeAppliances|SmallKitchenAppliances|Pop-upToasters"/>
    <x v="0"/>
    <s v="Kitchen&amp;HomeAppliances"/>
    <s v="SmallKitchenAppliances"/>
    <s v="Pop-upToasters"/>
    <x v="32"/>
    <x v="3"/>
    <n v="1795"/>
    <n v="0.39"/>
    <s v="31-40%"/>
    <n v="38.774373259052922"/>
    <s v="&lt;50%"/>
    <x v="9"/>
    <n v="4244"/>
    <n v="7617980"/>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0"/>
    <s v="Kitchen&amp;HomeAppliances"/>
    <s v="Vacuum,Cleaning&amp;Ironing"/>
    <s v="Irons,Steamers&amp;Accessories"/>
    <x v="190"/>
    <x v="3"/>
    <n v="1190"/>
    <n v="0.28999999999999998"/>
    <s v="21-30%"/>
    <n v="28.655462184873947"/>
    <s v="&lt;50%"/>
    <x v="9"/>
    <n v="4184"/>
    <n v="4978960"/>
  </r>
  <r>
    <s v="B08CTQP51L"/>
    <s v="Robustrion [Anti-Scratch] &amp; [Smudge Proof] [S Pen Compatible] Premium Tempered Glass Screen Protector for Samsung Tab S6 Lite 10.4 inch SM-P610/615 [Bubble Free]"/>
    <s v="Computers&amp;Accessories|Accessories&amp;Peripherals|TabletAccessories|ScreenProtectors"/>
    <x v="1"/>
    <s v="Accessories&amp;Peripherals"/>
    <s v="TabletAccessories"/>
    <s v="ScreenProtectors"/>
    <x v="209"/>
    <x v="1"/>
    <n v="1499"/>
    <n v="0.75"/>
    <s v="71-80%"/>
    <n v="74.716477651767846"/>
    <s v="50% ormore"/>
    <x v="9"/>
    <n v="4149"/>
    <n v="6219351"/>
  </r>
  <r>
    <s v="B07MKFNHKG"/>
    <s v="VW 80 cm (32 inches) Frameless Series HD Ready LED TV VW32A (Black)"/>
    <s v="Electronics|HomeTheater,TV&amp;Video|Televisions|StandardTelevisions"/>
    <x v="2"/>
    <s v="HomeTheater,TV&amp;Video"/>
    <s v="Televisions"/>
    <s v="StandardTelevisions"/>
    <x v="97"/>
    <x v="3"/>
    <n v="12999"/>
    <n v="0.46"/>
    <s v="41-50%"/>
    <n v="46.157396722824835"/>
    <s v="No"/>
    <x v="9"/>
    <n v="4003"/>
    <n v="52034997"/>
  </r>
  <r>
    <s v="B07MDRGHWQ"/>
    <s v="VW 60 cm (24 inches) Premium Series HD Ready LED TV VW24A (Black)"/>
    <s v="Electronics|HomeTheater,TV&amp;Video|Televisions|StandardTelevisions"/>
    <x v="2"/>
    <s v="HomeTheater,TV&amp;Video"/>
    <s v="Televisions"/>
    <s v="StandardTelevisions"/>
    <x v="299"/>
    <x v="1"/>
    <n v="11000"/>
    <n v="0.48"/>
    <s v="41-50%"/>
    <n v="48.190909090909088"/>
    <s v="No"/>
    <x v="9"/>
    <n v="4003"/>
    <n v="44033000"/>
  </r>
  <r>
    <s v="B07GLS2563"/>
    <s v="Cello Quick Boil Popular Electric Kettle 1 Litre 1200 Watts | Stainless Steel body | Boiler for Water, Silver"/>
    <s v="Home&amp;Kitchen|Kitchen&amp;HomeAppliances|SmallKitchenAppliances|Kettles&amp;HotWaterDispensers|Kettle&amp;ToasterSets"/>
    <x v="0"/>
    <s v="Kitchen&amp;HomeAppliances"/>
    <s v="SmallKitchenAppliances"/>
    <s v="Kettles&amp;HotWaterDispensers"/>
    <x v="33"/>
    <x v="2"/>
    <n v="1899"/>
    <n v="0.37"/>
    <s v="31-40%"/>
    <n v="36.861506055818857"/>
    <s v="&lt;50%"/>
    <x v="9"/>
    <n v="3858"/>
    <n v="7326342"/>
  </r>
  <r>
    <s v="B083RC4WFJ"/>
    <s v="PrettyKrafts Laundry Bag / Basket for Dirty Clothes, Folding Round Laundry Bag,Set of 2, Black Wave"/>
    <s v="Home&amp;Kitchen|HomeStorage&amp;Organization|LaundryOrganization|LaundryBags"/>
    <x v="0"/>
    <s v="HomeStorage&amp;Organization"/>
    <s v="LaundryOrganization"/>
    <s v="LaundryBags"/>
    <x v="300"/>
    <x v="3"/>
    <n v="799"/>
    <n v="0.6"/>
    <s v="51-60%"/>
    <n v="59.949937421777221"/>
    <s v="50% ormore"/>
    <x v="9"/>
    <n v="3846"/>
    <n v="3072954"/>
  </r>
  <r>
    <s v="B00A328ENA"/>
    <s v="Panasonic SR-WA22H (E) Automatic Rice Cooker, Apple Green, 2.2 Liters"/>
    <s v="Home&amp;Kitchen|Kitchen&amp;HomeAppliances|SmallKitchenAppliances|Rice&amp;PastaCookers"/>
    <x v="0"/>
    <s v="Kitchen&amp;HomeAppliances"/>
    <s v="SmallKitchenAppliances"/>
    <s v="Rice&amp;PastaCookers"/>
    <x v="301"/>
    <x v="3"/>
    <n v="3945"/>
    <n v="0.25"/>
    <s v="21-30%"/>
    <n v="24.562737642585553"/>
    <s v="&lt;50%"/>
    <x v="9"/>
    <n v="3740"/>
    <n v="14754300"/>
  </r>
  <r>
    <s v="B08SJVD8QD"/>
    <s v="CARDEX Digital Kitchen Weighing Machine Multipurpose Electronic Weight Scale With Back Lite LCD Display for Measuring Food, Cake, Vegetable, Fruit (KITCHEN SCALE)"/>
    <s v="Home&amp;Kitchen|Kitchen&amp;HomeAppliances|SmallKitchenAppliances|DigitalKitchenScales"/>
    <x v="0"/>
    <s v="Kitchen&amp;HomeAppliances"/>
    <s v="SmallKitchenAppliances"/>
    <s v="DigitalKitchenScales"/>
    <x v="209"/>
    <x v="1"/>
    <n v="389"/>
    <n v="0.03"/>
    <s v="0-10%"/>
    <n v="2.5706940874035991"/>
    <s v="&lt;50%"/>
    <x v="9"/>
    <n v="3739"/>
    <n v="1454471"/>
  </r>
  <r>
    <s v="B084DTMYWK"/>
    <s v="Myvn 30W Warp/20W Dash Charging Usb Type C Charger Cable Compatible For Cellular Phones Oneplus 8T 8 8Pro 7 Pro / 7T / 7T Pro Nord And Oneplus 3 / 3T / 5 / 5T / 6 / 6T / 7"/>
    <s v="Electronics|Mobiles&amp;Accessories|MobileAccessories|Chargers|WallChargers"/>
    <x v="2"/>
    <s v="Mobiles&amp;Accessories"/>
    <s v="MobileAccessories"/>
    <s v="Chargers"/>
    <x v="251"/>
    <x v="3"/>
    <n v="999"/>
    <n v="0.67"/>
    <s v="61-70%"/>
    <n v="67.067067067067072"/>
    <s v="50% ormore"/>
    <x v="9"/>
    <n v="3492"/>
    <n v="3488508"/>
  </r>
  <r>
    <s v="B075TJHWVC"/>
    <s v="Airtel Digital TV HD Set Top Box with 1 Month Basic Pack with Recording + Free Standard Installation"/>
    <s v="Electronics|HomeTheater,TV&amp;Video|SatelliteEquipment|SatelliteReceivers"/>
    <x v="2"/>
    <s v="HomeTheater,TV&amp;Video"/>
    <s v="SatelliteEquipment"/>
    <s v="SatelliteReceivers"/>
    <x v="302"/>
    <x v="3"/>
    <n v="2299"/>
    <n v="0.6"/>
    <s v="51-60%"/>
    <n v="60.113092648977819"/>
    <s v="Yes"/>
    <x v="9"/>
    <n v="3300"/>
    <n v="7586700"/>
  </r>
  <r>
    <s v="B09M869Z5V"/>
    <s v="Portronics MPORT 31C 4-in-1 USB Hub (Type C to 4 USB-A Ports) with Fast Data Transfer"/>
    <s v="Computers&amp;Accessories|Accessories&amp;Peripherals|USBHubs"/>
    <x v="1"/>
    <s v="Accessories&amp;Peripherals"/>
    <s v="USBHubs"/>
    <m/>
    <x v="303"/>
    <x v="1"/>
    <n v="999"/>
    <n v="0.43"/>
    <s v="41-50%"/>
    <n v="42.942942942942942"/>
    <s v="&lt;50%"/>
    <x v="9"/>
    <n v="3201"/>
    <n v="3197799"/>
  </r>
  <r>
    <s v="B07TC9F7PN"/>
    <s v="Racold Eterno Pro 25L Vertical 5 Star Storage Water Heater (Geyser) with free Standard Installation and free Installation Pipes"/>
    <s v="Home&amp;Kitchen|Heating,Cooling&amp;AirQuality|WaterHeaters&amp;Geysers|StorageWaterHeaters"/>
    <x v="0"/>
    <s v="Heating,Cooling&amp;AirQuality"/>
    <s v="WaterHeaters&amp;Geysers"/>
    <s v="StorageWaterHeaters"/>
    <x v="193"/>
    <x v="3"/>
    <n v="16899"/>
    <n v="0.49"/>
    <s v="41-50%"/>
    <n v="48.523581276998641"/>
    <s v="&lt;50%"/>
    <x v="9"/>
    <n v="3195"/>
    <n v="53992305"/>
  </r>
  <r>
    <s v="B07FXLC2G2"/>
    <s v="Tata Swach Bulb 6000-Litre Cartridge, 1 Piece, White, Hollow Fiber Membrane"/>
    <s v="Home&amp;Kitchen|Kitchen&amp;HomeAppliances|WaterPurifiers&amp;Accessories|WaterFilters&amp;Purifiers"/>
    <x v="0"/>
    <s v="Kitchen&amp;HomeAppliances"/>
    <s v="WaterPurifiers&amp;Accessories"/>
    <s v="WaterFilters&amp;Purifiers"/>
    <x v="304"/>
    <x v="1"/>
    <n v="699"/>
    <n v="0"/>
    <s v="0-10%"/>
    <n v="0.14306151645207438"/>
    <s v="&lt;50%"/>
    <x v="9"/>
    <n v="3160"/>
    <n v="2208840"/>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0"/>
    <s v="Kitchen&amp;HomeAppliances"/>
    <s v="Vacuum,Cleaning&amp;Ironing"/>
    <s v="Vacuums&amp;FloorCare"/>
    <x v="305"/>
    <x v="1"/>
    <n v="11850"/>
    <n v="0.25"/>
    <s v="21-30%"/>
    <n v="25.0126582278481"/>
    <s v="&lt;50%"/>
    <x v="9"/>
    <n v="3065"/>
    <n v="36320250"/>
  </r>
  <r>
    <s v="B08FD2VSD9"/>
    <s v="TCL 108 cm (43 inches) 4K Ultra HD Certified Android Smart LED TV 43P615 (Black)"/>
    <s v="Electronics|HomeTheater,TV&amp;Video|Televisions|SmartTelevisions"/>
    <x v="2"/>
    <s v="HomeTheater,TV&amp;Video"/>
    <s v="Televisions"/>
    <s v="SmartTelevisions"/>
    <x v="306"/>
    <x v="1"/>
    <n v="51990"/>
    <n v="0.52"/>
    <s v="51-60%"/>
    <n v="51.933064050778995"/>
    <s v="50% ormore"/>
    <x v="9"/>
    <n v="2951"/>
    <n v="153422490"/>
  </r>
  <r>
    <s v="B08SMJT55F"/>
    <s v="boAt Stone 250 Portable Wireless Speaker with 5W RMS Immersive Audio, RGB LEDs, Up to 8HRS Playtime, IPX7 Water Resistance, Multi-Compatibility Modes(Black)"/>
    <s v="Electronics|HomeAudio|Speakers|BluetoothSpeakers"/>
    <x v="2"/>
    <s v="HomeAudio"/>
    <s v="Speakers"/>
    <s v="BluetoothSpeakers"/>
    <x v="33"/>
    <x v="1"/>
    <n v="3990"/>
    <n v="0.7"/>
    <s v="61-70%"/>
    <n v="69.949874686716797"/>
    <s v="50% ormore"/>
    <x v="9"/>
    <n v="2908"/>
    <n v="11602920"/>
  </r>
  <r>
    <s v="B07WNK1FFN"/>
    <s v="AGARO Esteem Multi Kettle 1.2 Litre, 600W with 3 Heating Modes &amp; Rapid Boil Technology"/>
    <s v="Home&amp;Kitchen|Kitchen&amp;HomeAppliances|SmallKitchenAppliances|Kettles&amp;HotWaterDispensers|ElectricKettles"/>
    <x v="0"/>
    <s v="Kitchen&amp;HomeAppliances"/>
    <s v="SmallKitchenAppliances"/>
    <s v="Kettles&amp;HotWaterDispensers"/>
    <x v="248"/>
    <x v="1"/>
    <n v="1699"/>
    <n v="0.26"/>
    <s v="21-30%"/>
    <n v="25.838728663919952"/>
    <s v="&lt;50%"/>
    <x v="9"/>
    <n v="2891"/>
    <n v="4911809"/>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1"/>
    <s v="Accessories&amp;Peripherals"/>
    <s v="LaptopAccessories"/>
    <s v="Bags&amp;Sleeves"/>
    <x v="10"/>
    <x v="1"/>
    <n v="1499"/>
    <n v="0.8"/>
    <s v="71-80%"/>
    <n v="80.053368912608406"/>
    <s v="50% ormore"/>
    <x v="9"/>
    <n v="2868"/>
    <n v="4299132"/>
  </r>
  <r>
    <s v="B08243SKCK"/>
    <s v="Vedini Transparent Empty Refillable Reusable Fine Mist Spray Bottle for Perfume, Travel with DIY Sticker Set ( 100ml, Pack of 4)"/>
    <s v="Home&amp;Kitchen|HomeStorage&amp;Organization|LaundryOrganization|IroningAccessories|SprayBottles"/>
    <x v="0"/>
    <s v="HomeStorage&amp;Organization"/>
    <s v="LaundryOrganization"/>
    <s v="IroningAccessories"/>
    <x v="307"/>
    <x v="3"/>
    <n v="299"/>
    <n v="0.37"/>
    <s v="31-40%"/>
    <n v="36.789297658862871"/>
    <s v="&lt;50%"/>
    <x v="9"/>
    <n v="2737"/>
    <n v="818363"/>
  </r>
  <r>
    <s v="B07966M8XH"/>
    <s v="Model-P4 6 Way Swivel Tilt Wall Mount 32-55-inch Full Motion Cantilever for LED,LCD and Plasma TV's"/>
    <s v="Electronics|HomeTheater,TV&amp;Video|Accessories|TVMounts,Stands&amp;Turntables|TVWall&amp;CeilingMounts"/>
    <x v="2"/>
    <s v="HomeTheater,TV&amp;Video"/>
    <s v="Accessories"/>
    <s v="TVMounts,Stands&amp;Turntables"/>
    <x v="133"/>
    <x v="3"/>
    <n v="2999"/>
    <n v="0.47"/>
    <s v="41-50%"/>
    <n v="46.682227409136381"/>
    <s v="No"/>
    <x v="9"/>
    <n v="2727"/>
    <n v="8178273"/>
  </r>
  <r>
    <s v="B01L7C4IU2"/>
    <s v="Havells Ambrose 1200mm Ceiling Fan (Pearl White Wood)"/>
    <s v="Home&amp;Kitchen|Heating,Cooling&amp;AirQuality|Fans|CeilingFans"/>
    <x v="0"/>
    <s v="Heating,Cooling&amp;AirQuality"/>
    <s v="Fans"/>
    <s v="CeilingFans"/>
    <x v="180"/>
    <x v="1"/>
    <n v="3045"/>
    <n v="0.28000000000000003"/>
    <s v="21-30%"/>
    <n v="27.783251231527096"/>
    <s v="&lt;50%"/>
    <x v="9"/>
    <n v="2686"/>
    <n v="8178870"/>
  </r>
  <r>
    <s v="B09J2MM5C6"/>
    <s v="Amozo Ultra Hybrid Camera and Drop Protection Back Cover Case for iPhone 13 (TPU + Polycarbonate | Crystal Transparent)"/>
    <s v="Electronics|Mobiles&amp;Accessories|MobileAccessories|Cases&amp;Covers|BasicCases"/>
    <x v="2"/>
    <s v="Mobiles&amp;Accessories"/>
    <s v="MobileAccessories"/>
    <s v="Cases&amp;Covers"/>
    <x v="5"/>
    <x v="1"/>
    <n v="1499"/>
    <n v="0.81"/>
    <s v="81-90%"/>
    <n v="81.387591727818545"/>
    <s v="50% ormore"/>
    <x v="9"/>
    <n v="2646"/>
    <n v="3966354"/>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x v="308"/>
    <x v="3"/>
    <n v="250"/>
    <n v="0"/>
    <s v="0-10%"/>
    <n v="0"/>
    <s v="&lt;50%"/>
    <x v="9"/>
    <n v="2628"/>
    <n v="657000"/>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1"/>
    <s v="Accessories&amp;Peripherals"/>
    <s v="Keyboards,Mice&amp;InputDevices"/>
    <s v="Mice"/>
    <x v="32"/>
    <x v="1"/>
    <n v="1499"/>
    <n v="0.27"/>
    <s v="21-30%"/>
    <n v="26.684456304202804"/>
    <s v="&lt;50%"/>
    <x v="9"/>
    <n v="2375"/>
    <n v="3560125"/>
  </r>
  <r>
    <s v="B0B5GJRTHB"/>
    <s v="Wecool Moonwalk M1 ENC True Wireless in Ear Earbuds with Mic, Titanium Drivers for Rich Bass Experience, 40+ Hours Play Time, Type C Fast Charging, Low Latency, BT 5.3, IPX5, Deep Bass (Black)"/>
    <s v="Electronics|Headphones,Earbuds&amp;Accessories|Headphones|In-Ear"/>
    <x v="2"/>
    <s v="Headphones,Earbuds&amp;Accessories"/>
    <s v="Headphones"/>
    <s v="In-Ear"/>
    <x v="150"/>
    <x v="1"/>
    <n v="1999"/>
    <n v="0.56000000000000005"/>
    <s v="51-60%"/>
    <n v="55.52776388194097"/>
    <s v="50% ormore"/>
    <x v="9"/>
    <n v="2284"/>
    <n v="4565716"/>
  </r>
  <r>
    <s v="B085DTN6R2"/>
    <s v="Portronics Konnect CL 20W POR-1067 Type-C to 8 Pin USB 1.2M Cable with Power Delivery &amp; 3A Quick Charge Support, Nylon Braided for All Type-C and 8 Pin Devices, Green"/>
    <s v="Computers&amp;Accessories|Accessories&amp;Peripherals|Cables&amp;Accessories|Cables|USBCables"/>
    <x v="1"/>
    <s v="Accessories&amp;Peripherals"/>
    <s v="Cables&amp;Accessories"/>
    <s v="Cables"/>
    <x v="309"/>
    <x v="1"/>
    <n v="899"/>
    <n v="0.61"/>
    <s v="61-70%"/>
    <n v="61.067853170189103"/>
    <s v="Yes"/>
    <x v="9"/>
    <n v="2262"/>
    <n v="2033538"/>
  </r>
  <r>
    <s v="B07924P3C5"/>
    <s v="Storite High Speed Micro USB 3.0 Cable A to Micro B for External &amp; Desktop Hard Drives 45cm"/>
    <s v="Computers&amp;Accessories|Accessories&amp;Peripherals|Cables&amp;Accessories|Cables|USBCables"/>
    <x v="1"/>
    <s v="Accessories&amp;Peripherals"/>
    <s v="Cables&amp;Accessories"/>
    <s v="Cables"/>
    <x v="10"/>
    <x v="3"/>
    <n v="799"/>
    <n v="0.63"/>
    <s v="61-70%"/>
    <n v="62.578222778473091"/>
    <s v="Yes"/>
    <x v="9"/>
    <n v="2117"/>
    <n v="1691483"/>
  </r>
  <r>
    <s v="B08L879JSN"/>
    <s v="Acer EK220Q 21.5 Inch (54.61 cm) Full HD (1920x1080) VA Panel LCD Monitor with LED Back Light I 250 Nits I HDMI, VGA Ports I Eye Care Features Like Bluelight Shield, Flickerless &amp; Comfy View (Black)"/>
    <s v="Computers&amp;Accessories|Monitors"/>
    <x v="1"/>
    <s v="Monitors"/>
    <m/>
    <m/>
    <x v="310"/>
    <x v="1"/>
    <n v="13750"/>
    <n v="0.54"/>
    <s v="51-60%"/>
    <n v="54.189090909090908"/>
    <s v="50% ormore"/>
    <x v="9"/>
    <n v="2014"/>
    <n v="27692500"/>
  </r>
  <r>
    <s v="B09Z6WH2N1"/>
    <s v="STRIFF 12 Pieces Highly Flexible Silicone Micro USB Protector, Mouse Cable Protector, Suit for All Cell Phones, Computers and Chargers (White)"/>
    <s v="Electronics|Mobiles&amp;Accessories|MobileAccessories|D√©cor"/>
    <x v="2"/>
    <s v="Mobiles&amp;Accessories"/>
    <s v="MobileAccessories"/>
    <s v="D√©cor"/>
    <x v="311"/>
    <x v="3"/>
    <n v="499"/>
    <n v="0.81"/>
    <s v="81-90%"/>
    <n v="80.961923847695388"/>
    <s v="50% ormore"/>
    <x v="9"/>
    <n v="1949"/>
    <n v="972551"/>
  </r>
  <r>
    <s v="B0B8ZWNR5T"/>
    <s v="STRIFF 12 Pieces Highly Flexible Silicone Micro USB Protector, Mouse Cable Protector, Suit for All Cell Phones, Computers and Chargers (Black)"/>
    <s v="Electronics|Mobiles&amp;Accessories|MobileAccessories|D√©cor"/>
    <x v="2"/>
    <s v="Mobiles&amp;Accessories"/>
    <s v="MobileAccessories"/>
    <s v="D√©cor"/>
    <x v="312"/>
    <x v="1"/>
    <n v="499"/>
    <n v="0.84"/>
    <s v="81-90%"/>
    <n v="84.168336673346687"/>
    <s v="50% ormore"/>
    <x v="9"/>
    <n v="1949"/>
    <n v="972551"/>
  </r>
  <r>
    <s v="B07LFQLKFZ"/>
    <s v="Parker Moments Vector Timecheck Gold Trim Roller Ball Pen (Black)"/>
    <s v="OfficeProducts|OfficePaperProducts|Paper|Stationery|Pens,Pencils&amp;WritingSupplies|Pens&amp;Refills|LiquidInkRollerballPens"/>
    <x v="3"/>
    <s v="OfficePaperProducts"/>
    <s v="Paper"/>
    <s v="Stationery"/>
    <x v="313"/>
    <x v="1"/>
    <n v="420"/>
    <n v="0"/>
    <s v="0-10%"/>
    <n v="0"/>
    <s v="&lt;50%"/>
    <x v="9"/>
    <n v="1926"/>
    <n v="808920"/>
  </r>
  <r>
    <s v="B07D2NMTTV"/>
    <s v="Black + Decker BD BXIR2201IN 2200-Watt Cord &amp; Cordless Steam Iron (Green)"/>
    <s v="Home&amp;Kitchen|Kitchen&amp;HomeAppliances|Vacuum,Cleaning&amp;Ironing|Irons,Steamers&amp;Accessories|Irons|SteamIrons"/>
    <x v="0"/>
    <s v="Kitchen&amp;HomeAppliances"/>
    <s v="Vacuum,Cleaning&amp;Ironing"/>
    <s v="Irons,Steamers&amp;Accessories"/>
    <x v="314"/>
    <x v="2"/>
    <n v="3500"/>
    <n v="0.09"/>
    <s v="0-10%"/>
    <n v="8.6"/>
    <s v="&lt;50%"/>
    <x v="9"/>
    <n v="1899"/>
    <n v="6646500"/>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0"/>
    <s v="Heating,Cooling&amp;AirQuality"/>
    <s v="WaterHeaters&amp;Geysers"/>
    <s v="StorageWaterHeaters"/>
    <x v="19"/>
    <x v="1"/>
    <n v="9650"/>
    <n v="0.48"/>
    <s v="41-50%"/>
    <n v="48.196891191709845"/>
    <s v="&lt;50%"/>
    <x v="9"/>
    <n v="1772"/>
    <n v="17099800"/>
  </r>
  <r>
    <s v="B09ZK6THRR"/>
    <s v="Croma 1100 W Dry Iron with Weilburger Dual Soleplate Coating (CRSHAH702SIR11, White)"/>
    <s v="Home&amp;Kitchen|Kitchen&amp;HomeAppliances|Vacuum,Cleaning&amp;Ironing|Irons,Steamers&amp;Accessories|Irons|DryIrons"/>
    <x v="0"/>
    <s v="Kitchen&amp;HomeAppliances"/>
    <s v="Vacuum,Cleaning&amp;Ironing"/>
    <s v="Irons,Steamers&amp;Accessories"/>
    <x v="179"/>
    <x v="1"/>
    <n v="1000"/>
    <n v="0.52"/>
    <s v="51-60%"/>
    <n v="52.1"/>
    <s v="50% ormore"/>
    <x v="9"/>
    <n v="1559"/>
    <n v="1559000"/>
  </r>
  <r>
    <s v="B0B2PQL5N3"/>
    <s v="Lapster Gel Mouse pad with Wrist Rest , Gaming Mouse Pad with Lycra Cloth Nonslip for Laptop , Computer, , Home &amp; Office (Black)"/>
    <s v="Computers&amp;Accessories|Accessories&amp;Peripherals|Keyboards,Mice&amp;InputDevices|Keyboard&amp;MiceAccessories|MousePads"/>
    <x v="1"/>
    <s v="Accessories&amp;Peripherals"/>
    <s v="Keyboards,Mice&amp;InputDevices"/>
    <s v="Keyboard&amp;MiceAccessories"/>
    <x v="40"/>
    <x v="1"/>
    <n v="999"/>
    <n v="0.77"/>
    <s v="71-80%"/>
    <n v="76.976976976976971"/>
    <s v="50% ormore"/>
    <x v="9"/>
    <n v="1528"/>
    <n v="1526472"/>
  </r>
  <r>
    <s v="B07VZYMQNZ"/>
    <s v="Borosil Rio 1.5 L Electric Kettle, Stainless Steel Inner Body, Boil Water For Tea, Coffee, Soup, Silver"/>
    <s v="Home&amp;Kitchen|Kitchen&amp;HomeAppliances|SmallKitchenAppliances|Kettles&amp;HotWaterDispensers|ElectricKettles"/>
    <x v="0"/>
    <s v="Kitchen&amp;HomeAppliances"/>
    <s v="SmallKitchenAppliances"/>
    <s v="Kettles&amp;HotWaterDispensers"/>
    <x v="315"/>
    <x v="2"/>
    <n v="1440"/>
    <n v="0.18"/>
    <s v="11-20%"/>
    <n v="18.055555555555554"/>
    <s v="&lt;50%"/>
    <x v="9"/>
    <n v="1527"/>
    <n v="2198880"/>
  </r>
  <r>
    <s v="B09PLD9TCD"/>
    <s v="Kodak 126 cm (50 inches) Bezel-Less Design Series 4K Ultra HD Smart Android LED TV 50UHDX7XPROBL (Black)"/>
    <s v="Electronics|HomeTheater,TV&amp;Video|Televisions|SmartTelevisions"/>
    <x v="2"/>
    <s v="HomeTheater,TV&amp;Video"/>
    <s v="Televisions"/>
    <s v="SmartTelevisions"/>
    <x v="15"/>
    <x v="2"/>
    <n v="42999"/>
    <n v="0.37"/>
    <s v="31-40%"/>
    <n v="37.210167678318101"/>
    <s v="&lt;50%"/>
    <x v="9"/>
    <n v="1510"/>
    <n v="64928490"/>
  </r>
  <r>
    <s v="B09DSXK8JX"/>
    <s v="Kodak 80 cm (32 inches) HD Ready Certified Android Smart LED TV 32HDX7XPROBL (Black)"/>
    <s v="Electronics|HomeTheater,TV&amp;Video|Televisions|SmartTelevisions"/>
    <x v="2"/>
    <s v="HomeTheater,TV&amp;Video"/>
    <s v="Televisions"/>
    <s v="SmartTelevisions"/>
    <x v="316"/>
    <x v="1"/>
    <n v="19499"/>
    <n v="0.46"/>
    <s v="41-50%"/>
    <n v="46.156213139135339"/>
    <s v="&lt;50%"/>
    <x v="9"/>
    <n v="1510"/>
    <n v="29443490"/>
  </r>
  <r>
    <s v="B09MT94QLL"/>
    <s v="Havells Glaze 74W Pearl Ivory Gold Ceiling Fan, Sweep: 1200 Mm"/>
    <s v="Home&amp;Kitchen|Heating,Cooling&amp;AirQuality|Fans|CeilingFans"/>
    <x v="0"/>
    <s v="Heating,Cooling&amp;AirQuality"/>
    <s v="Fans"/>
    <s v="CeilingFans"/>
    <x v="141"/>
    <x v="1"/>
    <n v="4775"/>
    <n v="0.57999999999999996"/>
    <s v="51-60%"/>
    <n v="58.136125654450268"/>
    <s v="50% ormore"/>
    <x v="9"/>
    <n v="1353"/>
    <n v="6460575"/>
  </r>
  <r>
    <s v="B09L835C3V"/>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x v="24"/>
    <x v="3"/>
    <n v="399"/>
    <n v="0.5"/>
    <s v="41-50%"/>
    <n v="50.125313283208015"/>
    <s v="Yes"/>
    <x v="9"/>
    <n v="1335"/>
    <n v="532665"/>
  </r>
  <r>
    <s v="B09HK9JH4F"/>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x v="24"/>
    <x v="1"/>
    <n v="399"/>
    <n v="0.5"/>
    <s v="41-50%"/>
    <n v="50.125313283208015"/>
    <s v="50% ormore"/>
    <x v="9"/>
    <n v="1335"/>
    <n v="532665"/>
  </r>
  <r>
    <s v="B09XBJ1CTN"/>
    <s v="MI Xiaomi 22.5W Fast USB Type C Charger Combo for Tablets - White"/>
    <s v="Electronics|Mobiles&amp;Accessories|MobileAccessories|Chargers|WallChargers"/>
    <x v="2"/>
    <s v="Mobiles&amp;Accessories"/>
    <s v="MobileAccessories"/>
    <s v="Chargers"/>
    <x v="74"/>
    <x v="2"/>
    <n v="999"/>
    <n v="0.35"/>
    <s v="31-40%"/>
    <n v="35.035035035035037"/>
    <s v="&lt;50%"/>
    <x v="9"/>
    <n v="1315"/>
    <n v="1313685"/>
  </r>
  <r>
    <s v="B0B9RN5X8B"/>
    <s v="V-Guard Zio Instant Water Geyser | 3 Litre | 3000 W Heating | White-Blue | | 2 Year Warranty"/>
    <s v="Home&amp;Kitchen|Heating,Cooling&amp;AirQuality|WaterHeaters&amp;Geysers|InstantWaterHeaters"/>
    <x v="0"/>
    <s v="Heating,Cooling&amp;AirQuality"/>
    <s v="WaterHeaters&amp;Geysers"/>
    <s v="InstantWaterHeaters"/>
    <x v="317"/>
    <x v="1"/>
    <n v="4700"/>
    <n v="0.43"/>
    <s v="41-50%"/>
    <n v="42.574468085106382"/>
    <s v="&lt;50%"/>
    <x v="9"/>
    <n v="1296"/>
    <n v="6091200"/>
  </r>
  <r>
    <s v="B09X1M3DHX"/>
    <s v="iFFALCON 80 cm (32 inches) HD Ready Smart LED TV¬†32F53 (Black)"/>
    <s v="Electronics|HomeTheater,TV&amp;Video|Televisions|SmartTelevisions"/>
    <x v="2"/>
    <s v="HomeTheater,TV&amp;Video"/>
    <s v="Televisions"/>
    <s v="SmartTelevisions"/>
    <x v="290"/>
    <x v="3"/>
    <n v="27990"/>
    <n v="0.64"/>
    <s v="61-70%"/>
    <n v="64.276527331189712"/>
    <s v="Yes"/>
    <x v="9"/>
    <n v="1269"/>
    <n v="35519310"/>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0"/>
    <s v="Kitchen&amp;HomeAppliances"/>
    <s v="Vacuum,Cleaning&amp;Ironing"/>
    <s v="Vacuums&amp;FloorCare"/>
    <x v="239"/>
    <x v="1"/>
    <n v="9999"/>
    <n v="0.4"/>
    <s v="31-40%"/>
    <n v="40.004000400039999"/>
    <s v="&lt;50%"/>
    <x v="9"/>
    <n v="1191"/>
    <n v="11908809"/>
  </r>
  <r>
    <s v="B09CMQRQM6"/>
    <s v="Ambrane Fast 100W Output Cable with Type-C to Type-C for Mobile, Laptop, Macbook &amp; Table Charging, 480mbps Data Sync Speed, Braided Cable, 1.5m Length (ABCC-100, Black-Grey)"/>
    <s v="Computers&amp;Accessories|Accessories&amp;Peripherals|Cables&amp;Accessories|Cables|USBCables"/>
    <x v="1"/>
    <s v="Accessories&amp;Peripherals"/>
    <s v="Cables&amp;Accessories"/>
    <s v="Cables"/>
    <x v="1"/>
    <x v="1"/>
    <n v="899"/>
    <n v="0.44"/>
    <s v="41-50%"/>
    <n v="44.493882091212456"/>
    <s v="No"/>
    <x v="9"/>
    <n v="919"/>
    <n v="826181"/>
  </r>
  <r>
    <s v="B0718ZN31Q"/>
    <s v="Rts‚Ñ¢ High Speed 3D Full HD 1080p Support (10 Meters) HDMI Male to HDMI Male Cable TV Lead 1.4V for All Hdmi Devices- Black (10M - 30 FEET)"/>
    <s v="Electronics|HomeTheater,TV&amp;Video|Accessories|Cables|HDMICables"/>
    <x v="2"/>
    <s v="HomeTheater,TV&amp;Video"/>
    <s v="Accessories"/>
    <s v="Cables"/>
    <x v="318"/>
    <x v="1"/>
    <n v="4999"/>
    <n v="0.88"/>
    <s v="81-90%"/>
    <n v="88.037607521504299"/>
    <s v="Yes"/>
    <x v="9"/>
    <n v="910"/>
    <n v="4549090"/>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1"/>
    <s v="Accessories&amp;Peripherals"/>
    <s v="LaptopAccessories"/>
    <s v="NotebookComputerStands"/>
    <x v="10"/>
    <x v="1"/>
    <n v="1499"/>
    <n v="0.8"/>
    <s v="71-80%"/>
    <n v="80.053368912608406"/>
    <s v="50% ormore"/>
    <x v="9"/>
    <n v="903"/>
    <n v="1353597"/>
  </r>
  <r>
    <s v="B0BK1K598K"/>
    <s v="AGARO LR2007 Lint Remover, Rechargeable, for Woolen Sweaters, Blankets, Jackets, Burr Remover, Pill Remover From Carpets, Curtains"/>
    <s v="Home&amp;Kitchen|Kitchen&amp;HomeAppliances|Vacuum,Cleaning&amp;Ironing|Irons,Steamers&amp;Accessories|LintShavers"/>
    <x v="0"/>
    <s v="Kitchen&amp;HomeAppliances"/>
    <s v="Vacuum,Cleaning&amp;Ironing"/>
    <s v="Irons,Steamers&amp;Accessories"/>
    <x v="319"/>
    <x v="1"/>
    <n v="1499"/>
    <n v="0.55000000000000004"/>
    <s v="51-60%"/>
    <n v="54.769846564376245"/>
    <s v="50% ormore"/>
    <x v="9"/>
    <n v="900"/>
    <n v="1349100"/>
  </r>
  <r>
    <s v="B07YCBSCYB"/>
    <s v="AmazonBasics Induction Cooktop 1600 Watt (Black)"/>
    <s v="Home&amp;Kitchen|Kitchen&amp;HomeAppliances|SmallKitchenAppliances|InductionCooktop"/>
    <x v="0"/>
    <s v="Kitchen&amp;HomeAppliances"/>
    <s v="SmallKitchenAppliances"/>
    <s v="InductionCooktop"/>
    <x v="141"/>
    <x v="1"/>
    <n v="3300"/>
    <n v="0.39"/>
    <s v="31-40%"/>
    <n v="39.424242424242422"/>
    <s v="&lt;50%"/>
    <x v="9"/>
    <n v="780"/>
    <n v="2574000"/>
  </r>
  <r>
    <s v="B0B4DT8MKT"/>
    <s v="Wecool Unbreakable 3 in 1 Charging Cable with 3A Speed, Fast Charging Multi Purpose Cable 1.25 Mtr Long, Type C cable, Micro Usb Cable and Cable for iPhone, White"/>
    <s v="Computers&amp;Accessories|Accessories&amp;Peripherals|Cables&amp;Accessories|Cables|USBCables"/>
    <x v="1"/>
    <s v="Accessories&amp;Peripherals"/>
    <s v="Cables&amp;Accessories"/>
    <s v="Cables"/>
    <x v="320"/>
    <x v="1"/>
    <n v="1499"/>
    <n v="0.77"/>
    <s v="71-80%"/>
    <n v="76.784523015343566"/>
    <s v="Yes"/>
    <x v="9"/>
    <n v="656"/>
    <n v="983344"/>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0"/>
    <s v="Kitchen&amp;HomeAppliances"/>
    <s v="Vacuum,Cleaning&amp;Ironing"/>
    <s v="Irons,Steamers&amp;Accessories"/>
    <x v="321"/>
    <x v="2"/>
    <n v="6700"/>
    <n v="0.62"/>
    <s v="61-70%"/>
    <n v="61.567164179104473"/>
    <s v="50% ormore"/>
    <x v="9"/>
    <n v="611"/>
    <n v="4093700"/>
  </r>
  <r>
    <s v="B095K14P86"/>
    <s v="Saiyam Stainless Steel Espresso Maker Stovetop Coffee Percolator Italian Coffee Maker Moka Pot (4 Cup - 200 ml, Silver)"/>
    <s v="Home&amp;Kitchen|Kitchen&amp;HomeAppliances|Coffee,Tea&amp;Espresso|StovetopEspressoPots"/>
    <x v="0"/>
    <s v="Kitchen&amp;HomeAppliances"/>
    <s v="Coffee,Tea&amp;Espresso"/>
    <s v="StovetopEspressoPots"/>
    <x v="60"/>
    <x v="1"/>
    <n v="1299"/>
    <n v="0.54"/>
    <s v="51-60%"/>
    <n v="53.887605850654353"/>
    <s v="50% ormore"/>
    <x v="9"/>
    <n v="590"/>
    <n v="766410"/>
  </r>
  <r>
    <s v="B078JF6X9B"/>
    <s v="Havells Instanio 3-Litre 4.5KW Instant Water Heater (Geyser), White Blue"/>
    <s v="Home&amp;Kitchen|Heating,Cooling&amp;AirQuality|WaterHeaters&amp;Geysers|InstantWaterHeaters"/>
    <x v="0"/>
    <s v="Heating,Cooling&amp;AirQuality"/>
    <s v="WaterHeaters&amp;Geysers"/>
    <s v="InstantWaterHeaters"/>
    <x v="322"/>
    <x v="1"/>
    <n v="6070"/>
    <n v="0.4"/>
    <s v="31-40%"/>
    <n v="39.950576606260299"/>
    <s v="&lt;50%"/>
    <x v="9"/>
    <n v="561"/>
    <n v="3405270"/>
  </r>
  <r>
    <s v="B098LCVYPW"/>
    <s v="Dealfreez Case Compatible for Fire TV Stick 4K All Alexa Voice Remote Shockproof Silicone Anti-Lost Cover with Loop (C-Black)"/>
    <s v="Electronics|HomeTheater,TV&amp;Video|Accessories|RemoteControls"/>
    <x v="2"/>
    <s v="HomeTheater,TV&amp;Video"/>
    <s v="Accessories"/>
    <s v="RemoteControls"/>
    <x v="63"/>
    <x v="1"/>
    <n v="999"/>
    <n v="0.65"/>
    <s v="61-70%"/>
    <n v="65.06506506506507"/>
    <s v="Yes"/>
    <x v="9"/>
    <n v="513"/>
    <n v="512487"/>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1"/>
    <s v="Accessories&amp;Peripherals"/>
    <s v="Keyboards,Mice&amp;InputDevices"/>
    <s v="Keyboard&amp;MiceAccessories"/>
    <x v="323"/>
    <x v="3"/>
    <n v="999"/>
    <n v="0.87"/>
    <s v="81-90%"/>
    <n v="87.087087087087085"/>
    <s v="50% ormore"/>
    <x v="9"/>
    <n v="491"/>
    <n v="490509"/>
  </r>
  <r>
    <s v="B09C6HWG18"/>
    <s v="Duracell Type C To Type C 5A (100W) Braided Sync &amp; Fast Charging Cable, 3.9 Feet (1.2M). USB C to C Cable, Supports PD &amp; QC 3.0 Charging, 5 GBPS Data Transmission ‚Äì Black"/>
    <s v="Computers&amp;Accessories|Accessories&amp;Peripherals|Cables&amp;Accessories|Cables|USBCables"/>
    <x v="1"/>
    <s v="Accessories&amp;Peripherals"/>
    <s v="Cables&amp;Accessories"/>
    <s v="Cables"/>
    <x v="59"/>
    <x v="3"/>
    <n v="1999"/>
    <n v="0.51"/>
    <s v="51-60%"/>
    <n v="51.475737868934466"/>
    <s v="Yes"/>
    <x v="9"/>
    <n v="462"/>
    <n v="923538"/>
  </r>
  <r>
    <s v="B099S26HWG"/>
    <s v="Classmate Pulse 1 Subject Notebook - 240mm x 180mm , Soft Cover, 180 Pages, Single Line, Pack of 4"/>
    <s v="OfficeProducts|OfficePaperProducts|Paper|Stationery|Notebooks,WritingPads&amp;Diaries|CompositionNotebooks"/>
    <x v="3"/>
    <s v="OfficePaperProducts"/>
    <s v="Paper"/>
    <s v="Stationery"/>
    <x v="324"/>
    <x v="1"/>
    <n v="300"/>
    <n v="0"/>
    <s v="0-10%"/>
    <n v="0"/>
    <s v="&lt;50%"/>
    <x v="9"/>
    <n v="419"/>
    <n v="125700"/>
  </r>
  <r>
    <s v="B09C6H53KH"/>
    <s v="Duracell Type-C To Micro 1.2M braided Sync &amp; Charge Cable, USB C to Micro Fast Charge Compatible for fast data transmission (Black)"/>
    <s v="Computers&amp;Accessories|Accessories&amp;Peripherals|Cables&amp;Accessories|Cables|USBCables"/>
    <x v="1"/>
    <s v="Accessories&amp;Peripherals"/>
    <s v="Cables&amp;Accessories"/>
    <s v="Cables"/>
    <x v="325"/>
    <x v="3"/>
    <n v="699"/>
    <n v="0.47"/>
    <s v="41-50%"/>
    <n v="47.353361945636621"/>
    <s v="No"/>
    <x v="9"/>
    <n v="387"/>
    <n v="270513"/>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0"/>
    <s v="Kitchen&amp;HomeAppliances"/>
    <s v="Vacuum,Cleaning&amp;Ironing"/>
    <s v="Irons,Steamers&amp;Accessories"/>
    <x v="6"/>
    <x v="3"/>
    <n v="1500"/>
    <n v="0.33"/>
    <s v="31-40%"/>
    <n v="33.4"/>
    <s v="&lt;50%"/>
    <x v="9"/>
    <n v="386"/>
    <n v="579000"/>
  </r>
  <r>
    <s v="B0BDS8MY8J"/>
    <s v="Lapster Caddy for ssd and HDD, Optical Bay 2nd Hard Drive Caddy, Caddy 9.5mm for Laptop"/>
    <s v="Computers&amp;Accessories|Components|InternalHardDrives"/>
    <x v="1"/>
    <s v="Components"/>
    <s v="InternalHardDrives"/>
    <m/>
    <x v="24"/>
    <x v="2"/>
    <n v="999"/>
    <n v="0.8"/>
    <s v="71-80%"/>
    <n v="80.08008008008008"/>
    <s v="50% ormore"/>
    <x v="9"/>
    <n v="362"/>
    <n v="361638"/>
  </r>
  <r>
    <s v="B09MM6P76N"/>
    <s v="7SEVEN¬Æ Compatible Lg Smart Tv Remote Suitable for Any LG LED OLED LCD UHD Plasma Android Television and AKB75095303 replacement of Original Lg Tv Remote Control"/>
    <s v="Electronics|HomeTheater,TV&amp;Video|Accessories|RemoteControls"/>
    <x v="2"/>
    <s v="HomeTheater,TV&amp;Video"/>
    <s v="Accessories"/>
    <s v="RemoteControls"/>
    <x v="63"/>
    <x v="3"/>
    <n v="599"/>
    <n v="0.42"/>
    <s v="41-50%"/>
    <n v="41.736227045075125"/>
    <s v="No"/>
    <x v="9"/>
    <n v="284"/>
    <n v="170116"/>
  </r>
  <r>
    <s v="B0BMGB3CH9"/>
    <s v="Samsung Galaxy M04 Dark Blue, 4GB RAM, 64GB Storage | Upto 8GB RAM with RAM Plus | MediaTek Helio P35 | 5000 mAh Battery"/>
    <s v="Electronics|Mobiles&amp;Accessories|Smartphones&amp;BasicMobiles|Smartphones"/>
    <x v="2"/>
    <s v="Mobiles&amp;Accessories"/>
    <s v="Smartphones&amp;BasicMobiles"/>
    <s v="Smartphones"/>
    <x v="326"/>
    <x v="3"/>
    <n v="11999"/>
    <n v="0.21"/>
    <s v="21-30%"/>
    <n v="20.835069589132427"/>
    <s v="&lt;50%"/>
    <x v="9"/>
    <n v="284"/>
    <n v="3407716"/>
  </r>
  <r>
    <s v="B0BMGB2TPR"/>
    <s v="Samsung Galaxy M04 Light Green, 4GB RAM, 64GB Storage | Upto 8GB RAM with RAM Plus | MediaTek Helio P35 | 5000 mAh Battery"/>
    <s v="Electronics|Mobiles&amp;Accessories|Smartphones&amp;BasicMobiles|Smartphones"/>
    <x v="2"/>
    <s v="Mobiles&amp;Accessories"/>
    <s v="Smartphones&amp;BasicMobiles"/>
    <s v="Smartphones"/>
    <x v="326"/>
    <x v="1"/>
    <n v="11999"/>
    <n v="0.21"/>
    <s v="21-30%"/>
    <n v="20.835069589132427"/>
    <s v="&lt;50%"/>
    <x v="9"/>
    <n v="284"/>
    <n v="3407716"/>
  </r>
  <r>
    <s v="B0BMGG6NKT"/>
    <s v="Samsung Galaxy M04 Dark Blue, 4GB RAM, 128GB Storage | Upto 8GB RAM with RAM Plus | MediaTek Helio P35 | 5000 mAh Battery"/>
    <s v="Electronics|Mobiles&amp;Accessories|Smartphones&amp;BasicMobiles|Smartphones"/>
    <x v="2"/>
    <s v="Mobiles&amp;Accessories"/>
    <s v="Smartphones&amp;BasicMobiles"/>
    <s v="Smartphones"/>
    <x v="316"/>
    <x v="1"/>
    <n v="13499"/>
    <n v="0.22"/>
    <s v="21-30%"/>
    <n v="22.223868434698868"/>
    <s v="&lt;50%"/>
    <x v="9"/>
    <n v="284"/>
    <n v="3833716"/>
  </r>
  <r>
    <s v="B09N6TTHT6"/>
    <s v="E-COSMOS Plug in LED Night Light Mini USB LED Light Flexible USB LED Ambient Light Mini USB LED Light, LED Portable car Bulb, Indoor, Outdoor, Reading, Sleep (4 pcs)"/>
    <s v="Computers&amp;Accessories|Accessories&amp;Peripherals|USBGadgets|Lamps"/>
    <x v="1"/>
    <s v="Accessories&amp;Peripherals"/>
    <s v="USBGadgets"/>
    <s v="Lamps"/>
    <x v="219"/>
    <x v="1"/>
    <n v="99"/>
    <n v="0.1"/>
    <s v="0-10%"/>
    <n v="10.1010101010101"/>
    <s v="&lt;50%"/>
    <x v="9"/>
    <n v="241"/>
    <n v="23859"/>
  </r>
  <r>
    <s v="B07QZ3CZ48"/>
    <s v="boAt BassHeads 122 Wired Earphones with Heavy Bass, Integrated Controls and Mic (Gun Metal)"/>
    <s v="Electronics|Headphones,Earbuds&amp;Accessories|Headphones|In-Ear"/>
    <x v="2"/>
    <s v="Headphones,Earbuds&amp;Accessories"/>
    <s v="Headphones"/>
    <s v="In-Ear"/>
    <x v="2"/>
    <x v="1"/>
    <n v="1290"/>
    <n v="0.69"/>
    <s v="61-70%"/>
    <n v="69.069767441860463"/>
    <s v="50% ormore"/>
    <x v="9"/>
    <n v="206"/>
    <n v="265740"/>
  </r>
  <r>
    <s v="B0B2CWRDB1"/>
    <s v="Shakti Technology S5 High Pressure Car Washer Machine 1900 Watts and Pressure 125 Bar with 10 Meter Hose Pipe"/>
    <s v="Home&amp;Kitchen|Kitchen&amp;HomeAppliances|Vacuum,Cleaning&amp;Ironing|PressureWashers,Steam&amp;WindowCleaners"/>
    <x v="0"/>
    <s v="Kitchen&amp;HomeAppliances"/>
    <s v="Vacuum,Cleaning&amp;Ironing"/>
    <s v="PressureWashers,Steam&amp;WindowCleaners"/>
    <x v="239"/>
    <x v="3"/>
    <n v="9999"/>
    <n v="0.4"/>
    <s v="31-40%"/>
    <n v="40.004000400039999"/>
    <s v="&lt;50%"/>
    <x v="9"/>
    <n v="170"/>
    <n v="1699830"/>
  </r>
  <r>
    <s v="B08G43CCLC"/>
    <s v="NK STAR 950 Mbps USB WiFi Adapter Wireless Network Receiver Dongle for Desktop Laptop, (Support- Windows XP/7/8/10 &amp; MAC OS) NOt Support to DVR and HDTV"/>
    <s v="Computers&amp;Accessories|NetworkingDevices|NetworkAdapters|WirelessUSBAdapters"/>
    <x v="1"/>
    <s v="NetworkingDevices"/>
    <s v="NetworkAdapters"/>
    <s v="WirelessUSBAdapters"/>
    <x v="327"/>
    <x v="1"/>
    <n v="999"/>
    <n v="0.78"/>
    <s v="71-80%"/>
    <n v="78.178178178178186"/>
    <s v="50% ormore"/>
    <x v="9"/>
    <n v="163"/>
    <n v="162837"/>
  </r>
  <r>
    <s v="B0BL11S5QK"/>
    <s v="iBELL Induction Cooktop, 2000W with Auto Shut Off and Overheat Protection, BIS Certified, Black"/>
    <s v="Home&amp;Kitchen|Kitchen&amp;HomeAppliances|SmallKitchenAppliances|InductionCooktop"/>
    <x v="0"/>
    <s v="Kitchen&amp;HomeAppliances"/>
    <s v="SmallKitchenAppliances"/>
    <s v="InductionCooktop"/>
    <x v="328"/>
    <x v="1"/>
    <n v="3890"/>
    <n v="0.59"/>
    <s v="51-60%"/>
    <n v="58.843187660668384"/>
    <s v="50% ormore"/>
    <x v="9"/>
    <n v="156"/>
    <n v="606840"/>
  </r>
  <r>
    <s v="B09YHLPQYT"/>
    <s v="Shopoflux Silicone Remote Cover for Mi Smart TV and Mi TV Stick/MI Box S / 3S / MI 4X / 4A Smart LED TV (Black)"/>
    <s v="Electronics|HomeTheater,TV&amp;Video|Accessories|RemoteControls"/>
    <x v="2"/>
    <s v="HomeTheater,TV&amp;Video"/>
    <s v="Accessories"/>
    <s v="RemoteControls"/>
    <x v="329"/>
    <x v="2"/>
    <n v="600"/>
    <n v="0.59"/>
    <s v="51-60%"/>
    <n v="59"/>
    <s v="50% ormore"/>
    <x v="9"/>
    <n v="143"/>
    <n v="85800"/>
  </r>
  <r>
    <s v="B0B8XNPQPN"/>
    <s v="Pigeon Healthifry Digital Air Fryer, 360¬∞ High Speed Air Circulation Technology 1200 W with Non-Stick 4.2 L Basket - Green"/>
    <s v="Home&amp;Kitchen|Kitchen&amp;HomeAppliances|SmallKitchenAppliances|DeepFatFryers|AirFryers"/>
    <x v="0"/>
    <s v="Kitchen&amp;HomeAppliances"/>
    <s v="SmallKitchenAppliances"/>
    <s v="DeepFatFryers"/>
    <x v="330"/>
    <x v="1"/>
    <n v="7950"/>
    <n v="0.55000000000000004"/>
    <s v="51-60%"/>
    <n v="54.729559748427668"/>
    <s v="50% ormore"/>
    <x v="9"/>
    <n v="136"/>
    <n v="1081200"/>
  </r>
  <r>
    <s v="B0B61HYR92"/>
    <s v="Lapster usb 2.0 mantra cable, mantra mfs 100 data cable (black)"/>
    <s v="Computers&amp;Accessories|Accessories&amp;Peripherals|Cables&amp;Accessories|Cables|USBCables"/>
    <x v="1"/>
    <s v="Accessories&amp;Peripherals"/>
    <s v="Cables&amp;Accessories"/>
    <s v="Cables"/>
    <x v="24"/>
    <x v="1"/>
    <n v="999"/>
    <n v="0.8"/>
    <s v="71-80%"/>
    <n v="80.08008008008008"/>
    <s v="Yes"/>
    <x v="9"/>
    <n v="85"/>
    <n v="84915"/>
  </r>
  <r>
    <s v="B09M3F4HGB"/>
    <s v="Borosil Volcano 13 Fin Oil Filled Radiator Room Heater, 2900 W, Black"/>
    <s v="Home&amp;Kitchen|Heating,Cooling&amp;AirQuality|RoomHeaters|ElectricHeaters"/>
    <x v="0"/>
    <s v="Heating,Cooling&amp;AirQuality"/>
    <s v="RoomHeaters"/>
    <s v="ElectricHeaters"/>
    <x v="331"/>
    <x v="1"/>
    <n v="18990"/>
    <n v="0.5"/>
    <s v="41-50%"/>
    <n v="50"/>
    <s v="50% ormore"/>
    <x v="9"/>
    <n v="79"/>
    <n v="1500210"/>
  </r>
  <r>
    <s v="B09ZPJT8B2"/>
    <s v="TCL 80 cm (32 inches) HD Ready Certified Android Smart LED TV 32S615 (Black)"/>
    <s v="Electronics|HomeTheater,TV&amp;Video|Televisions|SmartTelevisions"/>
    <x v="2"/>
    <s v="HomeTheater,TV&amp;Video"/>
    <s v="Televisions"/>
    <s v="SmartTelevisions"/>
    <x v="332"/>
    <x v="1"/>
    <n v="31990"/>
    <n v="0.63"/>
    <s v="61-70%"/>
    <n v="62.519537355423573"/>
    <s v="Yes"/>
    <x v="9"/>
    <n v="64"/>
    <n v="2047360"/>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2"/>
    <s v="HomeTheater,TV&amp;Video"/>
    <s v="Accessories"/>
    <s v="Cables"/>
    <x v="60"/>
    <x v="3"/>
    <n v="1999"/>
    <n v="0.7"/>
    <s v="61-70%"/>
    <n v="70.035017508754379"/>
    <s v="50% ormore"/>
    <x v="9"/>
    <n v="47"/>
    <n v="93953"/>
  </r>
  <r>
    <s v="B0BJYSCWFQ"/>
    <s v="Kitchengenix's Mini Waffle Maker 4 Inch- 350 Watts: Stainless Steel Non-Stick Electric Iron Machine for Individual Belgian Waffles, Pan Cakes, Paninis or Other Snacks (Red)"/>
    <s v="Home&amp;Kitchen|Kitchen&amp;HomeAppliances|SmallKitchenAppliances|WaffleMakers&amp;Irons"/>
    <x v="0"/>
    <s v="Kitchen&amp;HomeAppliances"/>
    <s v="SmallKitchenAppliances"/>
    <s v="WaffleMakers&amp;Irons"/>
    <x v="93"/>
    <x v="1"/>
    <n v="1999"/>
    <n v="0.55000000000000004"/>
    <s v="51-60%"/>
    <n v="55.027513756878442"/>
    <s v="50% ormore"/>
    <x v="9"/>
    <n v="39"/>
    <n v="77961"/>
  </r>
  <r>
    <s v="B016MDK4F4"/>
    <s v="Technotech High Speed HDMI Cable 5 Meter V1.4 - Supports Full HD 1080p (Color May Vary)"/>
    <s v="Electronics|HomeTheater,TV&amp;Video|Accessories|Cables|HDMICables"/>
    <x v="2"/>
    <s v="HomeTheater,TV&amp;Video"/>
    <s v="Accessories"/>
    <s v="Cables"/>
    <x v="333"/>
    <x v="1"/>
    <n v="499"/>
    <n v="0.63"/>
    <s v="61-70%"/>
    <n v="62.925851703406806"/>
    <s v="50% ormore"/>
    <x v="9"/>
    <n v="25"/>
    <n v="12475"/>
  </r>
  <r>
    <s v="B07GPXXNNG"/>
    <s v="boAt Bassheads 100 in Ear Wired Earphones with Mic(Taffy Pink)"/>
    <s v="Electronics|Headphones,Earbuds&amp;Accessories|Headphones|In-Ear"/>
    <x v="2"/>
    <s v="Headphones,Earbuds&amp;Accessories"/>
    <s v="Headphones"/>
    <s v="In-Ear"/>
    <x v="63"/>
    <x v="1"/>
    <n v="999"/>
    <n v="0.65"/>
    <s v="61-70%"/>
    <n v="65.06506506506507"/>
    <s v="50% ormore"/>
    <x v="10"/>
    <n v="363713"/>
    <n v="363349287"/>
  </r>
  <r>
    <s v="B07GQD4K6L"/>
    <s v="boAt Bassheads 100 in Ear Wired Earphones with Mic(Furious Red)"/>
    <s v="Electronics|Headphones,Earbuds&amp;Accessories|Headphones|In-Ear"/>
    <x v="2"/>
    <s v="Headphones,Earbuds&amp;Accessories"/>
    <s v="Headphones"/>
    <s v="In-Ear"/>
    <x v="209"/>
    <x v="1"/>
    <n v="999"/>
    <n v="0.62"/>
    <s v="61-70%"/>
    <n v="62.062062062062061"/>
    <s v="50% ormore"/>
    <x v="10"/>
    <n v="363713"/>
    <n v="363349287"/>
  </r>
  <r>
    <s v="B071Z8M4KX"/>
    <s v="boAt BassHeads 100 in-Ear Wired Headphones with Mic (Black)"/>
    <s v="Electronics|Headphones,Earbuds&amp;Accessories|Headphones|In-Ear"/>
    <x v="2"/>
    <s v="Headphones,Earbuds&amp;Accessories"/>
    <s v="Headphones"/>
    <s v="In-Ear"/>
    <x v="334"/>
    <x v="3"/>
    <n v="999"/>
    <n v="0.63"/>
    <s v="61-70%"/>
    <n v="63.463463463463462"/>
    <s v="50% ormore"/>
    <x v="10"/>
    <n v="363711"/>
    <n v="363347289"/>
  </r>
  <r>
    <s v="B09GFPVD9Y"/>
    <s v="Redmi 9 Activ (Carbon Black, 4GB RAM, 64GB Storage) | Octa-core Helio G35 | 5000 mAh Battery"/>
    <s v="Electronics|Mobiles&amp;Accessories|Smartphones&amp;BasicMobiles|Smartphones"/>
    <x v="2"/>
    <s v="Mobiles&amp;Accessories"/>
    <s v="Smartphones&amp;BasicMobiles"/>
    <s v="Smartphones"/>
    <x v="237"/>
    <x v="1"/>
    <n v="10999"/>
    <n v="0.23"/>
    <s v="21-30%"/>
    <n v="22.729339030820984"/>
    <s v="&lt;50%"/>
    <x v="10"/>
    <n v="313836"/>
    <n v="3451882164"/>
  </r>
  <r>
    <s v="B09GFLXVH9"/>
    <s v="Redmi 9A Sport (Coral Green, 2GB RAM, 32GB Storage) | 2GHz Octa-core Helio G25 Processor | 5000 mAh Battery"/>
    <s v="Electronics|Mobiles&amp;Accessories|Smartphones&amp;BasicMobiles|Smartphones"/>
    <x v="2"/>
    <s v="Mobiles&amp;Accessories"/>
    <s v="Smartphones&amp;BasicMobiles"/>
    <s v="Smartphones"/>
    <x v="115"/>
    <x v="1"/>
    <n v="8499"/>
    <n v="0.24"/>
    <s v="21-30%"/>
    <n v="23.532180256500766"/>
    <s v="&lt;50%"/>
    <x v="10"/>
    <n v="313836"/>
    <n v="2667292164"/>
  </r>
  <r>
    <s v="B09GFM8CGS"/>
    <s v="Redmi 9A Sport (Carbon Black, 2GB RAM, 32GB Storage) | 2GHz Octa-core Helio G25 Processor | 5000 mAh Battery"/>
    <s v="Electronics|Mobiles&amp;Accessories|Smartphones&amp;BasicMobiles|Smartphones"/>
    <x v="2"/>
    <s v="Mobiles&amp;Accessories"/>
    <s v="Smartphones&amp;BasicMobiles"/>
    <s v="Smartphones"/>
    <x v="115"/>
    <x v="1"/>
    <n v="7999"/>
    <n v="0.19"/>
    <s v="11-20%"/>
    <n v="18.752344043005376"/>
    <s v="&lt;50%"/>
    <x v="10"/>
    <n v="313832"/>
    <n v="2510342168"/>
  </r>
  <r>
    <s v="B09GFPN6TP"/>
    <s v="Redmi 9A Sport (Coral Green, 3GB RAM, 32GB Storage) | 2GHz Octa-core Helio G25 Processor | 5000 mAh Battery"/>
    <s v="Electronics|Mobiles&amp;Accessories|Smartphones&amp;BasicMobiles|Smartphones"/>
    <x v="2"/>
    <s v="Mobiles&amp;Accessories"/>
    <s v="Smartphones&amp;BasicMobiles"/>
    <s v="Smartphones"/>
    <x v="335"/>
    <x v="3"/>
    <n v="9499"/>
    <n v="0.21"/>
    <s v="21-30%"/>
    <n v="21.054847878724075"/>
    <s v="&lt;50%"/>
    <x v="10"/>
    <n v="313832"/>
    <n v="2981090168"/>
  </r>
  <r>
    <s v="B01MF8MB65"/>
    <s v="boAt Bassheads 225 in Ear Wired Earphones with Mic(Blue)"/>
    <s v="Electronics|Headphones,Earbuds&amp;Accessories|Headphones|In-Ear"/>
    <x v="2"/>
    <s v="Headphones,Earbuds&amp;Accessories"/>
    <s v="Headphones"/>
    <s v="In-Ear"/>
    <x v="9"/>
    <x v="1"/>
    <n v="999"/>
    <n v="0.3"/>
    <s v="21-30%"/>
    <n v="30.03003003003003"/>
    <s v="&lt;50%"/>
    <x v="10"/>
    <n v="273189"/>
    <n v="272915811"/>
  </r>
  <r>
    <s v="B01LWYDEQ7"/>
    <s v="Pigeon Polypropylene Mini Handy and Compact Chopper with 3 Blades for Effortlessly Chopping Vegetables and Fruits for Your Kitchen (12420, Green, 400 ml)"/>
    <s v="Home&amp;Kitchen|Kitchen&amp;Dining|KitchenTools|ManualChoppers&amp;Chippers|Choppers"/>
    <x v="0"/>
    <s v="Kitchen&amp;Dining"/>
    <s v="KitchenTools"/>
    <s v="ManualChoppers&amp;Chippers"/>
    <x v="24"/>
    <x v="1"/>
    <n v="495"/>
    <n v="0.6"/>
    <s v="51-60%"/>
    <n v="59.797979797979792"/>
    <s v="50% ormore"/>
    <x v="10"/>
    <n v="270563"/>
    <n v="133928685"/>
  </r>
  <r>
    <s v="B01DEWVZ2C"/>
    <s v="JBL C100SI Wired In Ear Headphones with Mic, JBL Pure Bass Sound, One Button Multi-function Remote, Angled Buds for Comfort fit (Black)"/>
    <s v="Electronics|Headphones,Earbuds&amp;Accessories|Headphones|In-Ear"/>
    <x v="2"/>
    <s v="Headphones,Earbuds&amp;Accessories"/>
    <s v="Headphones"/>
    <s v="In-Ear"/>
    <x v="60"/>
    <x v="3"/>
    <n v="999"/>
    <n v="0.4"/>
    <s v="31-40%"/>
    <n v="40.04004004004004"/>
    <s v="&lt;50%"/>
    <x v="10"/>
    <n v="192590"/>
    <n v="192397410"/>
  </r>
  <r>
    <s v="B01DF26V7A"/>
    <s v="JBL C100SI Wired In Ear Headphones with Mic, JBL Pure Bass Sound, One Button Multi-function Remote, Premium Metallic Finish, Angled Buds for Comfort fit (Red)"/>
    <s v="Electronics|Headphones,Earbuds&amp;Accessories|Headphones|In-Ear"/>
    <x v="2"/>
    <s v="Headphones,Earbuds&amp;Accessories"/>
    <s v="Headphones"/>
    <s v="In-Ear"/>
    <x v="60"/>
    <x v="1"/>
    <n v="1299"/>
    <n v="0.54"/>
    <s v="51-60%"/>
    <n v="53.887605850654353"/>
    <s v="50% ormore"/>
    <x v="10"/>
    <n v="192589"/>
    <n v="250173111"/>
  </r>
  <r>
    <s v="B07DC4RZPY"/>
    <s v="Amazon Basics USB A to Lightning MFi Certified Charging Cable (White, 1.2 meter)"/>
    <s v="Computers&amp;Accessories|Accessories&amp;Peripherals|Cables&amp;Accessories|Cables|USBCables"/>
    <x v="1"/>
    <s v="Accessories&amp;Peripherals"/>
    <s v="Cables&amp;Accessories"/>
    <s v="Cables"/>
    <x v="336"/>
    <x v="1"/>
    <n v="1999"/>
    <n v="0.65"/>
    <s v="61-70%"/>
    <n v="64.532266133066528"/>
    <s v="Yes"/>
    <x v="10"/>
    <n v="178817"/>
    <n v="357455183"/>
  </r>
  <r>
    <s v="B07S9S86BF"/>
    <s v="boAt Bassheads 242 in Ear Wired Earphones with Mic(Active Black)"/>
    <s v="Electronics|Headphones,Earbuds&amp;Accessories|Headphones|In-Ear"/>
    <x v="2"/>
    <s v="Headphones,Earbuds&amp;Accessories"/>
    <s v="Headphones"/>
    <s v="In-Ear"/>
    <x v="60"/>
    <x v="3"/>
    <n v="1490"/>
    <n v="0.6"/>
    <s v="51-60%"/>
    <n v="59.798657718120808"/>
    <s v="50% ormore"/>
    <x v="10"/>
    <n v="161679"/>
    <n v="240901710"/>
  </r>
  <r>
    <s v="B08H9Z3XQW"/>
    <s v="boAt Bassheads 242 in Ear Wired Earphones with Mic(Blue)"/>
    <s v="Electronics|Headphones,Earbuds&amp;Accessories|Headphones|In-Ear"/>
    <x v="2"/>
    <s v="Headphones,Earbuds&amp;Accessories"/>
    <s v="Headphones"/>
    <s v="In-Ear"/>
    <x v="337"/>
    <x v="1"/>
    <n v="1490"/>
    <n v="0.69"/>
    <s v="61-70%"/>
    <n v="69.463087248322154"/>
    <s v="50% ormore"/>
    <x v="10"/>
    <n v="161677"/>
    <n v="240898730"/>
  </r>
  <r>
    <s v="B08TV2P1N8"/>
    <s v="boAt Rockerz 255 Pro+ in-Ear Bluetooth Neckband with Upto 40 Hours Playback, ASAP  Charge, IPX7, Dual Pairing, BT v5.0, with Mic (Active Black)"/>
    <s v="Electronics|Headphones,Earbuds&amp;Accessories|Headphones|In-Ear"/>
    <x v="2"/>
    <s v="Headphones,Earbuds&amp;Accessories"/>
    <s v="Headphones"/>
    <s v="In-Ear"/>
    <x v="87"/>
    <x v="1"/>
    <n v="3990"/>
    <n v="0.65"/>
    <s v="61-70%"/>
    <n v="64.937343358395992"/>
    <s v="50% ormore"/>
    <x v="10"/>
    <n v="141841"/>
    <n v="565945590"/>
  </r>
  <r>
    <s v="B07CD2BN46"/>
    <s v="Xiaomi Mi Wired in Ear Earphones with Mic Basic with Ultra Deep Bass &amp; Aluminum Alloy Sound Chamber (Black)"/>
    <s v="Electronics|Headphones,Earbuds&amp;Accessories|Headphones|In-Ear"/>
    <x v="2"/>
    <s v="Headphones,Earbuds&amp;Accessories"/>
    <s v="Headphones"/>
    <s v="In-Ear"/>
    <x v="338"/>
    <x v="1"/>
    <n v="599"/>
    <n v="0.28000000000000003"/>
    <s v="21-30%"/>
    <n v="28.380634390651082"/>
    <s v="&lt;50%"/>
    <x v="10"/>
    <n v="119466"/>
    <n v="71560134"/>
  </r>
  <r>
    <s v="B092X94QNQ"/>
    <s v="boAt Rockerz 330 in-Ear Bluetooth Neckband with Upto 30 Hours Playtime, ASAP  Charge, Signature Sound, Dual Pairing &amp; IPX5 with Mic (Active Black)"/>
    <s v="Electronics|Headphones,Earbuds&amp;Accessories|Headphones|In-Ear"/>
    <x v="2"/>
    <s v="Headphones,Earbuds&amp;Accessories"/>
    <s v="Headphones"/>
    <s v="In-Ear"/>
    <x v="8"/>
    <x v="2"/>
    <n v="3990"/>
    <n v="0.62"/>
    <s v="61-70%"/>
    <n v="62.43107769423559"/>
    <s v="50% ormore"/>
    <x v="10"/>
    <n v="109864"/>
    <n v="438357360"/>
  </r>
  <r>
    <s v="B07PR1CL3S"/>
    <s v="boAt Rockerz 450 Bluetooth On Ear Headphones with Mic, Upto 15 Hours Playback, 40MM Drivers, Padded Ear Cushions, Integrated Controls and Dual Modes(Luscious Black)"/>
    <s v="Electronics|Headphones,Earbuds&amp;Accessories|Headphones|On-Ear"/>
    <x v="2"/>
    <s v="Headphones,Earbuds&amp;Accessories"/>
    <s v="Headphones"/>
    <s v="On-Ear"/>
    <x v="339"/>
    <x v="3"/>
    <n v="3990"/>
    <n v="0.69"/>
    <s v="61-70%"/>
    <n v="69.423558897243112"/>
    <s v="50% ormore"/>
    <x v="10"/>
    <n v="107151"/>
    <n v="427532490"/>
  </r>
  <r>
    <s v="B083T5G5PM"/>
    <s v="Sennheiser CX 80S in-Ear Wired Headphones with in-line One-Button Smart Remote with Microphone Black"/>
    <s v="Electronics|Headphones,Earbuds&amp;Accessories|Headphones|In-Ear"/>
    <x v="2"/>
    <s v="Headphones,Earbuds&amp;Accessories"/>
    <s v="Headphones"/>
    <s v="In-Ear"/>
    <x v="13"/>
    <x v="1"/>
    <n v="1990"/>
    <n v="0.25"/>
    <s v="21-30%"/>
    <n v="25.125628140703515"/>
    <s v="&lt;50%"/>
    <x v="10"/>
    <n v="98250"/>
    <n v="195517500"/>
  </r>
  <r>
    <s v="B01FSYQ2A4"/>
    <s v="boAt Rockerz 400 Bluetooth On Ear Headphones With Mic With Upto 8 Hours Playback &amp; Soft Padded Ear Cushions(Grey/Green)"/>
    <s v="Electronics|Headphones,Earbuds&amp;Accessories|Headphones|On-Ear"/>
    <x v="2"/>
    <s v="Headphones,Earbuds&amp;Accessories"/>
    <s v="Headphones"/>
    <s v="On-Ear"/>
    <x v="87"/>
    <x v="1"/>
    <n v="2990"/>
    <n v="0.53"/>
    <s v="51-60%"/>
    <n v="53.210702341137129"/>
    <s v="50% ormore"/>
    <x v="10"/>
    <n v="97175"/>
    <n v="290553250"/>
  </r>
  <r>
    <s v="B07KY3FNQP"/>
    <s v="boAt Bassheads 152 in Ear Wired Earphones with Mic(Active Black)"/>
    <s v="Electronics|Headphones,Earbuds&amp;Accessories|Headphones|In-Ear"/>
    <x v="2"/>
    <s v="Headphones,Earbuds&amp;Accessories"/>
    <s v="Headphones"/>
    <s v="In-Ear"/>
    <x v="71"/>
    <x v="3"/>
    <n v="1290"/>
    <n v="0.65"/>
    <s v="61-70%"/>
    <n v="65.193798449612402"/>
    <s v="50% ormore"/>
    <x v="10"/>
    <n v="91770"/>
    <n v="118383300"/>
  </r>
  <r>
    <s v="B07XJWTYM2"/>
    <s v="realme Buds Wireless in Ear Bluetooth Earphones with mic, 11.2mm Bass Boost Driver, Magnetic Fast Pair, Fast Charging and 12 Hrs Playtime (Yellow)"/>
    <s v="Electronics|Headphones,Earbuds&amp;Accessories|Headphones|In-Ear"/>
    <x v="2"/>
    <s v="Headphones,Earbuds&amp;Accessories"/>
    <s v="Headphones"/>
    <s v="In-Ear"/>
    <x v="340"/>
    <x v="1"/>
    <n v="1999"/>
    <n v="0.16"/>
    <s v="11-20%"/>
    <n v="16.008004002001002"/>
    <s v="&lt;50%"/>
    <x v="10"/>
    <n v="72563"/>
    <n v="145053437"/>
  </r>
  <r>
    <s v="B0BD3T6Z1D"/>
    <s v="Samsung Galaxy M32 Prime Edition (Light Blue, 4GB RAM, 64GB)"/>
    <s v="Electronics|Mobiles&amp;Accessories|Smartphones&amp;BasicMobiles|Smartphones"/>
    <x v="2"/>
    <s v="Mobiles&amp;Accessories"/>
    <s v="Smartphones&amp;BasicMobiles"/>
    <s v="Smartphones"/>
    <x v="275"/>
    <x v="3"/>
    <n v="13499"/>
    <n v="0.04"/>
    <s v="0-10%"/>
    <n v="3.7039780724498108"/>
    <s v="&lt;50%"/>
    <x v="10"/>
    <n v="56098"/>
    <n v="757266902"/>
  </r>
  <r>
    <s v="B0856HY85J"/>
    <s v="boAt Rockerz 550 Over Ear Bluetooth Headphones with Upto 20 Hours Playback, 50MM Drivers, Soft Padded Ear Cushions and Physical Noise Isolation, Without Mic (Black)"/>
    <s v="Electronics|Headphones,Earbuds&amp;Accessories|Headphones|Over-Ear"/>
    <x v="2"/>
    <s v="Headphones,Earbuds&amp;Accessories"/>
    <s v="Headphones"/>
    <s v="Over-Ear"/>
    <x v="17"/>
    <x v="1"/>
    <n v="4999"/>
    <n v="0.64"/>
    <s v="61-70%"/>
    <n v="64.0128025605121"/>
    <s v="50% ormore"/>
    <x v="10"/>
    <n v="55192"/>
    <n v="275904808"/>
  </r>
  <r>
    <s v="B07DFYJRQV"/>
    <s v="JBL C200SI, Premium in Ear Wired Earphones with Mic, Signature Sound, One Button Multi-Function Remote, Angled Earbuds for Comfort fit (Blue)"/>
    <s v="Electronics|Headphones,Earbuds&amp;Accessories|Headphones|In-Ear"/>
    <x v="2"/>
    <s v="Headphones,Earbuds&amp;Accessories"/>
    <s v="Headphones"/>
    <s v="In-Ear"/>
    <x v="64"/>
    <x v="1"/>
    <n v="1499"/>
    <n v="0.47"/>
    <s v="41-50%"/>
    <n v="46.697798532354902"/>
    <s v="&lt;50%"/>
    <x v="10"/>
    <n v="53648"/>
    <n v="80418352"/>
  </r>
  <r>
    <s v="B09QS8V5N8"/>
    <s v="Redmi Note 11 (Space Black, 4GB RAM, 64GB Storage)|90Hz FHD+ AMOLED Display | Qualcomm¬Æ Snapdragon‚Ñ¢ 680-6nm | 33W Charger Included"/>
    <s v="Electronics|Mobiles&amp;Accessories|Smartphones&amp;BasicMobiles|Smartphones"/>
    <x v="2"/>
    <s v="Mobiles&amp;Accessories"/>
    <s v="Smartphones&amp;BasicMobiles"/>
    <s v="Smartphones"/>
    <x v="275"/>
    <x v="1"/>
    <n v="17999"/>
    <n v="0.28000000000000003"/>
    <s v="21-30%"/>
    <n v="27.779321073392964"/>
    <s v="&lt;50%"/>
    <x v="10"/>
    <n v="50772"/>
    <n v="913845228"/>
  </r>
  <r>
    <s v="B09QS9X9L8"/>
    <s v="Redmi Note 11 (Horizon Blue, 6GB RAM, 64GB Storage)|90Hz FHD+ AMOLED Display | Qualcomm¬Æ Snapdragon‚Ñ¢ 680-6nm | 33W Charger Included"/>
    <s v="Electronics|Mobiles&amp;Accessories|Smartphones&amp;BasicMobiles|Smartphones"/>
    <x v="2"/>
    <s v="Mobiles&amp;Accessories"/>
    <s v="Smartphones&amp;BasicMobiles"/>
    <s v="Smartphones"/>
    <x v="275"/>
    <x v="1"/>
    <n v="18999"/>
    <n v="0.32"/>
    <s v="31-40%"/>
    <n v="31.580609505763462"/>
    <s v="&lt;50%"/>
    <x v="10"/>
    <n v="50772"/>
    <n v="964617228"/>
  </r>
  <r>
    <s v="B09QS9X16F"/>
    <s v="Redmi Note 11 (Space Black, 6GB RAM, 64GB Storage) | 90Hz FHD+ AMOLED Display | Qualcomm¬Æ Snapdragon‚Ñ¢ 680-6nm | 33W Charger Included"/>
    <s v="Electronics|Mobiles&amp;Accessories|Smartphones&amp;BasicMobiles|Smartphones"/>
    <x v="2"/>
    <s v="Mobiles&amp;Accessories"/>
    <s v="Smartphones&amp;BasicMobiles"/>
    <s v="Smartphones"/>
    <x v="275"/>
    <x v="3"/>
    <n v="18999"/>
    <n v="0.32"/>
    <s v="31-40%"/>
    <n v="31.580609505763462"/>
    <s v="&lt;50%"/>
    <x v="10"/>
    <n v="50772"/>
    <n v="964617228"/>
  </r>
  <r>
    <s v="B09QS9CWLV"/>
    <s v="Redmi Note 11 (Horizon Blue, 6GB RAM, 64GB Storage)|90Hz FHD+ AMOLED Display | Qualcomm¬Æ Snapdragon‚Ñ¢ 680-6nm | 33W Charger Included"/>
    <s v="Electronics|Mobiles&amp;Accessories|Smartphones&amp;BasicMobiles|Smartphones"/>
    <x v="2"/>
    <s v="Mobiles&amp;Accessories"/>
    <s v="Smartphones&amp;BasicMobiles"/>
    <s v="Smartphones"/>
    <x v="275"/>
    <x v="1"/>
    <n v="18999"/>
    <n v="0.32"/>
    <s v="31-40%"/>
    <n v="31.580609505763462"/>
    <s v="&lt;50%"/>
    <x v="10"/>
    <n v="50772"/>
    <n v="964617228"/>
  </r>
  <r>
    <s v="B096VF5YYF"/>
    <s v="boAt Xtend Smartwatch with Alexa Built-in, 1.69‚Äù HD Display, Multiple Watch Faces, Stress Monitor, Heart &amp; SpO2 Monitoring, 14 Sports Modes, Sleep Monitor, 5 ATM &amp; 7 Days Battery(Pitch Black)"/>
    <s v="Electronics|WearableTechnology|SmartWatches"/>
    <x v="2"/>
    <s v="WearableTechnology"/>
    <s v="SmartWatches"/>
    <m/>
    <x v="137"/>
    <x v="1"/>
    <n v="7990"/>
    <n v="0.62"/>
    <s v="61-70%"/>
    <n v="62.465581977471842"/>
    <s v="50% ormore"/>
    <x v="10"/>
    <n v="48449"/>
    <n v="387107510"/>
  </r>
  <r>
    <s v="B0972BQ2RS"/>
    <s v="Fire-Boltt India's No 1 Smartwatch Brand Ring Bluetooth Calling with SpO2 &amp; 1.7‚Äù Metal Body with Blood Oxygen Monitoring, Continuous Heart Rate, Full Touch &amp; Multiple Watch Faces"/>
    <s v="Electronics|WearableTechnology|SmartWatches"/>
    <x v="2"/>
    <s v="WearableTechnology"/>
    <s v="SmartWatches"/>
    <m/>
    <x v="80"/>
    <x v="1"/>
    <n v="9999"/>
    <n v="0.75"/>
    <s v="71-80%"/>
    <n v="75.00750075007501"/>
    <s v="50% ormore"/>
    <x v="10"/>
    <n v="42139"/>
    <n v="421347861"/>
  </r>
  <r>
    <s v="B09BNXQ6BR"/>
    <s v="Noise ColorFit Ultra SE Smart Watch with 1.75&quot;(4.3cm) HD Display, Aluminium Alloy Body, 60 Sports Modes, Spo2, Lightweight, Stock Market Info, Calls &amp; SMS Reply (Vintage Brown)"/>
    <s v="Electronics|WearableTechnology|SmartWatches"/>
    <x v="2"/>
    <s v="WearableTechnology"/>
    <s v="SmartWatches"/>
    <m/>
    <x v="61"/>
    <x v="1"/>
    <n v="6499"/>
    <n v="0.56999999999999995"/>
    <s v="51-60%"/>
    <n v="56.931835667025702"/>
    <s v="50% ormore"/>
    <x v="10"/>
    <n v="38879"/>
    <n v="252674621"/>
  </r>
  <r>
    <s v="B094JB13XL"/>
    <s v="Noise ColorFit Ultra Smart Watch with 1.75&quot; HD Display, Aluminium Alloy Body, 60 Sports Modes, Spo2, Lightweight, Stock Market Info, Calls &amp; SMS Reply (Space Blue)"/>
    <s v="Electronics|WearableTechnology|SmartWatches"/>
    <x v="2"/>
    <s v="WearableTechnology"/>
    <s v="SmartWatches"/>
    <m/>
    <x v="80"/>
    <x v="3"/>
    <n v="5999"/>
    <n v="0.57999999999999996"/>
    <s v="51-60%"/>
    <n v="58.343057176196034"/>
    <s v="50% ormore"/>
    <x v="10"/>
    <n v="38879"/>
    <n v="233235121"/>
  </r>
  <r>
    <s v="B008YW3CYM"/>
    <s v="USHA EI 1602 1000 W Lightweight Dry Iron with Non-Stick Soleplate (Multi-colour)"/>
    <s v="Home&amp;Kitchen|Kitchen&amp;HomeAppliances|Vacuum,Cleaning&amp;Ironing|Irons,Steamers&amp;Accessories|Irons|DryIrons"/>
    <x v="0"/>
    <s v="Kitchen&amp;HomeAppliances"/>
    <s v="Vacuum,Cleaning&amp;Ironing"/>
    <s v="Irons,Steamers&amp;Accessories"/>
    <x v="341"/>
    <x v="1"/>
    <n v="1190"/>
    <n v="0.48"/>
    <s v="41-50%"/>
    <n v="48.235294117647058"/>
    <s v="&lt;50%"/>
    <x v="10"/>
    <n v="37126"/>
    <n v="44179940"/>
  </r>
  <r>
    <s v="B00ABMASXG"/>
    <s v="Bajaj Immersion Rod Water Heater 1500 Watts, Silver"/>
    <s v="Home&amp;Kitchen|Heating,Cooling&amp;AirQuality|WaterHeaters&amp;Geysers|ImmersionRods"/>
    <x v="0"/>
    <s v="Heating,Cooling&amp;AirQuality"/>
    <s v="WaterHeaters&amp;Geysers"/>
    <s v="ImmersionRods"/>
    <x v="342"/>
    <x v="2"/>
    <n v="720"/>
    <n v="0.25"/>
    <s v="21-30%"/>
    <n v="25.138888888888889"/>
    <s v="&lt;50%"/>
    <x v="10"/>
    <n v="36017"/>
    <n v="25932240"/>
  </r>
  <r>
    <s v="B09LHYZ3GJ"/>
    <s v="Redmi Note 11T 5G (Matte Black,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x v="262"/>
    <x v="1"/>
    <n v="20999"/>
    <n v="0.19"/>
    <s v="11-20%"/>
    <n v="19.048526120291442"/>
    <s v="&lt;50%"/>
    <x v="10"/>
    <n v="31822"/>
    <n v="668230178"/>
  </r>
  <r>
    <s v="B09LJ116B5"/>
    <s v="Redmi Note 11T 5G (Aquamarine Blue, 6GB RAM, 128GB ROM)| Dimensity 810 5G | 33W Pro Fast Charging | Charger Included | Additional Exchange Offers| Get 2 Months of YouTube Premium Free!"/>
    <s v="Electronics|Mobiles&amp;Accessories|Smartphones&amp;BasicMobiles|Smartphones"/>
    <x v="2"/>
    <s v="Mobiles&amp;Accessories"/>
    <s v="Smartphones&amp;BasicMobiles"/>
    <s v="Smartphones"/>
    <x v="262"/>
    <x v="2"/>
    <n v="20999"/>
    <n v="0.19"/>
    <s v="11-20%"/>
    <n v="19.048526120291442"/>
    <s v="&lt;50%"/>
    <x v="10"/>
    <n v="31822"/>
    <n v="668230178"/>
  </r>
  <r>
    <s v="B09LHZSMRR"/>
    <s v="Redmi Note 11T 5G (Stardust White,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x v="262"/>
    <x v="2"/>
    <n v="20999"/>
    <n v="0.19"/>
    <s v="11-20%"/>
    <n v="19.048526120291442"/>
    <s v="&lt;50%"/>
    <x v="10"/>
    <n v="31822"/>
    <n v="668230178"/>
  </r>
  <r>
    <s v="B00YMJ0OI8"/>
    <s v="Prestige PIC 20 1600 Watt Induction Cooktop with Push button (Black)"/>
    <s v="Home&amp;Kitchen|Kitchen&amp;HomeAppliances|SmallKitchenAppliances|InductionCooktop"/>
    <x v="0"/>
    <s v="Kitchen&amp;HomeAppliances"/>
    <s v="SmallKitchenAppliances"/>
    <s v="InductionCooktop"/>
    <x v="343"/>
    <x v="1"/>
    <n v="3645"/>
    <n v="0.41"/>
    <s v="41-50%"/>
    <n v="41.069958847736629"/>
    <s v="&lt;50%"/>
    <x v="10"/>
    <n v="31388"/>
    <n v="114409260"/>
  </r>
  <r>
    <s v="B07W6VWZ8C"/>
    <s v="Infinity (JBL Fuze Pint, Wireless Ultra Portable Mini Speaker with Mic, Deep Bass, Dual Equalizer, Bluetooth 5.0 with Voice Assistant Support for Mobiles (Black)"/>
    <s v="Electronics|HomeAudio|Speakers|OutdoorSpeakers"/>
    <x v="2"/>
    <s v="HomeAudio"/>
    <s v="Speakers"/>
    <s v="OutdoorSpeakers"/>
    <x v="93"/>
    <x v="1"/>
    <n v="1999"/>
    <n v="0.55000000000000004"/>
    <s v="51-60%"/>
    <n v="55.027513756878442"/>
    <s v="50% ormore"/>
    <x v="10"/>
    <n v="30469"/>
    <n v="60907531"/>
  </r>
  <r>
    <s v="B015OW3M1W"/>
    <s v="AmazonBasics 6-Feet DisplayPort (not USB port) to HDMI Cable Black"/>
    <s v="Electronics|HomeTheater,TV&amp;Video|Accessories|Cables|HDMICables"/>
    <x v="2"/>
    <s v="HomeTheater,TV&amp;Video"/>
    <s v="Accessories"/>
    <s v="Cables"/>
    <x v="64"/>
    <x v="1"/>
    <n v="1700"/>
    <n v="0.53"/>
    <s v="51-60%"/>
    <n v="53"/>
    <s v="Yes"/>
    <x v="10"/>
    <n v="28638"/>
    <n v="48684600"/>
  </r>
  <r>
    <s v="B01GZSQJPA"/>
    <s v="Philips HL7756/00 Mixer Grinder, 750W, 3 Jars (Black)"/>
    <s v="Home&amp;Kitchen|Kitchen&amp;HomeAppliances|SmallKitchenAppliances|MixerGrinders"/>
    <x v="0"/>
    <s v="Kitchen&amp;HomeAppliances"/>
    <s v="SmallKitchenAppliances"/>
    <s v="MixerGrinders"/>
    <x v="344"/>
    <x v="1"/>
    <n v="4295"/>
    <n v="0.14000000000000001"/>
    <s v="11-20%"/>
    <n v="13.876600698486612"/>
    <s v="&lt;50%"/>
    <x v="10"/>
    <n v="26543"/>
    <n v="114002185"/>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1"/>
    <s v="Accessories&amp;Peripherals"/>
    <s v="Keyboards,Mice&amp;InputDevices"/>
    <s v="Keyboard&amp;MouseSets"/>
    <x v="11"/>
    <x v="1"/>
    <n v="1795"/>
    <n v="0.28000000000000003"/>
    <s v="21-30%"/>
    <n v="27.855153203342621"/>
    <s v="&lt;50%"/>
    <x v="10"/>
    <n v="25771"/>
    <n v="46258945"/>
  </r>
  <r>
    <s v="B017PDR9N0"/>
    <s v="GIZGA Essentials Portable Tabletop Tablet Stand Mobile Holder, Desktop Stand, Cradle, Dock for iPad, Smartphone, Kindle, E-Reader, Fully Foldable, Adjustable Angle, Anti-Slip Pads, Black"/>
    <s v="Computers&amp;Accessories|Accessories&amp;Peripherals|TabletAccessories|Stands"/>
    <x v="1"/>
    <s v="Accessories&amp;Peripherals"/>
    <s v="TabletAccessories"/>
    <s v="Stands"/>
    <x v="138"/>
    <x v="1"/>
    <n v="499"/>
    <n v="0.7"/>
    <s v="61-70%"/>
    <n v="70.140280561122253"/>
    <s v="50% ormore"/>
    <x v="10"/>
    <n v="25607"/>
    <n v="12777893"/>
  </r>
  <r>
    <s v="B07W7Z6DVL"/>
    <s v="Infinity (JBL Fuze 100, Wireless Portable Bluetooth Speaker with Mic, Deep Bass, Dual Equalizer, IPX7 Waterproof, Rugged Fabric Design (Black)"/>
    <s v="Electronics|HomeAudio|Speakers|OutdoorSpeakers"/>
    <x v="2"/>
    <s v="HomeAudio"/>
    <s v="Speakers"/>
    <s v="OutdoorSpeakers"/>
    <x v="8"/>
    <x v="2"/>
    <n v="2999"/>
    <n v="0.5"/>
    <s v="41-50%"/>
    <n v="50.016672224074689"/>
    <s v="50% ormore"/>
    <x v="10"/>
    <n v="25262"/>
    <n v="75760738"/>
  </r>
  <r>
    <s v="B0085IATT6"/>
    <s v="D-Link DIR-615 Wi-fi Ethernet-N300 Single_band 300Mbps Router, Mobile App Support, Router | AP | Repeater | Client Modes(Black)"/>
    <s v="Computers&amp;Accessories|NetworkingDevices|Routers"/>
    <x v="1"/>
    <s v="NetworkingDevices"/>
    <s v="Routers"/>
    <m/>
    <x v="93"/>
    <x v="1"/>
    <n v="1800"/>
    <n v="0.5"/>
    <s v="41-50%"/>
    <n v="50.05555555555555"/>
    <s v="50% ormore"/>
    <x v="10"/>
    <n v="22375"/>
    <n v="40275000"/>
  </r>
  <r>
    <s v="B09TWHTBKQ"/>
    <s v="Samsung Galaxy M33 5G (Mystique Green, 8GB, 128GB Storage) | 6000mAh Battery | Upto 16GB RAM with RAM Plus | Travel Adapter to be Purchased Separately"/>
    <s v="Electronics|Mobiles&amp;Accessories|Smartphones&amp;BasicMobiles|Smartphones"/>
    <x v="2"/>
    <s v="Mobiles&amp;Accessories"/>
    <s v="Smartphones&amp;BasicMobiles"/>
    <s v="Smartphones"/>
    <x v="345"/>
    <x v="3"/>
    <n v="25999"/>
    <n v="0.28999999999999998"/>
    <s v="21-30%"/>
    <n v="28.84726335628293"/>
    <s v="&lt;50%"/>
    <x v="10"/>
    <n v="22318"/>
    <n v="580245682"/>
  </r>
  <r>
    <s v="B09TWH8YHM"/>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x v="262"/>
    <x v="1"/>
    <n v="24999"/>
    <n v="0.32"/>
    <s v="31-40%"/>
    <n v="32.001280051202045"/>
    <s v="&lt;50%"/>
    <x v="10"/>
    <n v="22318"/>
    <n v="557927682"/>
  </r>
  <r>
    <s v="B0B14MR9L1"/>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x v="262"/>
    <x v="1"/>
    <n v="24999"/>
    <n v="0.32"/>
    <s v="31-40%"/>
    <n v="32.001280051202045"/>
    <s v="&lt;50%"/>
    <x v="10"/>
    <n v="22318"/>
    <n v="557927682"/>
  </r>
  <r>
    <s v="B097R2V1W8"/>
    <s v="Bajaj Splendora 3 Litre 3KW IWH Instant Water Heater (Geyser), White"/>
    <s v="Home&amp;Kitchen|Heating,Cooling&amp;AirQuality|WaterHeaters&amp;Geysers|InstantWaterHeaters"/>
    <x v="0"/>
    <s v="Heating,Cooling&amp;AirQuality"/>
    <s v="WaterHeaters&amp;Geysers"/>
    <s v="InstantWaterHeaters"/>
    <x v="55"/>
    <x v="1"/>
    <n v="5890"/>
    <n v="0.56000000000000005"/>
    <s v="51-60%"/>
    <n v="55.874363327674025"/>
    <s v="50% ormore"/>
    <x v="10"/>
    <n v="21783"/>
    <n v="128301870"/>
  </r>
  <r>
    <s v="B01M0505SJ"/>
    <s v="Orient Electric Apex-FX 1200mm Ultra High Speed 400 RPM Ceiling Fan (Brown)"/>
    <s v="Home&amp;Kitchen|Heating,Cooling&amp;AirQuality|Fans|CeilingFans"/>
    <x v="0"/>
    <s v="Heating,Cooling&amp;AirQuality"/>
    <s v="Fans"/>
    <s v="CeilingFans"/>
    <x v="346"/>
    <x v="3"/>
    <n v="2485"/>
    <n v="0.44"/>
    <s v="41-50%"/>
    <n v="43.661971830985912"/>
    <s v="&lt;50%"/>
    <x v="10"/>
    <n v="19998"/>
    <n v="49695030"/>
  </r>
  <r>
    <s v="B07WGPKMP5"/>
    <s v="iQOO Z6 44W by vivo (Raven Black, 6GB RAM, 128GB Storage) | 6.44&quot; FHD+ AMOLED Display | 50% Charge in just 27 mins | in-Display Fingerprint Scanning"/>
    <s v="Electronics|Mobiles&amp;Accessories|Smartphones&amp;BasicMobiles|Smartphones"/>
    <x v="2"/>
    <s v="Mobiles&amp;Accessories"/>
    <s v="Smartphones&amp;BasicMobiles"/>
    <s v="Smartphones"/>
    <x v="347"/>
    <x v="1"/>
    <n v="20999"/>
    <n v="0.26"/>
    <s v="21-30%"/>
    <n v="26.191723415400737"/>
    <s v="&lt;50%"/>
    <x v="10"/>
    <n v="19253"/>
    <n v="404293747"/>
  </r>
  <r>
    <s v="B07WJV6P1R"/>
    <s v="iQOO Z6 Lite 5G by vivo (Stellar Green,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x v="347"/>
    <x v="3"/>
    <n v="18999"/>
    <n v="0.18"/>
    <s v="11-20%"/>
    <n v="18.422022211695353"/>
    <s v="&lt;50%"/>
    <x v="10"/>
    <n v="19252"/>
    <n v="365768748"/>
  </r>
  <r>
    <s v="B07WDKLRM4"/>
    <s v="iQOO Z6 44W by vivo (Lumina Blue, 4GB RAM, 128GB Storage) | 6.44&quot; FHD+ AMOLED Display | 50% Charge in just 27 mins | in-Display Fingerprint Scanning"/>
    <s v="Electronics|Mobiles&amp;Accessories|Smartphones&amp;BasicMobiles|Smartphones"/>
    <x v="2"/>
    <s v="Mobiles&amp;Accessories"/>
    <s v="Smartphones&amp;BasicMobiles"/>
    <s v="Smartphones"/>
    <x v="103"/>
    <x v="1"/>
    <n v="19999"/>
    <n v="0.3"/>
    <s v="21-30%"/>
    <n v="30.001500075003751"/>
    <s v="&lt;50%"/>
    <x v="10"/>
    <n v="19252"/>
    <n v="385020748"/>
  </r>
  <r>
    <s v="B07WHQWXL7"/>
    <s v="iQOO Z6 44W by vivo (Lumina Blue, 6GB RAM, 128GB Storage) | 6.44&quot; FHD+ AMOLED Display | 50% Charge in just 27 mins | in-Display Fingerprint Scanning"/>
    <s v="Electronics|Mobiles&amp;Accessories|Smartphones&amp;BasicMobiles|Smartphones"/>
    <x v="2"/>
    <s v="Mobiles&amp;Accessories"/>
    <s v="Smartphones&amp;BasicMobiles"/>
    <s v="Smartphones"/>
    <x v="347"/>
    <x v="1"/>
    <n v="20999"/>
    <n v="0.26"/>
    <s v="21-30%"/>
    <n v="26.191723415400737"/>
    <s v="&lt;50%"/>
    <x v="10"/>
    <n v="19252"/>
    <n v="404272748"/>
  </r>
  <r>
    <s v="B07WDK3ZS6"/>
    <s v="iQOO Z6 Lite 5G by vivo (Mystic Night,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x v="347"/>
    <x v="1"/>
    <n v="18999"/>
    <n v="0.18"/>
    <s v="11-20%"/>
    <n v="18.422022211695353"/>
    <s v="&lt;50%"/>
    <x v="10"/>
    <n v="19252"/>
    <n v="365768748"/>
  </r>
  <r>
    <s v="B07WGPKTS4"/>
    <s v="iQOO Z6 44W by vivo (Raven Black, 4GB RAM, 128GB Storage) | 6.44&quot; FHD+ AMOLED Display | 50% Charge in just 27 mins | in-Display Fingerprint Scanning"/>
    <s v="Electronics|Mobiles&amp;Accessories|Smartphones&amp;BasicMobiles|Smartphones"/>
    <x v="2"/>
    <s v="Mobiles&amp;Accessories"/>
    <s v="Smartphones&amp;BasicMobiles"/>
    <s v="Smartphones"/>
    <x v="103"/>
    <x v="2"/>
    <n v="19999"/>
    <n v="0.3"/>
    <s v="21-30%"/>
    <n v="30.001500075003751"/>
    <s v="&lt;50%"/>
    <x v="10"/>
    <n v="19252"/>
    <n v="385020748"/>
  </r>
  <r>
    <s v="B0B4F2XCK3"/>
    <s v="Samsung Galaxy M13 (Aqua Green, 6GB, 128GB Storage) | 6000mAh Battery | Upto 12GB RAM with RAM Plus"/>
    <s v="Electronics|Mobiles&amp;Accessories|Smartphones&amp;BasicMobiles|Smartphones"/>
    <x v="2"/>
    <s v="Mobiles&amp;Accessories"/>
    <s v="Smartphones&amp;BasicMobiles"/>
    <s v="Smartphones"/>
    <x v="275"/>
    <x v="1"/>
    <n v="17999"/>
    <n v="0.28000000000000003"/>
    <s v="21-30%"/>
    <n v="27.779321073392964"/>
    <s v="&lt;50%"/>
    <x v="10"/>
    <n v="18998"/>
    <n v="341945002"/>
  </r>
  <r>
    <s v="B0B4F3QNDM"/>
    <s v="Samsung Galaxy M13 5G (Aqua Green, 6GB, 128GB Storage) | 5000mAh Battery | Upto 12GB RAM with RAM Plus"/>
    <s v="Electronics|Mobiles&amp;Accessories|Smartphones&amp;BasicMobiles|Smartphones"/>
    <x v="2"/>
    <s v="Mobiles&amp;Accessories"/>
    <s v="Smartphones&amp;BasicMobiles"/>
    <s v="Smartphones"/>
    <x v="103"/>
    <x v="3"/>
    <n v="19499"/>
    <n v="0.28000000000000003"/>
    <s v="21-30%"/>
    <n v="28.206574696138265"/>
    <s v="&lt;50%"/>
    <x v="10"/>
    <n v="18998"/>
    <n v="370442002"/>
  </r>
  <r>
    <s v="B0B4F2TTTS"/>
    <s v="Samsung Galaxy M13 (Aqua Green, 4GB, 64GB Storage) | 6000mAh Battery | Upto 8GB RAM with RAM Plus"/>
    <s v="Electronics|Mobiles&amp;Accessories|Smartphones&amp;BasicMobiles|Smartphones"/>
    <x v="2"/>
    <s v="Mobiles&amp;Accessories"/>
    <s v="Smartphones&amp;BasicMobiles"/>
    <s v="Smartphones"/>
    <x v="348"/>
    <x v="1"/>
    <n v="14999"/>
    <n v="0.27"/>
    <s v="21-30%"/>
    <n v="26.668444562970866"/>
    <s v="&lt;50%"/>
    <x v="10"/>
    <n v="18998"/>
    <n v="284951002"/>
  </r>
  <r>
    <s v="B0B4F52B5X"/>
    <s v="Samsung Galaxy M13 (Midnight Blue, 4GB, 64GB Storage) | 6000mAh Battery | Upto 8GB RAM with RAM Plus"/>
    <s v="Electronics|Mobiles&amp;Accessories|Smartphones&amp;BasicMobiles|Smartphones"/>
    <x v="2"/>
    <s v="Mobiles&amp;Accessories"/>
    <s v="Smartphones&amp;BasicMobiles"/>
    <s v="Smartphones"/>
    <x v="348"/>
    <x v="3"/>
    <n v="14999"/>
    <n v="0.27"/>
    <s v="21-30%"/>
    <n v="26.668444562970866"/>
    <s v="&lt;50%"/>
    <x v="10"/>
    <n v="18998"/>
    <n v="284951002"/>
  </r>
  <r>
    <s v="B0B4F5L738"/>
    <s v="Samsung Galaxy M13 5G (Aqua Green, 6GB, 128GB Storage) | 5000mAh Battery | Upto 12GB RAM with RAM Plus"/>
    <s v="Electronics|Mobiles&amp;Accessories|Smartphones&amp;BasicMobiles|Smartphones"/>
    <x v="2"/>
    <s v="Mobiles&amp;Accessories"/>
    <s v="Smartphones&amp;BasicMobiles"/>
    <s v="Smartphones"/>
    <x v="103"/>
    <x v="3"/>
    <n v="19499"/>
    <n v="0.28000000000000003"/>
    <s v="21-30%"/>
    <n v="28.206574696138265"/>
    <s v="&lt;50%"/>
    <x v="10"/>
    <n v="18998"/>
    <n v="370442002"/>
  </r>
  <r>
    <s v="B0B4F2ZWL3"/>
    <s v="Samsung Galaxy M13 (Stardust Brown, 6GB, 128GB Storage) | 6000mAh Battery | Upto 12GB RAM with RAM Plus"/>
    <s v="Electronics|Mobiles&amp;Accessories|Smartphones&amp;BasicMobiles|Smartphones"/>
    <x v="2"/>
    <s v="Mobiles&amp;Accessories"/>
    <s v="Smartphones&amp;BasicMobiles"/>
    <s v="Smartphones"/>
    <x v="275"/>
    <x v="3"/>
    <n v="17999"/>
    <n v="0.28000000000000003"/>
    <s v="21-30%"/>
    <n v="27.779321073392964"/>
    <s v="&lt;50%"/>
    <x v="10"/>
    <n v="18998"/>
    <n v="341945002"/>
  </r>
  <r>
    <s v="B0B4F1YC3J"/>
    <s v="Samsung Galaxy M13 5G (Aqua Green, 6GB, 128GB Storage) | 5000mAh Battery | Upto 12GB RAM with RAM Plus"/>
    <s v="Electronics|Mobiles&amp;Accessories|Smartphones&amp;BasicMobiles|Smartphones"/>
    <x v="2"/>
    <s v="Mobiles&amp;Accessories"/>
    <s v="Smartphones&amp;BasicMobiles"/>
    <s v="Smartphones"/>
    <x v="103"/>
    <x v="1"/>
    <n v="19499"/>
    <n v="0.28000000000000003"/>
    <s v="21-30%"/>
    <n v="28.206574696138265"/>
    <s v="&lt;50%"/>
    <x v="10"/>
    <n v="18998"/>
    <n v="370442002"/>
  </r>
  <r>
    <s v="B0B4F4QZ1H"/>
    <s v="Samsung Galaxy M13 5G (Stardust Brown, 6GB, 128GB Storage) | 5000mAh Battery | Upto 12GB RAM with RAM Plus"/>
    <s v="Electronics|Mobiles&amp;Accessories|Smartphones&amp;BasicMobiles|Smartphones"/>
    <x v="2"/>
    <s v="Mobiles&amp;Accessories"/>
    <s v="Smartphones&amp;BasicMobiles"/>
    <s v="Smartphones"/>
    <x v="103"/>
    <x v="1"/>
    <n v="19499"/>
    <n v="0.28000000000000003"/>
    <s v="21-30%"/>
    <n v="28.206574696138265"/>
    <s v="&lt;50%"/>
    <x v="10"/>
    <n v="18998"/>
    <n v="370442002"/>
  </r>
  <r>
    <s v="B07RD611Z8"/>
    <s v="Ambrane 20000mAh Power Bank with 20W Fast Charging, Triple Output, Power Delivery, Type C Input, Made in India, Multi-Layer Protection, Li-Polymer + Type C Cable (Stylo-20k, Black)"/>
    <s v="Electronics|Mobiles&amp;Accessories|MobileAccessories|Chargers|PowerBanks"/>
    <x v="2"/>
    <s v="Mobiles&amp;Accessories"/>
    <s v="MobileAccessories"/>
    <s v="Chargers"/>
    <x v="17"/>
    <x v="1"/>
    <n v="2499"/>
    <n v="0.28000000000000003"/>
    <s v="21-30%"/>
    <n v="28.011204481792717"/>
    <s v="&lt;50%"/>
    <x v="10"/>
    <n v="18678"/>
    <n v="46676322"/>
  </r>
  <r>
    <s v="B08JD36C6H"/>
    <s v="Kingston DataTraveler Exodia DTX/32 GB Pen Drive USB 3.2 Gen 1 (Multicolor)"/>
    <s v="Computers&amp;Accessories|ExternalDevices&amp;DataStorage|PenDrives"/>
    <x v="1"/>
    <s v="ExternalDevices&amp;DataStorage"/>
    <s v="PenDrives"/>
    <m/>
    <x v="63"/>
    <x v="2"/>
    <n v="450"/>
    <n v="0.22"/>
    <s v="21-30%"/>
    <n v="22.444444444444443"/>
    <s v="&lt;50%"/>
    <x v="10"/>
    <n v="18656"/>
    <n v="8395200"/>
  </r>
  <r>
    <s v="B08JMC1988"/>
    <s v="boAt Stone 180 5W Bluetooth Speaker with Upto 10 Hours Playback, 1.75&quot; Driver, IPX7 &amp; TWS Feature(Black)"/>
    <s v="Electronics|HomeAudio|Speakers|OutdoorSpeakers"/>
    <x v="2"/>
    <s v="HomeAudio"/>
    <s v="Speakers"/>
    <s v="OutdoorSpeakers"/>
    <x v="6"/>
    <x v="2"/>
    <n v="2490"/>
    <n v="0.6"/>
    <s v="51-60%"/>
    <n v="59.879518072289159"/>
    <s v="50% ormore"/>
    <x v="10"/>
    <n v="18331"/>
    <n v="45644190"/>
  </r>
  <r>
    <s v="B01N6IJG0F"/>
    <s v="Morphy Richards Daisy 1000W Dry Iron with American Heritage Non-Stick Coated Soleplate, White"/>
    <s v="Home&amp;Kitchen|Kitchen&amp;HomeAppliances|Vacuum,Cleaning&amp;Ironing|Irons,Steamers&amp;Accessories|Irons|DryIrons"/>
    <x v="0"/>
    <s v="Kitchen&amp;HomeAppliances"/>
    <s v="Vacuum,Cleaning&amp;Ironing"/>
    <s v="Irons,Steamers&amp;Accessories"/>
    <x v="349"/>
    <x v="1"/>
    <n v="1010"/>
    <n v="0.45"/>
    <s v="41-50%"/>
    <n v="44.653465346534652"/>
    <s v="&lt;50%"/>
    <x v="10"/>
    <n v="17325"/>
    <n v="17498250"/>
  </r>
  <r>
    <s v="B07N8RQ6W7"/>
    <s v="Portronics MODESK POR-122 Universal Mobile Tabletop Holder (Black)"/>
    <s v="Electronics|Mobiles&amp;Accessories|MobileAccessories|Stands"/>
    <x v="2"/>
    <s v="Mobiles&amp;Accessories"/>
    <s v="MobileAccessories"/>
    <s v="Stands"/>
    <x v="350"/>
    <x v="3"/>
    <n v="699"/>
    <n v="0.81"/>
    <s v="81-90%"/>
    <n v="80.829756795422043"/>
    <s v="50% ormore"/>
    <x v="10"/>
    <n v="16685"/>
    <n v="11662815"/>
  </r>
  <r>
    <s v="B08WRWPM22"/>
    <s v="boAt Micro USB 55 Tangle-free, Sturdy Micro USB Cable with 3A Fast Charging &amp; 480mbps Data Transmission (Black)"/>
    <s v="Computers&amp;Accessories|Accessories&amp;Peripherals|Cables&amp;Accessories|Cables|USBCables"/>
    <x v="1"/>
    <s v="Accessories&amp;Peripherals"/>
    <s v="Cables&amp;Accessories"/>
    <s v="Cables"/>
    <x v="351"/>
    <x v="1"/>
    <n v="499"/>
    <n v="0.65"/>
    <s v="61-70%"/>
    <n v="64.603206412825656"/>
    <s v="Yes"/>
    <x v="10"/>
    <n v="15188"/>
    <n v="7578812"/>
  </r>
  <r>
    <s v="B09WMTJPG7"/>
    <s v="Crompton InstaBliss 3-L Instant Water Heater (Geyser) with Advanced 4 Level Safety"/>
    <s v="Home&amp;Kitchen|Heating,Cooling&amp;AirQuality|WaterHeaters&amp;Geysers|InstantWaterHeaters"/>
    <x v="0"/>
    <s v="Heating,Cooling&amp;AirQuality"/>
    <s v="WaterHeaters&amp;Geysers"/>
    <s v="InstantWaterHeaters"/>
    <x v="55"/>
    <x v="1"/>
    <n v="4400"/>
    <n v="0.41"/>
    <s v="41-50%"/>
    <n v="40.93181818181818"/>
    <s v="&lt;50%"/>
    <x v="10"/>
    <n v="14947"/>
    <n v="65766800"/>
  </r>
  <r>
    <s v="B01LONQBDG"/>
    <s v="AmazonBasics USB Type-C to Micro-B 2.0 Cable - 6 Inches (15.2 Centimeters) - White"/>
    <s v="Computers&amp;Accessories|Accessories&amp;Peripherals|Cables&amp;Accessories|Cables|USBCables"/>
    <x v="1"/>
    <s v="Accessories&amp;Peripherals"/>
    <s v="Cables&amp;Accessories"/>
    <s v="Cables"/>
    <x v="63"/>
    <x v="1"/>
    <n v="899"/>
    <n v="0.61"/>
    <s v="61-70%"/>
    <n v="61.179087875417125"/>
    <s v="50% ormore"/>
    <x v="10"/>
    <n v="14896"/>
    <n v="13391504"/>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2"/>
    <s v="Mobiles&amp;Accessories"/>
    <s v="MobileAccessories"/>
    <s v="Photo&amp;VideoAccessories"/>
    <x v="60"/>
    <x v="1"/>
    <n v="1399"/>
    <n v="0.56999999999999995"/>
    <s v="51-60%"/>
    <n v="57.183702644746248"/>
    <s v="50% ormore"/>
    <x v="10"/>
    <n v="14560"/>
    <n v="20369440"/>
  </r>
  <r>
    <s v="B08GSQXLJ2"/>
    <s v="Crompton Arno Neo 15-L 5 Star Rated Storage Water Heater (Geyser) with Advanced 3 Level Safety (Grey)"/>
    <s v="Home&amp;Kitchen|Heating,Cooling&amp;AirQuality|WaterHeaters&amp;Geysers|StorageWaterHeaters"/>
    <x v="0"/>
    <s v="Heating,Cooling&amp;AirQuality"/>
    <s v="WaterHeaters&amp;Geysers"/>
    <s v="StorageWaterHeaters"/>
    <x v="280"/>
    <x v="2"/>
    <n v="10400"/>
    <n v="0.4"/>
    <s v="31-40%"/>
    <n v="40.394230769230774"/>
    <s v="&lt;50%"/>
    <x v="10"/>
    <n v="14391"/>
    <n v="149666400"/>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2"/>
    <s v="Mobiles&amp;Accessories"/>
    <s v="MobileAccessories"/>
    <s v="Photo&amp;VideoAccessories"/>
    <x v="86"/>
    <x v="1"/>
    <n v="3495"/>
    <n v="0.51"/>
    <s v="51-60%"/>
    <n v="51.387696709585114"/>
    <s v="50% ormore"/>
    <x v="10"/>
    <n v="14371"/>
    <n v="50226645"/>
  </r>
  <r>
    <s v="B00O24PUO6"/>
    <s v="Orpat OEH-1260 2000-Watt Fan Heater (Grey)"/>
    <s v="Home&amp;Kitchen|Heating,Cooling&amp;AirQuality|RoomHeaters|FanHeaters"/>
    <x v="0"/>
    <s v="Heating,Cooling&amp;AirQuality"/>
    <s v="RoomHeaters"/>
    <s v="FanHeaters"/>
    <x v="352"/>
    <x v="1"/>
    <n v="1650"/>
    <n v="0.11"/>
    <s v="11-20%"/>
    <n v="11.272727272727273"/>
    <s v="&lt;50%"/>
    <x v="10"/>
    <n v="14120"/>
    <n v="23298000"/>
  </r>
  <r>
    <s v="B00HZIOGXW"/>
    <s v="Crompton IHL 152 1500-Watt Immersion Water Heater with Copper Heating Element (Black)"/>
    <s v="Home&amp;Kitchen|Heating,Cooling&amp;AirQuality|WaterHeaters&amp;Geysers|ImmersionRods"/>
    <x v="0"/>
    <s v="Heating,Cooling&amp;AirQuality"/>
    <s v="WaterHeaters&amp;Geysers"/>
    <s v="ImmersionRods"/>
    <x v="353"/>
    <x v="1"/>
    <n v="825"/>
    <n v="0.26"/>
    <s v="21-30%"/>
    <n v="26.060606060606062"/>
    <s v="&lt;50%"/>
    <x v="10"/>
    <n v="13165"/>
    <n v="10861125"/>
  </r>
  <r>
    <s v="B08WRBG3XW"/>
    <s v="boAt Type C A325 Tangle-free, Sturdy Type C Cable with 3A Rapid Charging &amp; 480mbps Data Transmission(Black)"/>
    <s v="Computers&amp;Accessories|Accessories&amp;Peripherals|Cables&amp;Accessories|Cables|USBCables"/>
    <x v="1"/>
    <s v="Accessories&amp;Peripherals"/>
    <s v="Cables&amp;Accessories"/>
    <s v="Cables"/>
    <x v="24"/>
    <x v="1"/>
    <n v="499"/>
    <n v="0.6"/>
    <s v="51-60%"/>
    <n v="60.120240480961925"/>
    <s v="Yes"/>
    <x v="10"/>
    <n v="13045"/>
    <n v="6509455"/>
  </r>
  <r>
    <s v="B00O2R38C4"/>
    <s v="Luminous Vento Deluxe 150 mm Exhaust Fan for Kitchen, Bathroom with Strong Air Suction, Rust Proof Body and Dust Protection Shutters (2-Year Warranty, White)"/>
    <s v="Home&amp;Kitchen|Heating,Cooling&amp;AirQuality|Fans|ExhaustFans"/>
    <x v="0"/>
    <s v="Heating,Cooling&amp;AirQuality"/>
    <s v="Fans"/>
    <s v="ExhaustFans"/>
    <x v="6"/>
    <x v="1"/>
    <n v="1490"/>
    <n v="0.33"/>
    <s v="31-40%"/>
    <n v="32.95302013422819"/>
    <s v="&lt;50%"/>
    <x v="10"/>
    <n v="12999"/>
    <n v="19368510"/>
  </r>
  <r>
    <s v="B0188KPKB2"/>
    <s v="Preethi Blue Leaf Diamond MG-214 mixer grinder 750 watt (Blue/White), 3 jars &amp; Flexi Lid, FBT motor with 2yr Guarantee &amp; Lifelong Free Service"/>
    <s v="Home&amp;Kitchen|Kitchen&amp;HomeAppliances|SmallKitchenAppliances|MixerGrinders"/>
    <x v="0"/>
    <s v="Kitchen&amp;HomeAppliances"/>
    <s v="SmallKitchenAppliances"/>
    <s v="MixerGrinders"/>
    <x v="330"/>
    <x v="1"/>
    <n v="9455"/>
    <n v="0.62"/>
    <s v="61-70%"/>
    <n v="61.935483870967744"/>
    <s v="50% ormore"/>
    <x v="10"/>
    <n v="11828"/>
    <n v="111833740"/>
  </r>
  <r>
    <s v="B08HLZ28QC"/>
    <s v="Oakter Mini UPS for 12V WiFi Router Broadband Modem | Backup Upto 4 Hours | WiFi Router UPS Power Backup During Power Cuts | UPS for 12V Router Broadband Modem | Current Surge &amp; Deep Discharge Protection"/>
    <s v="Computers&amp;Accessories|NetworkingDevices"/>
    <x v="1"/>
    <s v="NetworkingDevices"/>
    <m/>
    <m/>
    <x v="33"/>
    <x v="3"/>
    <n v="3490"/>
    <n v="0.66"/>
    <s v="61-70%"/>
    <n v="65.644699140401144"/>
    <s v="50% ormore"/>
    <x v="10"/>
    <n v="11716"/>
    <n v="40888840"/>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1"/>
    <s v="Accessories&amp;Peripherals"/>
    <s v="Audio&amp;VideoAccessories"/>
    <s v="Webcams&amp;VoIPEquipment"/>
    <x v="354"/>
    <x v="1"/>
    <n v="5490"/>
    <n v="0.66"/>
    <s v="61-70%"/>
    <n v="65.573770491803273"/>
    <s v="50% ormore"/>
    <x v="10"/>
    <n v="10976"/>
    <n v="60258240"/>
  </r>
  <r>
    <s v="B00E9G8KOY"/>
    <s v="HUL Pureit Germkill kit for Classic 23 L water purifier - 1500 L Capacity"/>
    <s v="Home&amp;Kitchen|Kitchen&amp;HomeAppliances|WaterPurifiers&amp;Accessories|WaterPurifierAccessories"/>
    <x v="0"/>
    <s v="Kitchen&amp;HomeAppliances"/>
    <s v="WaterPurifiers&amp;Accessories"/>
    <s v="WaterPurifierAccessories"/>
    <x v="355"/>
    <x v="3"/>
    <n v="600"/>
    <n v="0"/>
    <s v="0-10%"/>
    <n v="0"/>
    <s v="&lt;50%"/>
    <x v="10"/>
    <n v="10907"/>
    <n v="6544200"/>
  </r>
  <r>
    <s v="B08FGNPQ9X"/>
    <s v="Zinq UPS for Router, Mini UPS for 12V WiFi Router Broadband Modem with Upto 4 Hours Power Backup, Upto 2Amp, Works with Existing Adapter, Also Works with Set-top Box, Smart Camera, CCTV (Black)"/>
    <s v="Computers&amp;Accessories|NetworkingDevices|Routers"/>
    <x v="1"/>
    <s v="NetworkingDevices"/>
    <s v="Routers"/>
    <m/>
    <x v="33"/>
    <x v="3"/>
    <n v="2999"/>
    <n v="0.6"/>
    <s v="51-60%"/>
    <n v="60.020006668889621"/>
    <s v="50% ormore"/>
    <x v="10"/>
    <n v="10725"/>
    <n v="32164275"/>
  </r>
  <r>
    <s v="B0B5LVS732"/>
    <s v="Noise Pulse Go Buzz Smart Watch Bluetooth Calling with 1.69&quot; Display, 550 NITS, 150+ Cloud Watch Face, SPo2, Heart Rate Tracking, 100 Sports Mode with Auto Detection, Longer Battery (Jet Black)"/>
    <s v="Electronics|WearableTechnology|SmartWatches"/>
    <x v="2"/>
    <s v="WearableTechnology"/>
    <s v="SmartWatches"/>
    <m/>
    <x v="356"/>
    <x v="1"/>
    <n v="4999"/>
    <n v="0.62"/>
    <s v="61-70%"/>
    <n v="62.032406481296256"/>
    <s v="50% ormore"/>
    <x v="10"/>
    <n v="10689"/>
    <n v="53434311"/>
  </r>
  <r>
    <s v="B0BHYJ8CVF"/>
    <s v="Portronics Key2 Combo Multimedia USB Wireless Keyboard and Mouse Set with 2.4 GHz Wireless Technology, Soft &amp; Silent Button, Compact Size (Grey)"/>
    <s v="Computers&amp;Accessories|Accessories&amp;Peripherals|Keyboards,Mice&amp;InputDevices|Keyboard&amp;MouseSets"/>
    <x v="1"/>
    <s v="Accessories&amp;Peripherals"/>
    <s v="Keyboards,Mice&amp;InputDevices"/>
    <s v="Keyboard&amp;MouseSets"/>
    <x v="147"/>
    <x v="2"/>
    <n v="1499"/>
    <n v="0.23"/>
    <s v="21-30%"/>
    <n v="23.348899266177451"/>
    <s v="&lt;50%"/>
    <x v="10"/>
    <n v="10443"/>
    <n v="15654057"/>
  </r>
  <r>
    <s v="B07JGCGNDG"/>
    <s v="Crompton Amica 15-L 5 Star Rated Storage Water Heater (Geyser) with Free Installation (White)"/>
    <s v="Home&amp;Kitchen|Heating,Cooling&amp;AirQuality|WaterHeaters&amp;Geysers|StorageWaterHeaters"/>
    <x v="0"/>
    <s v="Heating,Cooling&amp;AirQuality"/>
    <s v="WaterHeaters&amp;Geysers"/>
    <s v="StorageWaterHeaters"/>
    <x v="357"/>
    <x v="1"/>
    <n v="11500"/>
    <n v="0.41"/>
    <s v="41-50%"/>
    <n v="40.869565217391305"/>
    <s v="&lt;50%"/>
    <x v="10"/>
    <n v="10308"/>
    <n v="118542000"/>
  </r>
  <r>
    <s v="B0B2X35B1K"/>
    <s v="Noise ColorFit Ultra 2 Buzz 1.78&quot; AMOLED Bluetooth Calling Watch with 368*448px Always On Display, Premium Metallic Finish, 100+ Watch Faces, 100+ Sports Modes, Health Suite (Jet Black)"/>
    <s v="Electronics|WearableTechnology|SmartWatches"/>
    <x v="2"/>
    <s v="WearableTechnology"/>
    <s v="SmartWatches"/>
    <m/>
    <x v="145"/>
    <x v="3"/>
    <n v="6999"/>
    <n v="0.43"/>
    <s v="41-50%"/>
    <n v="42.863266180882981"/>
    <s v="&lt;50%"/>
    <x v="10"/>
    <n v="10229"/>
    <n v="71592771"/>
  </r>
  <r>
    <s v="B01IOZUHRS"/>
    <s v="Gizga Essentials Laptop Power Cable Cord- 3 Pin Adapter Isi Certified(1 Meter/3.3 Feet)"/>
    <s v="Computers&amp;Accessories|Accessories&amp;Peripherals|LaptopAccessories|LaptopChargers&amp;PowerSupplies"/>
    <x v="1"/>
    <s v="Accessories&amp;Peripherals"/>
    <s v="LaptopAccessories"/>
    <s v="LaptopChargers&amp;PowerSupplies"/>
    <x v="252"/>
    <x v="2"/>
    <n v="499"/>
    <n v="0.64"/>
    <s v="61-70%"/>
    <n v="64.128256513026045"/>
    <s v="50% ormore"/>
    <x v="10"/>
    <n v="10174"/>
    <n v="5076826"/>
  </r>
  <r>
    <s v="B07SPVMSC6"/>
    <s v="Bajaj Frore 1200 mm Ceiling Fan (Brown)"/>
    <s v="Home&amp;Kitchen|Heating,Cooling&amp;AirQuality|Fans|CeilingFans"/>
    <x v="0"/>
    <s v="Heating,Cooling&amp;AirQuality"/>
    <s v="Fans"/>
    <s v="CeilingFans"/>
    <x v="87"/>
    <x v="3"/>
    <n v="2660"/>
    <n v="0.47"/>
    <s v="41-50%"/>
    <n v="47.406015037593988"/>
    <s v="&lt;50%"/>
    <x v="10"/>
    <n v="9349"/>
    <n v="24868340"/>
  </r>
  <r>
    <s v="B00UGZWM2I"/>
    <s v="COI Note Pad/Memo Book with Sticky Notes &amp; Clip Holder with Pen for Gifting"/>
    <s v="OfficeProducts|OfficePaperProducts|Paper|Stationery|Notebooks,WritingPads&amp;Diaries|Notepads&amp;MemoBooks"/>
    <x v="3"/>
    <s v="OfficePaperProducts"/>
    <s v="Paper"/>
    <s v="Stationery"/>
    <x v="358"/>
    <x v="1"/>
    <n v="800"/>
    <n v="0.75"/>
    <s v="71-80%"/>
    <n v="75.25"/>
    <s v="50% ormore"/>
    <x v="10"/>
    <n v="9344"/>
    <n v="7475200"/>
  </r>
  <r>
    <s v="B07H1S7XW8"/>
    <s v="STRIFF Wall Mount Phone Holder Wall Mount with Adhesive Strips, Charging Holder Compatible with iPhone, Smartphone and Mini Tablet (Pack of 1) (White)"/>
    <s v="Electronics|Mobiles&amp;Accessories|MobileAccessories|Mounts|Shower&amp;WallMounts"/>
    <x v="2"/>
    <s v="Mobiles&amp;Accessories"/>
    <s v="MobileAccessories"/>
    <s v="Mounts"/>
    <x v="219"/>
    <x v="3"/>
    <n v="499"/>
    <n v="0.82"/>
    <s v="81-90%"/>
    <n v="82.164328657314627"/>
    <s v="50% ormore"/>
    <x v="10"/>
    <n v="9340"/>
    <n v="4660660"/>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0"/>
    <s v="Heating,Cooling&amp;AirQuality"/>
    <s v="WaterHeaters&amp;Geysers"/>
    <s v="ImmersionRods"/>
    <x v="6"/>
    <x v="1"/>
    <n v="1075"/>
    <n v="7.0000000000000007E-2"/>
    <s v="0-10%"/>
    <n v="7.0697674418604652"/>
    <s v="&lt;50%"/>
    <x v="10"/>
    <n v="9275"/>
    <n v="9970625"/>
  </r>
  <r>
    <s v="B07N2MGB3G"/>
    <s v="AGARO Marvel 9 Liters Oven Toaster Griller, Cake Baking OTG (Black)"/>
    <s v="Home&amp;Kitchen|Kitchen&amp;HomeAppliances|SmallKitchenAppliances|OvenToasterGrills"/>
    <x v="0"/>
    <s v="Kitchen&amp;HomeAppliances"/>
    <s v="SmallKitchenAppliances"/>
    <s v="OvenToasterGrills"/>
    <x v="86"/>
    <x v="2"/>
    <n v="1999"/>
    <n v="0.15"/>
    <s v="11-20%"/>
    <n v="15.007503751875939"/>
    <s v="&lt;50%"/>
    <x v="10"/>
    <n v="8873"/>
    <n v="17737127"/>
  </r>
  <r>
    <s v="B097XJQZ8H"/>
    <s v="Cookwell Bullet Mixer Grinder (5 Jars, 3 Blades, Silver)"/>
    <s v="Home&amp;Kitchen|Kitchen&amp;HomeAppliances|SmallKitchenAppliances|MixerGrinders"/>
    <x v="0"/>
    <s v="Kitchen&amp;HomeAppliances"/>
    <s v="SmallKitchenAppliances"/>
    <s v="MixerGrinders"/>
    <x v="359"/>
    <x v="2"/>
    <n v="6000"/>
    <n v="0.59"/>
    <s v="51-60%"/>
    <n v="58.933333333333337"/>
    <s v="50% ormore"/>
    <x v="10"/>
    <n v="8866"/>
    <n v="53196000"/>
  </r>
  <r>
    <s v="B08W56G1K9"/>
    <s v="LAPSTER Spiral Charger Spiral Charger Cable Protectors for Wires Data Cable Saver Charging Cord Protective Cable Cover Set of 3 (12 Pieces)"/>
    <s v="Computers&amp;Accessories|Accessories&amp;Peripherals|Cables&amp;Accessories|CableConnectionProtectors"/>
    <x v="1"/>
    <s v="Accessories&amp;Peripherals"/>
    <s v="Cables&amp;Accessories"/>
    <s v="CableConnectionProtectors"/>
    <x v="38"/>
    <x v="1"/>
    <n v="999"/>
    <n v="0.9"/>
    <s v="81-90%"/>
    <n v="90.090090090090087"/>
    <s v="50% ormore"/>
    <x v="10"/>
    <n v="8751"/>
    <n v="8742249"/>
  </r>
  <r>
    <s v="B08VS3YLRK"/>
    <s v="Portronics Adapto 20 Type C 20W Fast PD/Type C Adapter Charger with Fast Charging for iPhone 12/12 Pro/12 Mini/12 Pro Max/11/XS/XR/X/8/Plus, iPad Pro/Air/Mini, Galaxy 10/9/8 (Adapter Only) White"/>
    <s v="Electronics|Mobiles&amp;Accessories|MobileAccessories|Chargers|WallChargers"/>
    <x v="2"/>
    <s v="Mobiles&amp;Accessories"/>
    <s v="MobileAccessories"/>
    <s v="Chargers"/>
    <x v="360"/>
    <x v="3"/>
    <n v="1499"/>
    <n v="0.65"/>
    <s v="61-70%"/>
    <n v="64.70980653769179"/>
    <s v="50% ormore"/>
    <x v="10"/>
    <n v="8599"/>
    <n v="12889901"/>
  </r>
  <r>
    <s v="B002PD61Y4"/>
    <s v="D-Link DWA-131 300 Mbps Wireless Nano USB Adapter (Black)"/>
    <s v="Computers&amp;Accessories|NetworkingDevices|NetworkAdapters|WirelessUSBAdapters"/>
    <x v="1"/>
    <s v="NetworkingDevices"/>
    <s v="NetworkAdapters"/>
    <s v="WirelessUSBAdapters"/>
    <x v="361"/>
    <x v="1"/>
    <n v="1208"/>
    <n v="0.57999999999999996"/>
    <s v="51-60%"/>
    <n v="58.029801324503318"/>
    <s v="Yes"/>
    <x v="10"/>
    <n v="8131"/>
    <n v="982224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0"/>
    <s v="Kitchen&amp;HomeAppliances"/>
    <s v="SmallKitchenAppliances"/>
    <s v="Kettles&amp;HotWaterDispensers"/>
    <x v="9"/>
    <x v="1"/>
    <n v="1595"/>
    <n v="0.56000000000000005"/>
    <s v="51-60%"/>
    <n v="56.175548589341695"/>
    <s v="50% ormore"/>
    <x v="10"/>
    <n v="8090"/>
    <n v="12903550"/>
  </r>
  <r>
    <s v="B00SMFPJG0"/>
    <s v="Kent Gold, Optima, Gold+ Spare Kit"/>
    <s v="Home&amp;Kitchen|Kitchen&amp;HomeAppliances|WaterPurifiers&amp;Accessories|WaterCartridges"/>
    <x v="0"/>
    <s v="Kitchen&amp;HomeAppliances"/>
    <s v="WaterPurifiers&amp;Accessories"/>
    <s v="WaterCartridges"/>
    <x v="74"/>
    <x v="3"/>
    <n v="670"/>
    <n v="0.03"/>
    <s v="0-10%"/>
    <n v="3.1343283582089549"/>
    <s v="&lt;50%"/>
    <x v="10"/>
    <n v="7786"/>
    <n v="5216620"/>
  </r>
  <r>
    <s v="B08235JZFB"/>
    <s v="Crompton InstaGlide 1000-Watts Dry Iron with American Heritage Coating, Pack of 1 Iron"/>
    <s v="Home&amp;Kitchen|Kitchen&amp;HomeAppliances|Vacuum,Cleaning&amp;Ironing|Irons,Steamers&amp;Accessories|Irons|DryIrons"/>
    <x v="0"/>
    <s v="Kitchen&amp;HomeAppliances"/>
    <s v="Vacuum,Cleaning&amp;Ironing"/>
    <s v="Irons,Steamers&amp;Accessories"/>
    <x v="362"/>
    <x v="1"/>
    <n v="1000"/>
    <n v="0.15"/>
    <s v="11-20%"/>
    <n v="15"/>
    <s v="&lt;50%"/>
    <x v="10"/>
    <n v="7619"/>
    <n v="7619000"/>
  </r>
  <r>
    <s v="B07W14CHV8"/>
    <s v="CARECASE¬Æ Optical Bay 2nd Hard Drive Caddy, 9.5 mm CD/DVD Drive Slot for SSD and HDD"/>
    <s v="Computers&amp;Accessories|Accessories&amp;Peripherals|HardDriveAccessories|Caddies"/>
    <x v="1"/>
    <s v="Accessories&amp;Peripherals"/>
    <s v="HardDriveAccessories"/>
    <s v="Caddies"/>
    <x v="24"/>
    <x v="1"/>
    <n v="799"/>
    <n v="0.75"/>
    <s v="71-80%"/>
    <n v="75.093867334167712"/>
    <s v="50% ormore"/>
    <x v="10"/>
    <n v="7333"/>
    <n v="5859067"/>
  </r>
  <r>
    <s v="B00P0R95EA"/>
    <s v="Usha IH2415 1500-Watt Immersion Heater (Silver)"/>
    <s v="Home&amp;Kitchen|Heating,Cooling&amp;AirQuality|WaterHeaters&amp;Geysers|ImmersionRods"/>
    <x v="0"/>
    <s v="Heating,Cooling&amp;AirQuality"/>
    <s v="WaterHeaters&amp;Geysers"/>
    <s v="ImmersionRods"/>
    <x v="363"/>
    <x v="1"/>
    <n v="640"/>
    <n v="0.2"/>
    <s v="11-20%"/>
    <n v="20.3125"/>
    <s v="&lt;50%"/>
    <x v="10"/>
    <n v="7229"/>
    <n v="4626560"/>
  </r>
  <r>
    <s v="B0B6BLTGTT"/>
    <s v="Noise Pulse 2 Max Advanced Bluetooth Calling Smart Watch with 1.85'' TFT and 550 Nits Brightness, Smart DND, 10 Days Battery, 100 Sports Mode, Smartwatch for Men and Women - (Jet Black)"/>
    <s v="Electronics|WearableTechnology|SmartWatches"/>
    <x v="2"/>
    <s v="WearableTechnology"/>
    <s v="SmartWatches"/>
    <m/>
    <x v="137"/>
    <x v="1"/>
    <n v="5999"/>
    <n v="0.5"/>
    <s v="41-50%"/>
    <n v="50.008334722453739"/>
    <s v="50% ormore"/>
    <x v="10"/>
    <n v="7148"/>
    <n v="42880852"/>
  </r>
  <r>
    <s v="B095JQVC7N"/>
    <s v="OnePlus 138.7 cm (55 inches) U Series 4K LED Smart Android TV 55U1S (Black)"/>
    <s v="Electronics|HomeTheater,TV&amp;Video|Televisions|SmartTelevisions"/>
    <x v="2"/>
    <s v="HomeTheater,TV&amp;Video"/>
    <s v="Televisions"/>
    <s v="SmartTelevisions"/>
    <x v="364"/>
    <x v="1"/>
    <n v="59999"/>
    <n v="0.28000000000000003"/>
    <s v="21-30%"/>
    <n v="28.333805563426058"/>
    <s v="No"/>
    <x v="10"/>
    <n v="6753"/>
    <n v="405173247"/>
  </r>
  <r>
    <s v="B095JPKPH3"/>
    <s v="OnePlus 163.8 cm (65 inches) U Series 4K LED Smart Android TV 65U1S (Black)"/>
    <s v="Electronics|HomeTheater,TV&amp;Video|Televisions|SmartTelevisions"/>
    <x v="2"/>
    <s v="HomeTheater,TV&amp;Video"/>
    <s v="Televisions"/>
    <s v="SmartTelevisions"/>
    <x v="365"/>
    <x v="1"/>
    <n v="69999"/>
    <n v="0.11"/>
    <s v="11-20%"/>
    <n v="11.428734696209945"/>
    <s v="&lt;50%"/>
    <x v="10"/>
    <n v="6753"/>
    <n v="472703247"/>
  </r>
  <r>
    <s v="B0162K34H2"/>
    <s v="boAt LTG 500 Apple MFI Certified for iPhone, iPad and iPod 2Mtr Data Cable(Space Grey)"/>
    <s v="Computers&amp;Accessories|Accessories&amp;Peripherals|Cables&amp;Accessories|Cables|USBCables"/>
    <x v="1"/>
    <s v="Accessories&amp;Peripherals"/>
    <s v="Cables&amp;Accessories"/>
    <s v="Cables"/>
    <x v="190"/>
    <x v="3"/>
    <n v="999"/>
    <n v="0.15"/>
    <s v="11-20%"/>
    <n v="15.015015015015015"/>
    <s v="No"/>
    <x v="10"/>
    <n v="6736"/>
    <n v="6729264"/>
  </r>
  <r>
    <s v="B09MKP344P"/>
    <s v="Tecno Spark 8T (Turquoise Cyan, 4GB RAM,64GB Storage) | 50MP AI Camera | 7GB Expandable RAM"/>
    <s v="Electronics|Mobiles&amp;Accessories|Smartphones&amp;BasicMobiles|Smartphones"/>
    <x v="2"/>
    <s v="Mobiles&amp;Accessories"/>
    <s v="Smartphones&amp;BasicMobiles"/>
    <s v="Smartphones"/>
    <x v="237"/>
    <x v="3"/>
    <n v="12999"/>
    <n v="0.35"/>
    <s v="31-40%"/>
    <n v="34.618047542118624"/>
    <s v="&lt;50%"/>
    <x v="10"/>
    <n v="6662"/>
    <n v="86599338"/>
  </r>
  <r>
    <s v="B07QHHCB27"/>
    <s v="KENT 16044 Hand Blender Stainless Steel 400 W | Variable Speed Control | Easy to Clean and Store | Low Noise Operation"/>
    <s v="Home&amp;Kitchen|Kitchen&amp;HomeAppliances|SmallKitchenAppliances|HandBlenders"/>
    <x v="0"/>
    <s v="Kitchen&amp;HomeAppliances"/>
    <s v="SmallKitchenAppliances"/>
    <s v="HandBlenders"/>
    <x v="8"/>
    <x v="1"/>
    <n v="2100"/>
    <n v="0.28999999999999998"/>
    <s v="21-30%"/>
    <n v="28.61904761904762"/>
    <s v="&lt;50%"/>
    <x v="10"/>
    <n v="6355"/>
    <n v="13345500"/>
  </r>
  <r>
    <s v="B00S2SEV7K"/>
    <s v="Pilot Frixion Clicker Roller Pen (Blue), (9000019529)"/>
    <s v="OfficeProducts|OfficePaperProducts|Paper|Stationery|Pens,Pencils&amp;WritingSupplies|Pens&amp;Refills|LiquidInkRollerballPens"/>
    <x v="3"/>
    <s v="OfficePaperProducts"/>
    <s v="Paper"/>
    <s v="Stationery"/>
    <x v="100"/>
    <x v="1"/>
    <n v="100"/>
    <n v="0.1"/>
    <s v="0-10%"/>
    <n v="10"/>
    <s v="&lt;50%"/>
    <x v="10"/>
    <n v="6199"/>
    <n v="619900"/>
  </r>
  <r>
    <s v="B08MTCKDYN"/>
    <s v="Gizga Essentials Spiral Cable Protector Cord Saver for Mac Charger, iPhone Charger, Wire Protector, Lightweight Durable Flexible Wire Winder for Charging Cables, Data Cables, Earphones, Pack of 10"/>
    <s v="Electronics|Mobiles&amp;Accessories|MobileAccessories|D√©cor"/>
    <x v="2"/>
    <s v="Mobiles&amp;Accessories"/>
    <s v="MobileAccessories"/>
    <s v="D√©cor"/>
    <x v="172"/>
    <x v="1"/>
    <n v="299"/>
    <n v="0.6"/>
    <s v="51-60%"/>
    <n v="60.200668896321076"/>
    <s v="50% ormore"/>
    <x v="10"/>
    <n v="5999"/>
    <n v="1793701"/>
  </r>
  <r>
    <s v="B07NPBG1B4"/>
    <s v="AmazonBasics High Speed 55 Watt Oscillating Pedestal Fan, 400mm Sweep Length, White (Without Remote)"/>
    <s v="Home&amp;Kitchen|Heating,Cooling&amp;AirQuality|Fans|PedestalFans"/>
    <x v="0"/>
    <s v="Heating,Cooling&amp;AirQuality"/>
    <s v="Fans"/>
    <s v="PedestalFans"/>
    <x v="366"/>
    <x v="1"/>
    <n v="3300"/>
    <n v="0.4"/>
    <s v="31-40%"/>
    <n v="39.913939393939394"/>
    <s v="&lt;50%"/>
    <x v="10"/>
    <n v="5873"/>
    <n v="19380900"/>
  </r>
  <r>
    <s v="B09NC2TY11"/>
    <s v="Noise ColorFit Ultra Buzz Bluetooth Calling Smart Watch with 1.75&quot; HD Display, 320x385 px Resolution, 100 Sports Modes, Stock Market Info Smartwatch for Men &amp; Women (Olive Green)"/>
    <s v="Electronics|WearableTechnology|SmartWatches"/>
    <x v="2"/>
    <s v="WearableTechnology"/>
    <s v="SmartWatches"/>
    <m/>
    <x v="80"/>
    <x v="1"/>
    <n v="5999"/>
    <n v="0.57999999999999996"/>
    <s v="51-60%"/>
    <n v="58.343057176196034"/>
    <s v="50% ormore"/>
    <x v="10"/>
    <n v="5852"/>
    <n v="35106148"/>
  </r>
  <r>
    <s v="B07Z3K96FR"/>
    <s v="Robustrion Tempered Glass Screen Protector for iPad 10.2 inch 9th Gen Generation 2021 8th Gen 2020 7th Gen 2019"/>
    <s v="Computers&amp;Accessories|Accessories&amp;Peripherals|TabletAccessories|ScreenProtectors"/>
    <x v="1"/>
    <s v="Accessories&amp;Peripherals"/>
    <s v="TabletAccessories"/>
    <s v="ScreenProtectors"/>
    <x v="2"/>
    <x v="1"/>
    <n v="1499"/>
    <n v="0.73"/>
    <s v="71-80%"/>
    <n v="73.382254836557706"/>
    <s v="50% ormore"/>
    <x v="10"/>
    <n v="5730"/>
    <n v="8589270"/>
  </r>
  <r>
    <s v="B0162LYSFS"/>
    <s v="boAt LTG 500 Apple MFI Certified for iPhone, iPad and iPod 2Mtr Data Cable(Metallic Silver)"/>
    <s v="Computers&amp;Accessories|Accessories&amp;Peripherals|Cables&amp;Accessories|Cables|USBCables"/>
    <x v="1"/>
    <s v="Accessories&amp;Peripherals"/>
    <s v="Cables&amp;Accessories"/>
    <s v="Cables"/>
    <x v="64"/>
    <x v="3"/>
    <n v="1749"/>
    <n v="0.54"/>
    <s v="51-60%"/>
    <n v="54.316752429959983"/>
    <s v="Yes"/>
    <x v="10"/>
    <n v="5626"/>
    <n v="9839874"/>
  </r>
  <r>
    <s v="B07YFWVRCM"/>
    <s v="Imou 360¬∞ 1080P Full HD Security Camera, Human Detection, Motion Tracking, 2-Way Audio, Night Vision, Dome Camera with WiFi &amp; Ethernet Connection, Alexa Google Assistant, Up to 256GB SD Card Support"/>
    <s v="Electronics|Cameras&amp;Photography|SecurityCameras|DomeCameras"/>
    <x v="2"/>
    <s v="Cameras&amp;Photography"/>
    <s v="SecurityCameras"/>
    <s v="DomeCameras"/>
    <x v="253"/>
    <x v="1"/>
    <n v="7500"/>
    <n v="0.69"/>
    <s v="61-70%"/>
    <n v="69.346666666666664"/>
    <s v="50% ormore"/>
    <x v="10"/>
    <n v="5554"/>
    <n v="41655000"/>
  </r>
  <r>
    <s v="B08SBH499M"/>
    <s v="ZEBRONICS Zeb-Warrior II 10 watts 2.0 Multimedia Speaker with RGB Lights, USB Powered, AUX Input, Volume Control Pod for PC, Laptops, Desktop"/>
    <s v="Computers&amp;Accessories|Accessories&amp;Peripherals|Audio&amp;VideoAccessories|PCSpeakers"/>
    <x v="1"/>
    <s v="Accessories&amp;Peripherals"/>
    <s v="Audio&amp;VideoAccessories"/>
    <s v="PCSpeakers"/>
    <x v="74"/>
    <x v="3"/>
    <n v="1300"/>
    <n v="0.5"/>
    <s v="41-50%"/>
    <n v="50.076923076923073"/>
    <s v="50% ormore"/>
    <x v="10"/>
    <n v="5195"/>
    <n v="6753500"/>
  </r>
  <r>
    <s v="B09ZQK9X8G"/>
    <s v="Noise ColorFit Pro 4 Advanced Bluetooth Calling Smart Watch with 1.72&quot; TruView Display, Fully-Functional Digital Crown, 311 PPI, 60Hz Refresh Rate, 500 NITS Brightness (Charcoal Black)"/>
    <s v="Electronics|WearableTechnology|SmartWatches"/>
    <x v="2"/>
    <s v="WearableTechnology"/>
    <s v="SmartWatches"/>
    <m/>
    <x v="367"/>
    <x v="3"/>
    <n v="5999"/>
    <n v="0.5"/>
    <s v="41-50%"/>
    <n v="50.025004167361232"/>
    <s v="50% ormore"/>
    <x v="10"/>
    <n v="5179"/>
    <n v="31068821"/>
  </r>
  <r>
    <s v="B07K2HVKLL"/>
    <s v="Crompton IHL 251 1500-Watt Immersion Water Heater with Copper Heating Element and IP 68 Protection"/>
    <s v="Home&amp;Kitchen|Heating,Cooling&amp;AirQuality|WaterHeaters&amp;Geysers|ImmersionRods"/>
    <x v="0"/>
    <s v="Heating,Cooling&amp;AirQuality"/>
    <s v="WaterHeaters&amp;Geysers"/>
    <s v="ImmersionRods"/>
    <x v="368"/>
    <x v="3"/>
    <n v="1020"/>
    <n v="0.37"/>
    <s v="31-40%"/>
    <n v="37.254901960784316"/>
    <s v="&lt;50%"/>
    <x v="10"/>
    <n v="5059"/>
    <n v="5160180"/>
  </r>
  <r>
    <s v="B09J2SCVQT"/>
    <s v="NutriPro Juicer Mixer Grinder - Smoothie Maker - 500 Watts (3 Jars 2 Blades)"/>
    <s v="Home&amp;Kitchen|Kitchen&amp;HomeAppliances|SmallKitchenAppliances|JuicerMixerGrinders"/>
    <x v="0"/>
    <s v="Kitchen&amp;HomeAppliances"/>
    <s v="SmallKitchenAppliances"/>
    <s v="JuicerMixerGrinders"/>
    <x v="369"/>
    <x v="3"/>
    <n v="5000"/>
    <n v="0.61"/>
    <s v="61-70%"/>
    <n v="60.62"/>
    <s v="50% ormore"/>
    <x v="10"/>
    <n v="4927"/>
    <n v="24635000"/>
  </r>
  <r>
    <s v="B01NCVJMKX"/>
    <s v="SHOPTOSHOP Electric Lint Remover, Best Lint Shaver for Clothes,Lint Remover for Woolen Clothes ,Lint Remover for Sweaters"/>
    <s v="Home&amp;Kitchen|Kitchen&amp;HomeAppliances|Vacuum,Cleaning&amp;Ironing|Irons,Steamers&amp;Accessories|LintShavers"/>
    <x v="0"/>
    <s v="Kitchen&amp;HomeAppliances"/>
    <s v="Vacuum,Cleaning&amp;Ironing"/>
    <s v="Irons,Steamers&amp;Accessories"/>
    <x v="1"/>
    <x v="1"/>
    <n v="999"/>
    <n v="0.5"/>
    <s v="41-50%"/>
    <n v="50.050050050050054"/>
    <s v="50% ormore"/>
    <x v="10"/>
    <n v="4859"/>
    <n v="4854141"/>
  </r>
  <r>
    <s v="B00LY17RHI"/>
    <s v="Camlin Elegante Fountain Pen - Black/Blue/Red"/>
    <s v="OfficeProducts|OfficePaperProducts|Paper|Stationery|Pens,Pencils&amp;WritingSupplies|Pens&amp;Refills|FountainPens"/>
    <x v="3"/>
    <s v="OfficePaperProducts"/>
    <s v="Paper"/>
    <s v="Stationery"/>
    <x v="82"/>
    <x v="1"/>
    <n v="225"/>
    <n v="0"/>
    <s v="0-10%"/>
    <n v="0"/>
    <s v="&lt;50%"/>
    <x v="10"/>
    <n v="4798"/>
    <n v="1079550"/>
  </r>
  <r>
    <s v="B09KLVMZ3B"/>
    <s v="Portronics Konnect L 1.2M POR-1401 Fast Charging 3A 8 Pin USB Cable with Charge &amp; Sync Function (White)"/>
    <s v="Computers&amp;Accessories|Accessories&amp;Peripherals|Cables&amp;Accessories|Cables|USBCables"/>
    <x v="1"/>
    <s v="Accessories&amp;Peripherals"/>
    <s v="Cables&amp;Accessories"/>
    <s v="Cables"/>
    <x v="174"/>
    <x v="1"/>
    <n v="399"/>
    <n v="0.6"/>
    <s v="51-60%"/>
    <n v="60.150375939849624"/>
    <s v="Yes"/>
    <x v="10"/>
    <n v="4768"/>
    <n v="1902432"/>
  </r>
  <r>
    <s v="B07GWTWFS2"/>
    <s v="KENT 16025 Sandwich Grill 700W | Non-Toxic Ceramic Coating | Automatic Temperature Cut-off with LED Indicator | Adjustable Height Control, Metallic Silver, Standard"/>
    <s v="Home&amp;Kitchen|Kitchen&amp;HomeAppliances|SmallKitchenAppliances|SandwichMakers"/>
    <x v="0"/>
    <s v="Kitchen&amp;HomeAppliances"/>
    <s v="SmallKitchenAppliances"/>
    <s v="SandwichMakers"/>
    <x v="86"/>
    <x v="1"/>
    <n v="1975"/>
    <n v="0.14000000000000001"/>
    <s v="11-20%"/>
    <n v="13.974683544303797"/>
    <s v="&lt;50%"/>
    <x v="10"/>
    <n v="4716"/>
    <n v="9314100"/>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0"/>
    <s v="Kitchen&amp;HomeAppliances"/>
    <s v="Coffee,Tea&amp;Espresso"/>
    <s v="MilkFrothers"/>
    <x v="32"/>
    <x v="3"/>
    <n v="1499"/>
    <n v="0.27"/>
    <s v="21-30%"/>
    <n v="26.684456304202804"/>
    <s v="&lt;50%"/>
    <x v="10"/>
    <n v="4401"/>
    <n v="6597099"/>
  </r>
  <r>
    <s v="B08VJFYH6N"/>
    <s v="BAJAJ PYGMY MINI 110 MM 10 W HIGH SPEED OPERATION, USB CHARGING, MULTI-CLIP FUNCTION PERSONAL FAN"/>
    <s v="Home&amp;Kitchen|Heating,Cooling&amp;AirQuality|Fans|TableFans"/>
    <x v="0"/>
    <s v="Heating,Cooling&amp;AirQuality"/>
    <s v="Fans"/>
    <s v="TableFans"/>
    <x v="370"/>
    <x v="1"/>
    <n v="1620"/>
    <n v="0.41"/>
    <s v="41-50%"/>
    <n v="41.481481481481481"/>
    <s v="&lt;50%"/>
    <x v="10"/>
    <n v="4370"/>
    <n v="7079400"/>
  </r>
  <r>
    <s v="B07SBGFDX9"/>
    <s v="Pentonic Multicolor Ball Point Pen, Pack of 10"/>
    <s v="OfficeProducts|OfficePaperProducts|Paper|Stationery|Pens,Pencils&amp;WritingSupplies|Pens&amp;Refills|StickBallpointPens"/>
    <x v="3"/>
    <s v="OfficePaperProducts"/>
    <s v="Paper"/>
    <s v="Stationery"/>
    <x v="48"/>
    <x v="1"/>
    <n v="120"/>
    <n v="0"/>
    <s v="0-10%"/>
    <n v="0"/>
    <s v="&lt;50%"/>
    <x v="10"/>
    <n v="4308"/>
    <n v="516960"/>
  </r>
  <r>
    <s v="B00PVT30YI"/>
    <s v="Kitchen Mart Stainless Steel South Indian Filter Coffee Drip Maker, Madras Kappi, Drip Decotion Maker160ml (2 Cup)"/>
    <s v="Home&amp;Kitchen|Kitchen&amp;HomeAppliances|Coffee,Tea&amp;Espresso|DripCoffeeMachines"/>
    <x v="0"/>
    <s v="Kitchen&amp;HomeAppliances"/>
    <s v="Coffee,Tea&amp;Espresso"/>
    <s v="DripCoffeeMachines"/>
    <x v="371"/>
    <x v="1"/>
    <n v="499"/>
    <n v="0.41"/>
    <s v="41-50%"/>
    <n v="41.482965931863731"/>
    <s v="&lt;50%"/>
    <x v="10"/>
    <n v="4238"/>
    <n v="2114762"/>
  </r>
  <r>
    <s v="B01L6MT7E0"/>
    <s v="Philips AC1215/20 Air purifier, removes 99.97% airborne pollutants, 4-stage filtration with True HEPA filter (white)"/>
    <s v="Home&amp;Kitchen|Heating,Cooling&amp;AirQuality|AirPurifiers|HEPAAirPurifiers"/>
    <x v="0"/>
    <s v="Heating,Cooling&amp;AirQuality"/>
    <s v="AirPurifiers"/>
    <s v="HEPAAirPurifiers"/>
    <x v="125"/>
    <x v="3"/>
    <n v="11995"/>
    <n v="0.27"/>
    <s v="21-30%"/>
    <n v="26.644435181325555"/>
    <s v="&lt;50%"/>
    <x v="10"/>
    <n v="4157"/>
    <n v="49863215"/>
  </r>
  <r>
    <s v="B01M6453MB"/>
    <s v="Prestige Delight PRWO Electric Rice Cooker (1 L, White)"/>
    <s v="Home&amp;Kitchen|Kitchen&amp;HomeAppliances|SmallKitchenAppliances|Rice&amp;PastaCookers"/>
    <x v="0"/>
    <s v="Kitchen&amp;HomeAppliances"/>
    <s v="SmallKitchenAppliances"/>
    <s v="Rice&amp;PastaCookers"/>
    <x v="372"/>
    <x v="3"/>
    <n v="3045"/>
    <n v="0.25"/>
    <s v="21-30%"/>
    <n v="25.123152709359609"/>
    <s v="&lt;50%"/>
    <x v="10"/>
    <n v="4118"/>
    <n v="12539310"/>
  </r>
  <r>
    <s v="B06Y36JKC3"/>
    <s v="Abode Kitchen Essential Measuring Cup &amp; Spoon for Spices | for Cooking and Baking Cake | Multipurpose Tablespoon Cups with Ring Holder | (Black)"/>
    <s v="Home&amp;Kitchen|Kitchen&amp;HomeAppliances|Coffee,Tea&amp;Espresso|CoffeeMakerAccessories|MeasuringSpoons"/>
    <x v="0"/>
    <s v="Kitchen&amp;HomeAppliances"/>
    <s v="Coffee,Tea&amp;Espresso"/>
    <s v="CoffeeMakerAccessories"/>
    <x v="138"/>
    <x v="1"/>
    <n v="300"/>
    <n v="0.5"/>
    <s v="41-50%"/>
    <n v="50.333333333333329"/>
    <s v="50% ormore"/>
    <x v="10"/>
    <n v="4074"/>
    <n v="1222200"/>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0"/>
    <s v="HomeStorage&amp;Organization"/>
    <s v="LaundryOrganization"/>
    <s v="LaundryBaskets"/>
    <x v="373"/>
    <x v="1"/>
    <n v="199"/>
    <n v="0.11"/>
    <s v="11-20%"/>
    <n v="11.055276381909549"/>
    <s v="&lt;50%"/>
    <x v="10"/>
    <n v="3688"/>
    <n v="733912"/>
  </r>
  <r>
    <s v="B09LD3116F"/>
    <s v="Qubo Smart Cam 360 from Hero Group | Made in India | 2MP 1080p Full HD | CCTV Wi-Fi Camera | 360 Degree Coverage| Two Way Talk | Mobile App Connectivity | Night Vision | Cloud &amp; SD Card Recording"/>
    <s v="Electronics|Cameras&amp;Photography|SecurityCameras|DomeCameras"/>
    <x v="2"/>
    <s v="Cameras&amp;Photography"/>
    <s v="SecurityCameras"/>
    <s v="DomeCameras"/>
    <x v="374"/>
    <x v="1"/>
    <n v="3990"/>
    <n v="0.38"/>
    <s v="31-40%"/>
    <n v="37.593984962406012"/>
    <s v="&lt;50%"/>
    <x v="10"/>
    <n v="3606"/>
    <n v="14387940"/>
  </r>
  <r>
    <s v="B07NCKMXVZ"/>
    <s v="StyleHouse Lint Remover for Woolen Clothes, Electric Lint Remover, Best Lint Shaver for Clothes"/>
    <s v="Home&amp;Kitchen|Kitchen&amp;HomeAppliances|Vacuum,Cleaning&amp;Ironing|Irons,Steamers&amp;Accessories|LintShavers"/>
    <x v="0"/>
    <s v="Kitchen&amp;HomeAppliances"/>
    <s v="Vacuum,Cleaning&amp;Ironing"/>
    <s v="Irons,Steamers&amp;Accessories"/>
    <x v="337"/>
    <x v="1"/>
    <n v="999"/>
    <n v="0.54"/>
    <s v="51-60%"/>
    <n v="54.454454454454456"/>
    <s v="50% ormore"/>
    <x v="10"/>
    <n v="3578"/>
    <n v="3574422"/>
  </r>
  <r>
    <s v="B07RCGTZ4M"/>
    <s v="AGARO Ace 1600 Watts, 21.5 kPa Suction Power, 21 litres Wet &amp; Dry Stainless Steel Vacuum Cleaner with Blower Function and Washable Dust Bag"/>
    <s v="Home&amp;Kitchen|Kitchen&amp;HomeAppliances|Vacuum,Cleaning&amp;Ironing|Vacuums&amp;FloorCare|Vacuums|Wet-DryVacuums"/>
    <x v="0"/>
    <s v="Kitchen&amp;HomeAppliances"/>
    <s v="Vacuum,Cleaning&amp;Ironing"/>
    <s v="Vacuums&amp;FloorCare"/>
    <x v="375"/>
    <x v="1"/>
    <n v="9999"/>
    <n v="0.38"/>
    <s v="31-40%"/>
    <n v="37.633763376337633"/>
    <s v="&lt;50%"/>
    <x v="10"/>
    <n v="3552"/>
    <n v="35516448"/>
  </r>
  <r>
    <s v="B01CS4A5V4"/>
    <s v="Monitor AC Stand/Heavy Duty Air Conditioner Outdoor Unit Mounting Bracket"/>
    <s v="Home&amp;Kitchen|Heating,Cooling&amp;AirQuality|Parts&amp;Accessories|FanParts&amp;Accessories"/>
    <x v="0"/>
    <s v="Heating,Cooling&amp;AirQuality"/>
    <s v="Parts&amp;Accessories"/>
    <s v="FanParts&amp;Accessories"/>
    <x v="9"/>
    <x v="1"/>
    <n v="1690"/>
    <n v="0.59"/>
    <s v="51-60%"/>
    <n v="58.639053254437869"/>
    <s v="50% ormore"/>
    <x v="10"/>
    <n v="3524"/>
    <n v="5955560"/>
  </r>
  <r>
    <s v="B083RD1J99"/>
    <s v="HP Wired Mouse 100 with 1600 DPI Optical Sensor, USB Plug-and -Play,ambidextrous Design, Built-in Scrolling and 3 Handy Buttons. 3-Years Warranty (6VY96AA)"/>
    <s v="Computers&amp;Accessories|Accessories&amp;Peripherals|Keyboards,Mice&amp;InputDevices|Mice"/>
    <x v="1"/>
    <s v="Accessories&amp;Peripherals"/>
    <s v="Keyboards,Mice&amp;InputDevices"/>
    <s v="Mice"/>
    <x v="376"/>
    <x v="1"/>
    <n v="399"/>
    <n v="0.18"/>
    <s v="11-20%"/>
    <n v="17.794486215538846"/>
    <s v="&lt;50%"/>
    <x v="10"/>
    <n v="3441"/>
    <n v="1372959"/>
  </r>
  <r>
    <s v="B08MV82R99"/>
    <s v="Bajaj Waterproof 1500 Watts Immersion Rod Heater"/>
    <s v="Home&amp;Kitchen|Heating,Cooling&amp;AirQuality|WaterHeaters&amp;Geysers|ImmersionRods"/>
    <x v="0"/>
    <s v="Heating,Cooling&amp;AirQuality"/>
    <s v="WaterHeaters&amp;Geysers"/>
    <s v="ImmersionRods"/>
    <x v="377"/>
    <x v="1"/>
    <n v="1020"/>
    <n v="0.36"/>
    <s v="31-40%"/>
    <n v="35.980392156862742"/>
    <s v="&lt;50%"/>
    <x v="10"/>
    <n v="3366"/>
    <n v="3433320"/>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0"/>
    <s v="Heating,Cooling&amp;AirQuality"/>
    <s v="WaterHeaters&amp;Geysers"/>
    <s v="StorageWaterHeaters"/>
    <x v="310"/>
    <x v="1"/>
    <n v="15270"/>
    <n v="0.59"/>
    <s v="51-60%"/>
    <n v="58.74918140144073"/>
    <s v="50% ormore"/>
    <x v="10"/>
    <n v="3233"/>
    <n v="49367910"/>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2"/>
    <s v="Mobiles&amp;Accessories"/>
    <s v="MobileAccessories"/>
    <s v="Chargers"/>
    <x v="80"/>
    <x v="1"/>
    <n v="2999"/>
    <n v="0.17"/>
    <s v="11-20%"/>
    <n v="16.672224074691563"/>
    <s v="&lt;50%"/>
    <x v="10"/>
    <n v="3156"/>
    <n v="9464844"/>
  </r>
  <r>
    <s v="B00SMJPA9C"/>
    <s v="Bajaj DX-2 600W Dry Iron with Advance Soleplate and Anti-Bacterial German Coating Technology, Grey"/>
    <s v="Home&amp;Kitchen|Kitchen&amp;HomeAppliances|Vacuum,Cleaning&amp;Ironing|Irons,Steamers&amp;Accessories|Irons|DryIrons"/>
    <x v="0"/>
    <s v="Kitchen&amp;HomeAppliances"/>
    <s v="Vacuum,Cleaning&amp;Ironing"/>
    <s v="Irons,Steamers&amp;Accessories"/>
    <x v="1"/>
    <x v="1"/>
    <n v="940"/>
    <n v="0.47"/>
    <s v="41-50%"/>
    <n v="46.914893617021278"/>
    <s v="&lt;50%"/>
    <x v="10"/>
    <n v="3036"/>
    <n v="2853840"/>
  </r>
  <r>
    <s v="B00GE55L22"/>
    <s v="Storite USB 3.0 Cable A to Micro B high Speed Upto 5 Gbps Data Transfer Cable for Portable External Hard Drive - (20cm), Black"/>
    <s v="Computers&amp;Accessories|Accessories&amp;Peripherals|Cables&amp;Accessories|Cables|USBCables"/>
    <x v="1"/>
    <s v="Accessories&amp;Peripherals"/>
    <s v="Cables&amp;Accessories"/>
    <s v="Cables"/>
    <x v="10"/>
    <x v="1"/>
    <n v="699"/>
    <n v="0.56999999999999995"/>
    <s v="51-60%"/>
    <n v="57.224606580829764"/>
    <s v="Yes"/>
    <x v="10"/>
    <n v="2957"/>
    <n v="2066943"/>
  </r>
  <r>
    <s v="B098JYT4SY"/>
    <s v="Zebronics Zeb-Jaguar Wireless Mouse, 2.4GHz with USB Nano Receiver, High Precision Optical Tracking, 4 Buttons, Plug &amp; Play, Ambidextrous, for PC/Mac/Laptop (Black+Grey)"/>
    <s v="Computers&amp;Accessories|Accessories&amp;Peripherals|Keyboards,Mice&amp;InputDevices|Mice"/>
    <x v="1"/>
    <s v="Accessories&amp;Peripherals"/>
    <s v="Keyboards,Mice&amp;InputDevices"/>
    <s v="Mice"/>
    <x v="2"/>
    <x v="1"/>
    <n v="1190"/>
    <n v="0.66"/>
    <s v="61-70%"/>
    <n v="66.470588235294116"/>
    <s v="50% ormore"/>
    <x v="10"/>
    <n v="2809"/>
    <n v="3342710"/>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1"/>
    <s v="Accessories&amp;Peripherals"/>
    <s v="LaptopAccessories"/>
    <s v="Lapdesks"/>
    <x v="1"/>
    <x v="1"/>
    <n v="1299"/>
    <n v="0.62"/>
    <s v="61-70%"/>
    <n v="61.585835257890686"/>
    <s v="50% ormore"/>
    <x v="10"/>
    <n v="2740"/>
    <n v="3559260"/>
  </r>
  <r>
    <s v="B08PSQRW2T"/>
    <s v="Zoul Type C to Type C Fast Charging Cable 65W 2M/6ft USB C Nylon Braided Cord Compatible with MacBook Oneplus 9 9R Samsung Galaxy S21 Ultra S20+ (2M, Black)"/>
    <s v="Computers&amp;Accessories|Accessories&amp;Peripherals|Cables&amp;Accessories|Cables|USBCables"/>
    <x v="1"/>
    <s v="Accessories&amp;Peripherals"/>
    <s v="Cables&amp;Accessories"/>
    <s v="Cables"/>
    <x v="2"/>
    <x v="1"/>
    <n v="1099"/>
    <n v="0.64"/>
    <s v="61-70%"/>
    <n v="63.694267515923563"/>
    <s v="Yes"/>
    <x v="10"/>
    <n v="2685"/>
    <n v="2950815"/>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1"/>
    <s v="Accessories&amp;Peripherals"/>
    <s v="Cables&amp;Accessories"/>
    <s v="Cables"/>
    <x v="2"/>
    <x v="2"/>
    <n v="1099"/>
    <n v="0.64"/>
    <s v="61-70%"/>
    <n v="63.694267515923563"/>
    <s v="Yes"/>
    <x v="10"/>
    <n v="2685"/>
    <n v="2950815"/>
  </r>
  <r>
    <s v="B09F6VHQXB"/>
    <s v="Croma 80 cm (32 Inches) HD Ready LED TV (CREL7369, Black) (2021 Model)"/>
    <s v="Electronics|HomeTheater,TV&amp;Video|Televisions|StandardTelevisions"/>
    <x v="2"/>
    <s v="HomeTheater,TV&amp;Video"/>
    <s v="Televisions"/>
    <s v="StandardTelevisions"/>
    <x v="378"/>
    <x v="3"/>
    <n v="20000"/>
    <n v="0.63"/>
    <s v="61-70%"/>
    <n v="63.05"/>
    <s v="Yes"/>
    <x v="10"/>
    <n v="2581"/>
    <n v="51620000"/>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0"/>
    <s v="Kitchen&amp;HomeAppliances"/>
    <s v="Vacuum,Cleaning&amp;Ironing"/>
    <s v="Vacuums&amp;FloorCare"/>
    <x v="201"/>
    <x v="1"/>
    <n v="29999"/>
    <n v="0.37"/>
    <s v="31-40%"/>
    <n v="36.66788892963099"/>
    <s v="&lt;50%"/>
    <x v="10"/>
    <n v="2536"/>
    <n v="76077464"/>
  </r>
  <r>
    <s v="B07KNM95JK"/>
    <s v="Foxin FTC 12A / Q2612A Black Laser Toner Cartridge Compatible with Laserjet 1020,M1005,1018,1010,1012,1015,1020 Plus,1022,3015,3020,3030,3050, 3050Z, 3052,3055 (Black)"/>
    <s v="Computers&amp;Accessories|Printers,Inks&amp;Accessories|Inks,Toners&amp;Cartridges|TonerCartridges"/>
    <x v="1"/>
    <s v="Printers,Inks&amp;Accessories"/>
    <s v="Inks,Toners&amp;Cartridges"/>
    <s v="TonerCartridges"/>
    <x v="318"/>
    <x v="1"/>
    <n v="1150"/>
    <n v="0.48"/>
    <s v="41-50%"/>
    <n v="48"/>
    <s v="&lt;50%"/>
    <x v="10"/>
    <n v="2535"/>
    <n v="2915250"/>
  </r>
  <r>
    <s v="B09VZBGL1N"/>
    <s v="STRIFF Multi Angle Tablet/Mobile Stand. Holder for iPhone, Android, Samsung, OnePlus, Xiaomi. Portable,Foldable Stand.Perfect for Bed,Office, Home,Gift and Desktop (Black)"/>
    <s v="Electronics|Mobiles&amp;Accessories|MobileAccessories|Stands"/>
    <x v="2"/>
    <s v="Mobiles&amp;Accessories"/>
    <s v="MobileAccessories"/>
    <s v="Stands"/>
    <x v="38"/>
    <x v="1"/>
    <n v="499"/>
    <n v="0.8"/>
    <s v="71-80%"/>
    <n v="80.160320641282567"/>
    <s v="50% ormore"/>
    <x v="10"/>
    <n v="2451"/>
    <n v="1223049"/>
  </r>
  <r>
    <s v="B09Y14JLP3"/>
    <s v="STRIFF UPH2W Multi Angle Tablet/Mobile Stand. Holder for iPhone, Android, Samsung, OnePlus, Xiaomi. Portable,Foldable Stand.Perfect for Bed,Office, Home,Gift and Desktop (White)"/>
    <s v="Electronics|Mobiles&amp;Accessories|MobileAccessories|Stands"/>
    <x v="2"/>
    <s v="Mobiles&amp;Accessories"/>
    <s v="MobileAccessories"/>
    <s v="Stands"/>
    <x v="38"/>
    <x v="3"/>
    <n v="499"/>
    <n v="0.8"/>
    <s v="71-80%"/>
    <n v="80.160320641282567"/>
    <s v="50% ormore"/>
    <x v="10"/>
    <n v="2451"/>
    <n v="1223049"/>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0"/>
    <s v="Kitchen&amp;HomeAppliances"/>
    <s v="SmallKitchenAppliances"/>
    <s v="Kettles&amp;HotWaterDispensers"/>
    <x v="94"/>
    <x v="1"/>
    <n v="2385"/>
    <n v="0.6"/>
    <s v="51-60%"/>
    <n v="60.209643605870021"/>
    <s v="50% ormore"/>
    <x v="10"/>
    <n v="2311"/>
    <n v="5511735"/>
  </r>
  <r>
    <s v="B0949FPSFY"/>
    <s v="Bulfyss Stainless Steel Digital Kitchen Weighing Scale &amp; Food Weight Machine for Diet, Nutrition, Health, Fitness, Baking &amp; Cooking (5Kgs, Stainless Steel, 2 Years Warranty)"/>
    <s v="Home&amp;Kitchen|Kitchen&amp;HomeAppliances|SmallKitchenAppliances|DigitalKitchenScales"/>
    <x v="0"/>
    <s v="Kitchen&amp;HomeAppliances"/>
    <s v="SmallKitchenAppliances"/>
    <s v="DigitalKitchenScales"/>
    <x v="64"/>
    <x v="3"/>
    <n v="1999"/>
    <n v="0.6"/>
    <s v="51-60%"/>
    <n v="60.030015007503756"/>
    <s v="50% ormore"/>
    <x v="10"/>
    <n v="2162"/>
    <n v="4321838"/>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0"/>
    <s v="Kitchen&amp;HomeAppliances"/>
    <s v="Vacuum,Cleaning&amp;Ironing"/>
    <s v="Irons,Steamers&amp;Accessories"/>
    <x v="64"/>
    <x v="1"/>
    <n v="1230"/>
    <n v="0.35"/>
    <s v="31-40%"/>
    <n v="35.040650406504064"/>
    <s v="&lt;50%"/>
    <x v="10"/>
    <n v="2138"/>
    <n v="2629740"/>
  </r>
  <r>
    <s v="B08VGM3YMF"/>
    <s v="Heart Home Waterproof Round Non Wovan Laundry Bag/Hamper|Metalic Printed With Handles|Foldable Bin &amp; 45 Liter Capicity|Size 37 x 37 x 49, Pack of 1 (Grey &amp; Black)-HEARTXY11447"/>
    <s v="Home&amp;Kitchen|HomeStorage&amp;Organization|LaundryOrganization|LaundryBaskets"/>
    <x v="0"/>
    <s v="HomeStorage&amp;Organization"/>
    <s v="LaundryOrganization"/>
    <s v="LaundryBaskets"/>
    <x v="24"/>
    <x v="1"/>
    <n v="499"/>
    <n v="0.6"/>
    <s v="51-60%"/>
    <n v="60.120240480961925"/>
    <s v="50% ormore"/>
    <x v="10"/>
    <n v="1996"/>
    <n v="996004"/>
  </r>
  <r>
    <s v="B09ZPL5VYM"/>
    <s v="Ambrane Mobile Holding Stand, 180¬∞ Perfect View, Height Adjustment, Wide Compatibility, Multipurpose, Anti-Skid Design (Twistand, Black)"/>
    <s v="Electronics|Mobiles&amp;Accessories|MobileAccessories|Stands"/>
    <x v="2"/>
    <s v="Mobiles&amp;Accessories"/>
    <s v="MobileAccessories"/>
    <s v="Stands"/>
    <x v="24"/>
    <x v="1"/>
    <n v="499"/>
    <n v="0.6"/>
    <s v="51-60%"/>
    <n v="60.120240480961925"/>
    <s v="50% ormore"/>
    <x v="10"/>
    <n v="1786"/>
    <n v="891214"/>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1"/>
    <s v="Accessories&amp;Peripherals"/>
    <s v="Cables&amp;Accessories"/>
    <s v="Cables"/>
    <x v="2"/>
    <x v="2"/>
    <n v="999"/>
    <n v="0.6"/>
    <s v="51-60%"/>
    <n v="60.06006006006006"/>
    <s v="Yes"/>
    <x v="10"/>
    <n v="1780"/>
    <n v="1778220"/>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1"/>
    <s v="Accessories&amp;Peripherals"/>
    <s v="Cables&amp;Accessories"/>
    <s v="Cables"/>
    <x v="2"/>
    <x v="1"/>
    <n v="999"/>
    <n v="0.6"/>
    <s v="51-60%"/>
    <n v="60.06006006006006"/>
    <s v="Yes"/>
    <x v="10"/>
    <n v="1780"/>
    <n v="1778220"/>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1"/>
    <s v="Accessories&amp;Peripherals"/>
    <s v="Keyboards,Mice&amp;InputDevices"/>
    <s v="GraphicTablets"/>
    <x v="379"/>
    <x v="1"/>
    <n v="999"/>
    <n v="0.62"/>
    <s v="61-70%"/>
    <n v="62.162162162162161"/>
    <s v="50% ormore"/>
    <x v="10"/>
    <n v="1779"/>
    <n v="1777221"/>
  </r>
  <r>
    <s v="B07B5XJ572"/>
    <s v="iBELL MPK120L Premium Stainless Steel Multi Purpose Kettle/Cooker with Inner Pot 1.2 Litre (Silver)"/>
    <s v="Home&amp;Kitchen|Kitchen&amp;HomeAppliances|SmallKitchenAppliances|Kettles&amp;HotWaterDispensers|ElectricKettles"/>
    <x v="0"/>
    <s v="Kitchen&amp;HomeAppliances"/>
    <s v="SmallKitchenAppliances"/>
    <s v="Kettles&amp;HotWaterDispensers"/>
    <x v="380"/>
    <x v="2"/>
    <n v="3190"/>
    <n v="0.54"/>
    <s v="51-60%"/>
    <n v="54.357366771159874"/>
    <s v="50% ormore"/>
    <x v="10"/>
    <n v="1776"/>
    <n v="56654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0"/>
    <s v="Kitchen&amp;HomeAppliances"/>
    <s v="Vacuum,Cleaning&amp;Ironing"/>
    <s v="Vacuums&amp;FloorCare"/>
    <x v="97"/>
    <x v="1"/>
    <n v="14999"/>
    <n v="0.53"/>
    <s v="51-60%"/>
    <n v="53.336889125941731"/>
    <s v="50% ormore"/>
    <x v="10"/>
    <n v="1728"/>
    <n v="25918272"/>
  </r>
  <r>
    <s v="B09KH58JZR"/>
    <s v="Portronics Konnect L POR-1403 Fast Charging 3A Type-C Cable 1.2 Meter with Charge &amp; Sync Function for All Type-C Devices (White)"/>
    <s v="Computers&amp;Accessories|Accessories&amp;Peripherals|Cables&amp;Accessories|Cables|USBCables"/>
    <x v="1"/>
    <s v="Accessories&amp;Peripherals"/>
    <s v="Cables&amp;Accessories"/>
    <s v="Cables"/>
    <x v="381"/>
    <x v="3"/>
    <n v="399"/>
    <n v="0.47"/>
    <s v="41-50%"/>
    <n v="47.368421052631575"/>
    <s v="No"/>
    <x v="10"/>
    <n v="1717"/>
    <n v="685083"/>
  </r>
  <r>
    <s v="B009P2LITG"/>
    <s v="Bajaj Majesty RX11 2000 Watts Heat Convector Room Heater (White, ISI Approved)"/>
    <s v="Home&amp;Kitchen|Heating,Cooling&amp;AirQuality|RoomHeaters|ElectricHeaters"/>
    <x v="0"/>
    <s v="Heating,Cooling&amp;AirQuality"/>
    <s v="RoomHeaters"/>
    <s v="ElectricHeaters"/>
    <x v="382"/>
    <x v="1"/>
    <n v="3279"/>
    <n v="0.34"/>
    <s v="31-40%"/>
    <n v="33.851784080512353"/>
    <s v="&lt;50%"/>
    <x v="10"/>
    <n v="1716"/>
    <n v="5626764"/>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1"/>
    <s v="Accessories&amp;Peripherals"/>
    <s v="USBHubs"/>
    <m/>
    <x v="383"/>
    <x v="1"/>
    <n v="1929"/>
    <n v="0.38"/>
    <s v="31-40%"/>
    <n v="38.465526179367551"/>
    <s v="&lt;50%"/>
    <x v="10"/>
    <n v="1662"/>
    <n v="3205998"/>
  </r>
  <r>
    <s v="B07MP21WJD"/>
    <s v="Lint Roller with 40 Paper Sheets, 22 x 5 cm (Grey)"/>
    <s v="Home&amp;Kitchen|Kitchen&amp;HomeAppliances|Vacuum,Cleaning&amp;Ironing|Irons,Steamers&amp;Accessories|LintShavers"/>
    <x v="0"/>
    <s v="Kitchen&amp;HomeAppliances"/>
    <s v="Vacuum,Cleaning&amp;Ironing"/>
    <s v="Irons,Steamers&amp;Accessories"/>
    <x v="384"/>
    <x v="3"/>
    <n v="299"/>
    <n v="0.18"/>
    <s v="11-20%"/>
    <n v="18.060200668896321"/>
    <s v="&lt;50%"/>
    <x v="10"/>
    <n v="1660"/>
    <n v="496340"/>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0"/>
    <s v="Kitchen&amp;HomeAppliances"/>
    <s v="SmallKitchenAppliances"/>
    <s v="MiniFoodProcessors&amp;Choppers"/>
    <x v="6"/>
    <x v="1"/>
    <n v="1499"/>
    <n v="0.33"/>
    <s v="31-40%"/>
    <n v="33.355570380253504"/>
    <s v="&lt;50%"/>
    <x v="10"/>
    <n v="1646"/>
    <n v="2467354"/>
  </r>
  <r>
    <s v="B0B296NTFV"/>
    <s v="Portronics Toad 23 Wireless Optical Mouse with 2.4GHz, USB Nano Dongle, Optical Orientation, Click Wheel, Adjustable DPI(Black)"/>
    <s v="Computers&amp;Accessories|Accessories&amp;Peripherals|Keyboards,Mice&amp;InputDevices|Mice"/>
    <x v="1"/>
    <s v="Accessories&amp;Peripherals"/>
    <s v="Keyboards,Mice&amp;InputDevices"/>
    <s v="Mice"/>
    <x v="10"/>
    <x v="3"/>
    <n v="599"/>
    <n v="0.5"/>
    <s v="41-50%"/>
    <n v="50.083472454090149"/>
    <s v="50% ormore"/>
    <x v="10"/>
    <n v="1597"/>
    <n v="956603"/>
  </r>
  <r>
    <s v="B0B2C5MJN6"/>
    <s v="Hisense 126 cm (50 inches) Bezelless Series 4K Ultra HD Smart LED Google TV 50A6H (Black)"/>
    <s v="Electronics|HomeTheater,TV&amp;Video|Televisions|SmartTelevisions"/>
    <x v="2"/>
    <s v="HomeTheater,TV&amp;Video"/>
    <s v="Televisions"/>
    <s v="SmartTelevisions"/>
    <x v="185"/>
    <x v="1"/>
    <n v="54990"/>
    <n v="0.4"/>
    <s v="31-40%"/>
    <n v="40.007274049827238"/>
    <s v="&lt;50%"/>
    <x v="10"/>
    <n v="1555"/>
    <n v="85509450"/>
  </r>
  <r>
    <s v="B09Q8WQ5QJ"/>
    <s v="Portronics Konnect L 60W PD Type C to Type C Mobile Charging Cable, 1.2M, Fast Data Sync, Tangle Resistant, TPE+Nylon Braided(Grey)"/>
    <s v="Computers&amp;Accessories|Accessories&amp;Peripherals|Cables&amp;Accessories|Cables|USBCables"/>
    <x v="1"/>
    <s v="Accessories&amp;Peripherals"/>
    <s v="Cables&amp;Accessories"/>
    <s v="Cables"/>
    <x v="45"/>
    <x v="1"/>
    <n v="499"/>
    <n v="0.5"/>
    <s v="41-50%"/>
    <n v="50.100200400801597"/>
    <s v="Yes"/>
    <x v="10"/>
    <n v="1508"/>
    <n v="752492"/>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2"/>
    <s v="Mobiles&amp;Accessories"/>
    <s v="MobileAccessories"/>
    <s v="Mounts"/>
    <x v="1"/>
    <x v="1"/>
    <n v="1899"/>
    <n v="0.74"/>
    <s v="71-80%"/>
    <n v="73.723012111637715"/>
    <s v="50% ormore"/>
    <x v="10"/>
    <n v="1475"/>
    <n v="2801025"/>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0"/>
    <s v="Kitchen&amp;HomeAppliances"/>
    <s v="Coffee,Tea&amp;Espresso"/>
    <s v="DripCoffeeMachines"/>
    <x v="385"/>
    <x v="2"/>
    <n v="499"/>
    <n v="0.41"/>
    <s v="41-50%"/>
    <n v="41.282565130260522"/>
    <s v="&lt;50%"/>
    <x v="10"/>
    <n v="1456"/>
    <n v="726544"/>
  </r>
  <r>
    <s v="B01MRARGBW"/>
    <s v="Eco Crystal J 5 inch Cartridge (Pack of 2)"/>
    <s v="Home&amp;Kitchen|Kitchen&amp;HomeAppliances|WaterPurifiers&amp;Accessories|WaterPurifierAccessories"/>
    <x v="0"/>
    <s v="Kitchen&amp;HomeAppliances"/>
    <s v="WaterPurifiers&amp;Accessories"/>
    <s v="WaterPurifierAccessories"/>
    <x v="24"/>
    <x v="1"/>
    <n v="400"/>
    <n v="0.5"/>
    <s v="41-50%"/>
    <n v="50.249999999999993"/>
    <s v="50% ormore"/>
    <x v="10"/>
    <n v="1379"/>
    <n v="551600"/>
  </r>
  <r>
    <s v="B00P93X2H6"/>
    <s v="Classmate Pulse Spiral Notebook - 240 mm x 180 mm, Soft Cover, 200 Pages, Unruled"/>
    <s v="OfficeProducts|OfficePaperProducts|Paper|Stationery|Notebooks,WritingPads&amp;Diaries|CompositionNotebooks"/>
    <x v="3"/>
    <s v="OfficePaperProducts"/>
    <s v="Paper"/>
    <s v="Stationery"/>
    <x v="386"/>
    <x v="1"/>
    <n v="75"/>
    <n v="0.11"/>
    <s v="11-20%"/>
    <n v="10.666666666666668"/>
    <s v="&lt;50%"/>
    <x v="10"/>
    <n v="1269"/>
    <n v="95175"/>
  </r>
  <r>
    <s v="B099K9ZX65"/>
    <s v="Hisense 108 cm (43 inches) 4K Ultra HD Smart Certified Android LED TV 43A6GE (Black)"/>
    <s v="Electronics|HomeTheater,TV&amp;Video|Televisions|SmartTelevisions"/>
    <x v="2"/>
    <s v="HomeTheater,TV&amp;Video"/>
    <s v="Televisions"/>
    <s v="SmartTelevisions"/>
    <x v="387"/>
    <x v="1"/>
    <n v="44990"/>
    <n v="0.53"/>
    <s v="51-60%"/>
    <n v="53.345187819515452"/>
    <s v="Yes"/>
    <x v="10"/>
    <n v="1259"/>
    <n v="56642410"/>
  </r>
  <r>
    <s v="B091KNVNS9"/>
    <s v="Themisto 350 Watts Egg Boiler-Blue"/>
    <s v="Home&amp;Kitchen|Kitchen&amp;HomeAppliances|SmallKitchenAppliances|EggBoilers"/>
    <x v="0"/>
    <s v="Kitchen&amp;HomeAppliances"/>
    <s v="SmallKitchenAppliances"/>
    <s v="EggBoilers"/>
    <x v="325"/>
    <x v="1"/>
    <n v="699"/>
    <n v="0.47"/>
    <s v="41-50%"/>
    <n v="47.353361945636621"/>
    <s v="&lt;50%"/>
    <x v="10"/>
    <n v="1240"/>
    <n v="866760"/>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2"/>
    <s v="HomeTheater,TV&amp;Video"/>
    <s v="Accessories"/>
    <s v="TVMounts,Stands&amp;Turntables"/>
    <x v="2"/>
    <x v="3"/>
    <n v="799"/>
    <n v="0.5"/>
    <s v="41-50%"/>
    <n v="50.062578222778477"/>
    <s v="Yes"/>
    <x v="10"/>
    <n v="1161"/>
    <n v="927639"/>
  </r>
  <r>
    <s v="B00GHL8VP2"/>
    <s v="USHA 1212 PTC with Adjustable Thermostat Fan Heater (Black/Brown, 1500-Watts)."/>
    <s v="Home&amp;Kitchen|Heating,Cooling&amp;AirQuality|RoomHeaters|ElectricHeaters"/>
    <x v="0"/>
    <s v="Heating,Cooling&amp;AirQuality"/>
    <s v="RoomHeaters"/>
    <s v="ElectricHeaters"/>
    <x v="388"/>
    <x v="2"/>
    <n v="4990"/>
    <n v="0.3"/>
    <s v="21-30%"/>
    <n v="30.104809619238477"/>
    <s v="&lt;50%"/>
    <x v="10"/>
    <n v="1127"/>
    <n v="5623730"/>
  </r>
  <r>
    <s v="B00B7GKXMG"/>
    <s v="Wipro Smartlife Super Deluxe Dry Iron- 1000W"/>
    <s v="Home&amp;Kitchen|Kitchen&amp;HomeAppliances|Vacuum,Cleaning&amp;Ironing|Irons,Steamers&amp;Accessories|Irons|DryIrons"/>
    <x v="0"/>
    <s v="Kitchen&amp;HomeAppliances"/>
    <s v="Vacuum,Cleaning&amp;Ironing"/>
    <s v="Irons,Steamers&amp;Accessories"/>
    <x v="9"/>
    <x v="2"/>
    <n v="850"/>
    <n v="0.18"/>
    <s v="11-20%"/>
    <n v="17.764705882352942"/>
    <s v="&lt;50%"/>
    <x v="10"/>
    <n v="1106"/>
    <n v="940100"/>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1"/>
    <s v="Accessories&amp;Peripherals"/>
    <s v="LaptopAccessories"/>
    <s v="Bags&amp;Sleeves"/>
    <x v="27"/>
    <x v="1"/>
    <n v="1099"/>
    <n v="0.76"/>
    <s v="71-80%"/>
    <n v="75.52320291173794"/>
    <s v="50% ormore"/>
    <x v="10"/>
    <n v="1092"/>
    <n v="1200108"/>
  </r>
  <r>
    <s v="B08D6RCM3Q"/>
    <s v="PrettyKrafts Folding Laundry Basket for Clothes with Lid &amp; Handle, Toys Organiser, 75 Litre, (Pack of 1), Mushroom Print"/>
    <s v="Home&amp;Kitchen|HomeStorage&amp;Organization|LaundryOrganization|LaundryBaskets"/>
    <x v="0"/>
    <s v="HomeStorage&amp;Organization"/>
    <s v="LaundryOrganization"/>
    <s v="LaundryBaskets"/>
    <x v="389"/>
    <x v="3"/>
    <n v="899"/>
    <n v="0.61"/>
    <s v="61-70%"/>
    <n v="60.511679644048947"/>
    <s v="50% ormore"/>
    <x v="10"/>
    <n v="1051"/>
    <n v="944849"/>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1"/>
    <s v="Accessories&amp;Peripherals"/>
    <s v="Cables&amp;Accessories"/>
    <s v="Cables"/>
    <x v="270"/>
    <x v="1"/>
    <n v="1499"/>
    <n v="0.52"/>
    <s v="51-60%"/>
    <n v="52.034689793195469"/>
    <s v="Yes"/>
    <x v="10"/>
    <n v="1045"/>
    <n v="156645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1"/>
    <s v="Accessories&amp;Peripherals"/>
    <s v="Cables&amp;Accessories"/>
    <s v="Cables"/>
    <x v="270"/>
    <x v="2"/>
    <n v="1499"/>
    <n v="0.52"/>
    <s v="51-60%"/>
    <n v="52.034689793195469"/>
    <s v="Yes"/>
    <x v="10"/>
    <n v="1045"/>
    <n v="1566455"/>
  </r>
  <r>
    <s v="B0B5RP43VN"/>
    <s v="iBELL SM1515NEW Sandwich Maker with Floating Hinges, 1000Watt, Panini / Grill / Toast (Black)"/>
    <s v="Home&amp;Kitchen|Kitchen&amp;HomeAppliances|SmallKitchenAppliances|SandwichMakers"/>
    <x v="0"/>
    <s v="Kitchen&amp;HomeAppliances"/>
    <s v="SmallKitchenAppliances"/>
    <s v="SandwichMakers"/>
    <x v="390"/>
    <x v="1"/>
    <n v="4650"/>
    <n v="0.68"/>
    <s v="61-70%"/>
    <n v="68.3010752688172"/>
    <s v="50% ormore"/>
    <x v="10"/>
    <n v="1045"/>
    <n v="4859250"/>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0"/>
    <s v="Kitchen&amp;HomeAppliances"/>
    <s v="SmallKitchenAppliances"/>
    <s v="HandBlenders"/>
    <x v="141"/>
    <x v="3"/>
    <n v="2499"/>
    <n v="0.2"/>
    <s v="11-20%"/>
    <n v="20.008003201280509"/>
    <s v="&lt;50%"/>
    <x v="10"/>
    <n v="1034"/>
    <n v="2583966"/>
  </r>
  <r>
    <s v="B08SKZ2RMG"/>
    <s v="Demokrazy New Nova Lint Cum Fuzz Remover for All Woolens Sweaters, Blankets, Jackets Remover Pill Remover from Carpets, Curtains (Pack of 1)"/>
    <s v="Home&amp;Kitchen|Kitchen&amp;HomeAppliances|Vacuum,Cleaning&amp;Ironing|Irons,Steamers&amp;Accessories|LintShavers"/>
    <x v="0"/>
    <s v="Kitchen&amp;HomeAppliances"/>
    <s v="Vacuum,Cleaning&amp;Ironing"/>
    <s v="Irons,Steamers&amp;Accessories"/>
    <x v="254"/>
    <x v="1"/>
    <n v="999"/>
    <n v="0.52"/>
    <s v="51-60%"/>
    <n v="52.452452452452448"/>
    <s v="50% ormore"/>
    <x v="10"/>
    <n v="1021"/>
    <n v="1019979"/>
  </r>
  <r>
    <s v="B01N1XVVLC"/>
    <s v="Bajaj OFR Room Heater, 13 Fin 2900 Watts Oil Filled Room Heater with 400W PTC Ceramic Fan Heater, ISI Approved (Majesty 13F Plus Black)"/>
    <s v="Home&amp;Kitchen|Heating,Cooling&amp;AirQuality|RoomHeaters|FanHeaters"/>
    <x v="0"/>
    <s v="Heating,Cooling&amp;AirQuality"/>
    <s v="RoomHeaters"/>
    <s v="FanHeaters"/>
    <x v="391"/>
    <x v="3"/>
    <n v="15999"/>
    <n v="0.4"/>
    <s v="31-40%"/>
    <n v="40.058753672104508"/>
    <s v="&lt;50%"/>
    <x v="10"/>
    <n v="1017"/>
    <n v="16270983"/>
  </r>
  <r>
    <s v="B08C7TYHPB"/>
    <s v="iBELL Castor CTEK15L Premium 1.5 Litre Stainless Steel Electric Kettle,1500W Auto Cut-Off Feature,Silver"/>
    <s v="Home&amp;Kitchen|Kitchen&amp;HomeAppliances|SmallKitchenAppliances|Kettles&amp;HotWaterDispensers|Kettle&amp;ToasterSets"/>
    <x v="0"/>
    <s v="Kitchen&amp;HomeAppliances"/>
    <s v="SmallKitchenAppliances"/>
    <s v="Kettles&amp;HotWaterDispensers"/>
    <x v="392"/>
    <x v="1"/>
    <n v="1490"/>
    <n v="0.55000000000000004"/>
    <s v="51-60%"/>
    <n v="55.436241610738257"/>
    <s v="50% ormore"/>
    <x v="10"/>
    <n v="925"/>
    <n v="1378250"/>
  </r>
  <r>
    <s v="B09FPP3R1D"/>
    <s v="Glen 3 in 1 Electric Multi Cooker - Steam, Cook &amp; Egg Boiler with 350 W (SA 3035MC) - 350 Watts"/>
    <s v="Home&amp;Kitchen|Kitchen&amp;HomeAppliances|SmallKitchenAppliances|EggBoilers"/>
    <x v="0"/>
    <s v="Kitchen&amp;HomeAppliances"/>
    <s v="SmallKitchenAppliances"/>
    <s v="EggBoilers"/>
    <x v="393"/>
    <x v="3"/>
    <n v="2495"/>
    <n v="0.35"/>
    <s v="31-40%"/>
    <n v="34.909819639278552"/>
    <s v="&lt;50%"/>
    <x v="10"/>
    <n v="827"/>
    <n v="2063365"/>
  </r>
  <r>
    <s v="B08XMG618K"/>
    <s v="Time Office Scanner Replacement Cable for Startek FM220U (Type C) Ivory"/>
    <s v="Computers&amp;Accessories|Accessories&amp;Peripherals|Cables&amp;Accessories|Cables|USBCables"/>
    <x v="1"/>
    <s v="Accessories&amp;Peripherals"/>
    <s v="Cables&amp;Accessories"/>
    <s v="Cables"/>
    <x v="82"/>
    <x v="1"/>
    <n v="499"/>
    <n v="0.55000000000000004"/>
    <s v="51-60%"/>
    <n v="54.90981963927856"/>
    <s v="Yes"/>
    <x v="10"/>
    <n v="789"/>
    <n v="393711"/>
  </r>
  <r>
    <s v="B07F1T31ZZ"/>
    <s v="Raffles Premium Stainless Steel South Indian Coffee Filter/Drip Coffee Maker, 2-3 Cups, 150 ml"/>
    <s v="Home&amp;Kitchen|Kitchen&amp;HomeAppliances|Coffee,Tea&amp;Espresso|DripCoffeeMachines"/>
    <x v="0"/>
    <s v="Kitchen&amp;HomeAppliances"/>
    <s v="Coffee,Tea&amp;Espresso"/>
    <s v="DripCoffeeMachines"/>
    <x v="45"/>
    <x v="3"/>
    <n v="400"/>
    <n v="0.38"/>
    <s v="31-40%"/>
    <n v="37.75"/>
    <s v="&lt;50%"/>
    <x v="10"/>
    <n v="693"/>
    <n v="277200"/>
  </r>
  <r>
    <s v="B0B2CPVXHX"/>
    <s v="Robustrion Anti-Scratch &amp; Smudge Proof Tempered Glass Screen Protector for Xiaomi Mi Pad 5 11 inch"/>
    <s v="Computers&amp;Accessories|Accessories&amp;Peripherals|TabletAccessories|ScreenProtectors"/>
    <x v="1"/>
    <s v="Accessories&amp;Peripherals"/>
    <s v="TabletAccessories"/>
    <s v="ScreenProtectors"/>
    <x v="209"/>
    <x v="1"/>
    <n v="1499"/>
    <n v="0.75"/>
    <s v="71-80%"/>
    <n v="74.716477651767846"/>
    <s v="50% ormore"/>
    <x v="10"/>
    <n v="670"/>
    <n v="1004330"/>
  </r>
  <r>
    <s v="B086GVRP63"/>
    <s v="Amazon Basics 650 Watt Drip Coffee Maker with Borosilicate Carafe"/>
    <s v="Home&amp;Kitchen|Kitchen&amp;HomeAppliances|Coffee,Tea&amp;Espresso|DripCoffeeMachines"/>
    <x v="0"/>
    <s v="Kitchen&amp;HomeAppliances"/>
    <s v="Coffee,Tea&amp;Espresso"/>
    <s v="DripCoffeeMachines"/>
    <x v="394"/>
    <x v="1"/>
    <n v="2400"/>
    <n v="0.5"/>
    <s v="41-50%"/>
    <n v="50.458333333333336"/>
    <s v="50% ormore"/>
    <x v="10"/>
    <n v="618"/>
    <n v="148320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1"/>
    <s v="Accessories&amp;Peripherals"/>
    <s v="Cables&amp;Accessories"/>
    <s v="Cables"/>
    <x v="24"/>
    <x v="1"/>
    <n v="499"/>
    <n v="0.6"/>
    <s v="51-60%"/>
    <n v="60.120240480961925"/>
    <s v="Yes"/>
    <x v="10"/>
    <n v="602"/>
    <n v="300398"/>
  </r>
  <r>
    <s v="B09G2VTHQM"/>
    <s v="AGARO Classic Portable Yogurt Maker, 1.2L Capacity, Electric, Automatic, Grey and White, Medium (33603)"/>
    <s v="Home&amp;Kitchen|Kitchen&amp;HomeAppliances|SmallKitchenAppliances|YogurtMakers"/>
    <x v="0"/>
    <s v="Kitchen&amp;HomeAppliances"/>
    <s v="SmallKitchenAppliances"/>
    <s v="YogurtMakers"/>
    <x v="395"/>
    <x v="3"/>
    <n v="1295"/>
    <n v="0.55000000000000004"/>
    <s v="51-60%"/>
    <n v="54.671814671814666"/>
    <s v="50% ormore"/>
    <x v="10"/>
    <n v="557"/>
    <n v="721315"/>
  </r>
  <r>
    <s v="B08JV91JTK"/>
    <s v="JM SELLER 180 W 2021 Edition Electric Beater High Speed Hand Mixer Egg Beater for Cake Making and Whipping Cream with 7 Speed Control (White) with Free Spatula and Oil Brush"/>
    <s v="Home&amp;Kitchen|Kitchen&amp;HomeAppliances|SmallKitchenAppliances|HandMixers"/>
    <x v="0"/>
    <s v="Kitchen&amp;HomeAppliances"/>
    <s v="SmallKitchenAppliances"/>
    <s v="HandMixers"/>
    <x v="227"/>
    <x v="3"/>
    <n v="1299"/>
    <n v="0.64"/>
    <s v="61-70%"/>
    <n v="63.510392609699771"/>
    <s v="50% ormore"/>
    <x v="10"/>
    <n v="550"/>
    <n v="714450"/>
  </r>
  <r>
    <s v="B09C6FML9B"/>
    <s v="Duracell Micro USB 3A Braided Sync &amp; Fast Charging Cable, 3.9 Feet (1.2M). Supports QC 2.0/3.0 Charging, High Speed Data Transmission - Black"/>
    <s v="Computers&amp;Accessories|Accessories&amp;Peripherals|Cables&amp;Accessories|Cables|USBCables"/>
    <x v="1"/>
    <s v="Accessories&amp;Peripherals"/>
    <s v="Cables&amp;Accessories"/>
    <s v="Cables"/>
    <x v="300"/>
    <x v="1"/>
    <n v="599"/>
    <n v="0.47"/>
    <s v="41-50%"/>
    <n v="46.57762938230384"/>
    <s v="No"/>
    <x v="10"/>
    <n v="491"/>
    <n v="294109"/>
  </r>
  <r>
    <s v="B09BL2KHQW"/>
    <s v="KENT POWP-Sediment Filter 10'' Thread WCAP"/>
    <s v="Home&amp;Kitchen|Kitchen&amp;HomeAppliances|WaterPurifiers&amp;Accessories|WaterPurifierAccessories"/>
    <x v="0"/>
    <s v="Kitchen&amp;HomeAppliances"/>
    <s v="WaterPurifiers&amp;Accessories"/>
    <s v="WaterPurifierAccessories"/>
    <x v="396"/>
    <x v="1"/>
    <n v="260"/>
    <n v="0.11"/>
    <s v="11-20%"/>
    <n v="11.153846153846155"/>
    <s v="&lt;50%"/>
    <x v="10"/>
    <n v="490"/>
    <n v="127400"/>
  </r>
  <r>
    <s v="B09Q8HMKZX"/>
    <s v="Portronics Konnect L 20W PD Quick Charge Type-C to 8-Pin USB Mobile Charging Cable, 1.2M, Tangle Resistant, Fast Data Sync(Grey)"/>
    <s v="Computers&amp;Accessories|Accessories&amp;Peripherals|Cables&amp;Accessories|Cables|USBCables"/>
    <x v="1"/>
    <s v="Accessories&amp;Peripherals"/>
    <s v="Cables&amp;Accessories"/>
    <s v="Cables"/>
    <x v="397"/>
    <x v="1"/>
    <n v="699"/>
    <n v="0.62"/>
    <s v="61-70%"/>
    <n v="62.374821173104436"/>
    <s v="Yes"/>
    <x v="10"/>
    <n v="450"/>
    <n v="314550"/>
  </r>
  <r>
    <s v="B09DL9978Y"/>
    <s v="Hindware Atlantic Compacto 3 Litre Instant water heater with Stainless Steel Tank, Robust Construction, Pressure Relief Valve And I-thermostat Feature (White And Grey)"/>
    <s v="Home&amp;Kitchen|Heating,Cooling&amp;AirQuality|WaterHeaters&amp;Geysers|InstantWaterHeaters"/>
    <x v="0"/>
    <s v="Heating,Cooling&amp;AirQuality"/>
    <s v="WaterHeaters&amp;Geysers"/>
    <s v="InstantWaterHeaters"/>
    <x v="398"/>
    <x v="1"/>
    <n v="4590"/>
    <n v="0.48"/>
    <s v="41-50%"/>
    <n v="47.734204793028326"/>
    <s v="&lt;50%"/>
    <x v="10"/>
    <n v="444"/>
    <n v="2037960"/>
  </r>
  <r>
    <s v="B09VT6JKRP"/>
    <s v="Lapster USB 3.0 A to Micro B SuperSpeed for hard disk cable - short cable"/>
    <s v="Computers&amp;Accessories|Accessories&amp;Peripherals|Cables&amp;Accessories|Cables|USBCables"/>
    <x v="1"/>
    <s v="Accessories&amp;Peripherals"/>
    <s v="Cables&amp;Accessories"/>
    <s v="Cables"/>
    <x v="24"/>
    <x v="1"/>
    <n v="999"/>
    <n v="0.8"/>
    <s v="71-80%"/>
    <n v="80.08008008008008"/>
    <s v="Yes"/>
    <x v="10"/>
    <n v="425"/>
    <n v="424575"/>
  </r>
  <r>
    <s v="B09RFB2SJQ"/>
    <s v="10WeRun Id-116 Bluetooth Smartwatch Wireless Fitness Band for Boys, Girls, Men, Women &amp; Kids | Sports Gym Watch for All Smart Phones I Heart Rate and spo2 Monitor"/>
    <s v="Electronics|WearableTechnology|SmartWatches"/>
    <x v="2"/>
    <s v="WearableTechnology"/>
    <s v="SmartWatches"/>
    <m/>
    <x v="1"/>
    <x v="1"/>
    <n v="1899"/>
    <n v="0.74"/>
    <s v="71-80%"/>
    <n v="73.723012111637715"/>
    <s v="50% ormore"/>
    <x v="10"/>
    <n v="412"/>
    <n v="782388"/>
  </r>
  <r>
    <s v="B0BBMPH39N"/>
    <s v="Amazon Basics Magic Slate 8.5-inch LCD Writing Tablet with Stylus Pen, for Drawing, Playing, Noting by Kids &amp; Adults, Black"/>
    <s v="Computers&amp;Accessories|Accessories&amp;Peripherals|Keyboards,Mice&amp;InputDevices|GraphicTablets"/>
    <x v="1"/>
    <s v="Accessories&amp;Peripherals"/>
    <s v="Keyboards,Mice&amp;InputDevices"/>
    <s v="GraphicTablets"/>
    <x v="84"/>
    <x v="1"/>
    <n v="999"/>
    <n v="0.71"/>
    <s v="71-80%"/>
    <n v="71.071071071071074"/>
    <s v="50% ormore"/>
    <x v="10"/>
    <n v="401"/>
    <n v="400599"/>
  </r>
  <r>
    <s v="B09ZPM4C2C"/>
    <s v="TCL 80 cm (32 inches) HD Ready Certified Android Smart LED TV 32S5205 (Black)"/>
    <s v="Electronics|HomeTheater,TV&amp;Video|Televisions|SmartTelevisions"/>
    <x v="2"/>
    <s v="HomeTheater,TV&amp;Video"/>
    <s v="Televisions"/>
    <s v="SmartTelevisions"/>
    <x v="399"/>
    <x v="1"/>
    <n v="30990"/>
    <n v="0.65"/>
    <s v="61-70%"/>
    <n v="64.824136818328498"/>
    <s v="Yes"/>
    <x v="10"/>
    <n v="398"/>
    <n v="12334020"/>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1"/>
    <s v="Accessories&amp;Peripherals"/>
    <s v="Keyboards,Mice&amp;InputDevices"/>
    <s v="GraphicTablets"/>
    <x v="400"/>
    <x v="2"/>
    <n v="1499"/>
    <n v="0.69"/>
    <s v="61-70%"/>
    <n v="68.71247498332221"/>
    <s v="50% ormore"/>
    <x v="10"/>
    <n v="352"/>
    <n v="527648"/>
  </r>
  <r>
    <s v="B08MZNT7GP"/>
    <s v="Havells OFR 13 Wave Fin with PTC Fan Heater 2900 Watts (Black)"/>
    <s v="Home&amp;Kitchen|Heating,Cooling&amp;AirQuality|RoomHeaters|FanHeaters"/>
    <x v="0"/>
    <s v="Heating,Cooling&amp;AirQuality"/>
    <s v="RoomHeaters"/>
    <s v="FanHeaters"/>
    <x v="225"/>
    <x v="3"/>
    <n v="19825"/>
    <n v="0.37"/>
    <s v="31-40%"/>
    <n v="36.953341740226989"/>
    <s v="&lt;50%"/>
    <x v="10"/>
    <n v="322"/>
    <n v="6383650"/>
  </r>
  <r>
    <s v="B0BFWGBX61"/>
    <s v="Ambrane Unbreakable 3A Fast Charging Braided Type C Cable    1.5 Meter (RCT15, Blue) Supports QC 2.0/3.0 Charging"/>
    <s v="Computers&amp;Accessories|Accessories&amp;Peripherals|Cables&amp;Accessories|Cables|USBCables"/>
    <x v="1"/>
    <s v="Accessories&amp;Peripherals"/>
    <s v="Cables&amp;Accessories"/>
    <s v="Cables"/>
    <x v="24"/>
    <x v="1"/>
    <n v="349"/>
    <n v="0.43"/>
    <s v="41-50%"/>
    <n v="42.97994269340974"/>
    <s v="No"/>
    <x v="10"/>
    <n v="314"/>
    <n v="109586"/>
  </r>
  <r>
    <s v="B09J2QCKKM"/>
    <s v="Havells Zella Flap Auto Immersion Rod 1500 Watts"/>
    <s v="Home&amp;Kitchen|Heating,Cooling&amp;AirQuality|WaterHeaters&amp;Geysers|ImmersionRods"/>
    <x v="0"/>
    <s v="Heating,Cooling&amp;AirQuality"/>
    <s v="WaterHeaters&amp;Geysers"/>
    <s v="ImmersionRods"/>
    <x v="8"/>
    <x v="1"/>
    <n v="3500"/>
    <n v="0.56999999999999995"/>
    <s v="51-60%"/>
    <n v="57.171428571428571"/>
    <s v="50% ormore"/>
    <x v="10"/>
    <n v="303"/>
    <n v="1060500"/>
  </r>
  <r>
    <s v="B0BBWJFK5C"/>
    <s v="Shakti Technology S3 High Pressure Car Washer Machine 1800 Watts and Pressure 120 Bar for Cleaning Car, Bike &amp; Home"/>
    <s v="Home&amp;Kitchen|Kitchen&amp;HomeAppliances|Vacuum,Cleaning&amp;Ironing|PressureWashers,Steam&amp;WindowCleaners"/>
    <x v="0"/>
    <s v="Kitchen&amp;HomeAppliances"/>
    <s v="Vacuum,Cleaning&amp;Ironing"/>
    <s v="PressureWashers,Steam&amp;WindowCleaners"/>
    <x v="401"/>
    <x v="3"/>
    <n v="8999"/>
    <n v="0.46"/>
    <s v="41-50%"/>
    <n v="45.560617846427384"/>
    <s v="&lt;50%"/>
    <x v="10"/>
    <n v="297"/>
    <n v="2672703"/>
  </r>
  <r>
    <s v="B09XHXXCFH"/>
    <s v="AGARO Regal Electric Rice Cooker, 3L Ceramic Inner Bowl, Cooks Up to 600 Gms Raw Rice, SS Steamer, Preset Cooking Functions, Preset Timer, Keep Warm Function, LED Display, Black"/>
    <s v="Home&amp;Kitchen|Kitchen&amp;HomeAppliances|SmallKitchenAppliances|Rice&amp;PastaCookers"/>
    <x v="0"/>
    <s v="Kitchen&amp;HomeAppliances"/>
    <s v="SmallKitchenAppliances"/>
    <s v="Rice&amp;PastaCookers"/>
    <x v="402"/>
    <x v="1"/>
    <n v="5495"/>
    <n v="0.33"/>
    <s v="31-40%"/>
    <n v="32.939035486806191"/>
    <s v="&lt;50%"/>
    <x v="10"/>
    <n v="290"/>
    <n v="159355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0"/>
    <s v="Kitchen&amp;HomeAppliances"/>
    <s v="SmallKitchenAppliances"/>
    <s v="SandwichMakers"/>
    <x v="403"/>
    <x v="1"/>
    <n v="3099"/>
    <n v="0.33"/>
    <s v="31-40%"/>
    <n v="32.913843175217814"/>
    <s v="&lt;50%"/>
    <x v="10"/>
    <n v="282"/>
    <n v="873918"/>
  </r>
  <r>
    <s v="B09SB6SJB4"/>
    <s v="Amazon Brand - Solimo Fast Charging Braided Type C Data Cable Seam, Suitable For All Supported Mobile Phones (1 Meter, Black)"/>
    <s v="Computers&amp;Accessories|Accessories&amp;Peripherals|Cables&amp;Accessories|Cables|USBCables"/>
    <x v="1"/>
    <s v="Accessories&amp;Peripherals"/>
    <s v="Cables&amp;Accessories"/>
    <s v="Cables"/>
    <x v="323"/>
    <x v="1"/>
    <n v="599"/>
    <n v="0.78"/>
    <s v="71-80%"/>
    <n v="78.464106844741238"/>
    <s v="50% ormore"/>
    <x v="10"/>
    <n v="265"/>
    <n v="158735"/>
  </r>
  <r>
    <s v="B09KNMLH4Y"/>
    <s v="R B Nova Lint/Fabric Shaver for Cloths, Lint Remover for Woolen Sweaters, Blankets, Jackets/Burr Remover Pill Remover from Carpets, Pack of 1"/>
    <s v="Home&amp;Kitchen|Kitchen&amp;HomeAppliances|Vacuum,Cleaning&amp;Ironing|Irons,Steamers&amp;Accessories|LintShavers"/>
    <x v="0"/>
    <s v="Kitchen&amp;HomeAppliances"/>
    <s v="Vacuum,Cleaning&amp;Ironing"/>
    <s v="Irons,Steamers&amp;Accessories"/>
    <x v="404"/>
    <x v="1"/>
    <n v="1999"/>
    <n v="0.8"/>
    <s v="71-80%"/>
    <n v="80.090045022511262"/>
    <s v="50% ormore"/>
    <x v="10"/>
    <n v="257"/>
    <n v="513743"/>
  </r>
  <r>
    <s v="B0B8CB7MHW"/>
    <s v="KNOWZA Electric Handheld Milk Wand Mixer Frother for Latte Coffee Hot Milk, Milk Frother for Coffee, Egg Beater, Hand Blender, Coffee Beater (BLACK COFFEE BEATER)"/>
    <s v="Home&amp;Kitchen|Kitchen&amp;HomeAppliances|SmallKitchenAppliances|HandBlenders"/>
    <x v="0"/>
    <s v="Kitchen&amp;HomeAppliances"/>
    <s v="SmallKitchenAppliances"/>
    <s v="HandBlenders"/>
    <x v="405"/>
    <x v="3"/>
    <n v="999"/>
    <n v="0.56999999999999995"/>
    <s v="51-60%"/>
    <n v="57.357357357357351"/>
    <s v="50% ormore"/>
    <x v="10"/>
    <n v="222"/>
    <n v="221778"/>
  </r>
  <r>
    <s v="B09FHHTL8L"/>
    <s v="Empty Mist Trigger Plastic Spray Bottle for Multi use 200ml Pack of 2"/>
    <s v="Home&amp;Kitchen|HomeStorage&amp;Organization|LaundryOrganization|IroningAccessories|SprayBottles"/>
    <x v="0"/>
    <s v="HomeStorage&amp;Organization"/>
    <s v="LaundryOrganization"/>
    <s v="IroningAccessories"/>
    <x v="406"/>
    <x v="1"/>
    <n v="199"/>
    <n v="0.56999999999999995"/>
    <s v="51-60%"/>
    <n v="57.286432160804026"/>
    <s v="50% ormore"/>
    <x v="10"/>
    <n v="212"/>
    <n v="42188"/>
  </r>
  <r>
    <s v="B0BB3CBFBM"/>
    <s v="VU 138 cm (55 inches) Premium Series 4K Ultra HD Smart IPS LED TV 55UT (Black)"/>
    <s v="Electronics|HomeTheater,TV&amp;Video|Televisions|SmartTelevisions"/>
    <x v="2"/>
    <s v="HomeTheater,TV&amp;Video"/>
    <s v="Televisions"/>
    <s v="SmartTelevisions"/>
    <x v="182"/>
    <x v="3"/>
    <n v="65000"/>
    <n v="0.54"/>
    <s v="51-60%"/>
    <n v="53.861538461538458"/>
    <s v="Yes"/>
    <x v="10"/>
    <n v="211"/>
    <n v="13715000"/>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1"/>
    <s v="Accessories&amp;Peripherals"/>
    <s v="Cables&amp;Accessories"/>
    <s v="Cables"/>
    <x v="63"/>
    <x v="1"/>
    <n v="599"/>
    <n v="0.42"/>
    <s v="41-50%"/>
    <n v="41.736227045075125"/>
    <s v="No"/>
    <x v="10"/>
    <n v="210"/>
    <n v="125790"/>
  </r>
  <r>
    <s v="B099FDW2ZF"/>
    <s v="Maharaja Whiteline Nano Carbon Neo, 500 Watts Room Heater (Black, White), Standard (5200100986)"/>
    <s v="Home&amp;Kitchen|Heating,Cooling&amp;AirQuality|RoomHeaters|ElectricHeaters"/>
    <x v="0"/>
    <s v="Heating,Cooling&amp;AirQuality"/>
    <s v="RoomHeaters"/>
    <s v="ElectricHeaters"/>
    <x v="407"/>
    <x v="2"/>
    <n v="1499"/>
    <n v="0.18"/>
    <s v="11-20%"/>
    <n v="17.61174116077385"/>
    <s v="&lt;50%"/>
    <x v="10"/>
    <n v="203"/>
    <n v="304297"/>
  </r>
  <r>
    <s v="B0BDG6QDYD"/>
    <s v="Activa Heat-Max 2000 Watts Room Heater (White color ) with ABS body"/>
    <s v="Home&amp;Kitchen|Heating,Cooling&amp;AirQuality|RoomHeaters|FanHeaters"/>
    <x v="0"/>
    <s v="Heating,Cooling&amp;AirQuality"/>
    <s v="RoomHeaters"/>
    <s v="FanHeaters"/>
    <x v="93"/>
    <x v="3"/>
    <n v="1990"/>
    <n v="0.55000000000000004"/>
    <s v="51-60%"/>
    <n v="54.824120603015082"/>
    <s v="50% ormore"/>
    <x v="10"/>
    <n v="185"/>
    <n v="368150"/>
  </r>
  <r>
    <s v="B0BNV7JM5Y"/>
    <s v="boAt Newly Launched Wave Electra with 1.81&quot; HD Display, Smart Calling with Ultra-Seamless BT Calling Chip,20 Built-In Watch Faces,100 + Sports Modes,Menu Personalization,In-Built Games(Charcoal Black)"/>
    <s v="Electronics|WearableTechnology|SmartWatches"/>
    <x v="2"/>
    <s v="WearableTechnology"/>
    <s v="SmartWatches"/>
    <m/>
    <x v="137"/>
    <x v="1"/>
    <n v="7990"/>
    <n v="0.62"/>
    <s v="61-70%"/>
    <n v="62.465581977471842"/>
    <s v="50% ormore"/>
    <x v="10"/>
    <n v="154"/>
    <n v="1230460"/>
  </r>
  <r>
    <s v="B0BNVBJW2S"/>
    <s v="boAt Newly Launched Wave Electra with 1.81&quot; HD Display, Smart Calling Ultra-Seamless BT Calling Chip, 20 Built-in Watch Faces, 100 + Sports Modes, Menu Personalization, in-Built Games(Cherry Blossom)"/>
    <s v="Electronics|WearableTechnology|SmartWatches"/>
    <x v="2"/>
    <s v="WearableTechnology"/>
    <s v="SmartWatches"/>
    <m/>
    <x v="80"/>
    <x v="1"/>
    <n v="7990"/>
    <n v="0.69"/>
    <s v="61-70%"/>
    <n v="68.723404255319153"/>
    <s v="50% ormore"/>
    <x v="10"/>
    <n v="154"/>
    <n v="1230460"/>
  </r>
  <r>
    <s v="B08MVXPTDG"/>
    <s v="Crompton Insta Delight Fan Circulator Room Heater with 3 Heat Settings (Slate Grey &amp; Black, 2000 Watt)"/>
    <s v="Home&amp;Kitchen|Heating,Cooling&amp;AirQuality|RoomHeaters|FanHeaters"/>
    <x v="0"/>
    <s v="Heating,Cooling&amp;AirQuality"/>
    <s v="RoomHeaters"/>
    <s v="FanHeaters"/>
    <x v="408"/>
    <x v="1"/>
    <n v="4200"/>
    <n v="0.38"/>
    <s v="31-40%"/>
    <n v="38.333333333333336"/>
    <s v="&lt;50%"/>
    <x v="10"/>
    <n v="63"/>
    <n v="264600"/>
  </r>
  <r>
    <s v="B0B7NWGXS6"/>
    <s v="Havells Bero Quartz Heater Black 800w 2 Heat Settings 2 Year Product Warranty"/>
    <s v="Home&amp;Kitchen|Heating,Cooling&amp;AirQuality|RoomHeaters|ElectricHeaters"/>
    <x v="0"/>
    <s v="Heating,Cooling&amp;AirQuality"/>
    <s v="RoomHeaters"/>
    <s v="ElectricHeaters"/>
    <x v="409"/>
    <x v="2"/>
    <n v="2545"/>
    <n v="0.04"/>
    <s v="0-10%"/>
    <n v="4.1650294695481334"/>
    <s v="&lt;50%"/>
    <x v="10"/>
    <n v="25"/>
    <n v="63625"/>
  </r>
  <r>
    <s v="B07VSG5SXZ"/>
    <s v="ZEBRONICS HAA2021 HDMI version 2.1 cable with 8K @ 60Hz, 4K @ 120Hz, eARC &amp; CEC support, 3D compatible, 2 meters length, 48Gbps max and Gold-plated connectors"/>
    <s v="Electronics|HomeTheater,TV&amp;Video|Accessories|Cables|HDMICables"/>
    <x v="2"/>
    <s v="HomeTheater,TV&amp;Video"/>
    <s v="Accessories"/>
    <s v="Cables"/>
    <x v="410"/>
    <x v="1"/>
    <n v="1499"/>
    <n v="0.57999999999999996"/>
    <s v="51-60%"/>
    <n v="57.505003335557035"/>
    <s v="Yes"/>
    <x v="10"/>
    <n v="24"/>
    <n v="35976"/>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1"/>
    <s v="Accessories&amp;Peripherals"/>
    <s v="Keyboards,Mice&amp;InputDevices"/>
    <s v="GraphicTablets"/>
    <x v="411"/>
    <x v="3"/>
    <n v="499"/>
    <n v="0.65"/>
    <s v="61-70%"/>
    <n v="64.92985971943888"/>
    <s v="50% ormore"/>
    <x v="10"/>
    <n v="21"/>
    <n v="10479"/>
  </r>
  <r>
    <s v="B09V2Q4QVQ"/>
    <s v="Nokia 105 Single SIM, Keypad Mobile Phone with Wireless FM Radio | Charcoal"/>
    <s v="Electronics|Mobiles&amp;Accessories|Smartphones&amp;BasicMobiles|BasicMobiles"/>
    <x v="2"/>
    <s v="Mobiles&amp;Accessories"/>
    <s v="Smartphones&amp;BasicMobiles"/>
    <s v="BasicMobiles"/>
    <x v="110"/>
    <x v="3"/>
    <n v="1599"/>
    <n v="0.19"/>
    <s v="11-20%"/>
    <n v="18.761726078799249"/>
    <s v="&lt;50%"/>
    <x v="11"/>
    <n v="128311"/>
    <n v="205169289"/>
  </r>
  <r>
    <s v="B09V2PZDX8"/>
    <s v="Nokia 105 Single SIM, Keypad Mobile Phone with Wireless FM Radio | Blue"/>
    <s v="Electronics|Mobiles&amp;Accessories|Smartphones&amp;BasicMobiles|BasicMobiles"/>
    <x v="2"/>
    <s v="Mobiles&amp;Accessories"/>
    <s v="Smartphones&amp;BasicMobiles"/>
    <s v="BasicMobiles"/>
    <x v="110"/>
    <x v="2"/>
    <n v="1599"/>
    <n v="0.19"/>
    <s v="11-20%"/>
    <n v="18.761726078799249"/>
    <s v="&lt;50%"/>
    <x v="11"/>
    <n v="128311"/>
    <n v="205169289"/>
  </r>
  <r>
    <s v="B09YDFDVNS"/>
    <s v="Nokia 105 Plus Single SIM, Keypad Mobile Phone with Wireless FM Radio, Memory Card Slot and MP3 Player | Red"/>
    <s v="Electronics|Mobiles&amp;Accessories|Smartphones&amp;BasicMobiles|BasicMobiles"/>
    <x v="2"/>
    <s v="Mobiles&amp;Accessories"/>
    <s v="Smartphones&amp;BasicMobiles"/>
    <s v="BasicMobiles"/>
    <x v="412"/>
    <x v="2"/>
    <n v="1699"/>
    <n v="0.22"/>
    <s v="21-30%"/>
    <n v="22.071806945261919"/>
    <s v="&lt;50%"/>
    <x v="11"/>
    <n v="128311"/>
    <n v="218000389"/>
  </r>
  <r>
    <s v="B09YDFKJF8"/>
    <s v="Nokia 105 Plus Single SIM, Keypad Mobile Phone with Wireless FM Radio, Memory Card Slot and MP3 Player | Charcoal"/>
    <s v="Electronics|Mobiles&amp;Accessories|Smartphones&amp;BasicMobiles|BasicMobiles"/>
    <x v="2"/>
    <s v="Mobiles&amp;Accessories"/>
    <s v="Smartphones&amp;BasicMobiles"/>
    <s v="BasicMobiles"/>
    <x v="412"/>
    <x v="1"/>
    <n v="1699"/>
    <n v="0.22"/>
    <s v="21-30%"/>
    <n v="22.071806945261919"/>
    <s v="&lt;50%"/>
    <x v="11"/>
    <n v="128311"/>
    <n v="218000389"/>
  </r>
  <r>
    <s v="B08HV25BBQ"/>
    <s v="Noise ColorFit Pro 2 Full Touch Control Smart Watch with 35g Weight &amp; Upgraded LCD Display (Deep Wine)"/>
    <s v="Electronics|WearableTechnology|SmartWatches"/>
    <x v="2"/>
    <s v="WearableTechnology"/>
    <s v="SmartWatches"/>
    <m/>
    <x v="8"/>
    <x v="1"/>
    <n v="4999"/>
    <n v="0.7"/>
    <s v="61-70%"/>
    <n v="70.014002800560121"/>
    <s v="50% ormore"/>
    <x v="11"/>
    <n v="92588"/>
    <n v="462847412"/>
  </r>
  <r>
    <s v="B07YY1BY5B"/>
    <s v="Noise ColorFit Pro 2 Full Touch Control Smart Watch with 35g Weight &amp; Upgraded LCD Display,IP68 Waterproof,Heart Rate Monitor,Sleep &amp; Step Tracker,Call &amp; Message Alerts &amp; Long Battery Life (Jet Black)"/>
    <s v="Electronics|WearableTechnology|SmartWatches"/>
    <x v="2"/>
    <s v="WearableTechnology"/>
    <s v="SmartWatches"/>
    <m/>
    <x v="8"/>
    <x v="1"/>
    <n v="4999"/>
    <n v="0.7"/>
    <s v="61-70%"/>
    <n v="70.014002800560121"/>
    <s v="50% ormore"/>
    <x v="11"/>
    <n v="92588"/>
    <n v="462847412"/>
  </r>
  <r>
    <s v="B076B8G5D8"/>
    <s v="Boya ByM1 Auxiliary Omnidirectional Lavalier Condenser Microphone with 20ft Audio Cable (Black)"/>
    <s v="MusicalInstruments|Microphones|Condenser"/>
    <x v="6"/>
    <s v="Microphones"/>
    <s v="Condenser"/>
    <m/>
    <x v="413"/>
    <x v="3"/>
    <n v="1995"/>
    <n v="0.6"/>
    <s v="51-60%"/>
    <n v="60"/>
    <s v="50% ormore"/>
    <x v="11"/>
    <n v="68664"/>
    <n v="136984680"/>
  </r>
  <r>
    <s v="B097R25DP7"/>
    <s v="Noise ColorFit Pulse Smartwatch with 3.56 cm (1.4&quot;) Full Touch HD Display, SpO2, Heart Rate, Sleep Monitors &amp; 10-Day Battery - Jet Black"/>
    <s v="Electronics|WearableTechnology|SmartWatches"/>
    <x v="2"/>
    <s v="WearableTechnology"/>
    <s v="SmartWatches"/>
    <m/>
    <x v="133"/>
    <x v="1"/>
    <n v="4999"/>
    <n v="0.68"/>
    <s v="61-70%"/>
    <n v="68.013602720544114"/>
    <s v="50% ormore"/>
    <x v="11"/>
    <n v="67950"/>
    <n v="339682050"/>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s v="Accessories&amp;Peripherals"/>
    <s v="Cables&amp;Accessories"/>
    <s v="Cables"/>
    <x v="24"/>
    <x v="3"/>
    <n v="349"/>
    <n v="0.43"/>
    <s v="41-50%"/>
    <n v="42.97994269340974"/>
    <s v="No"/>
    <x v="11"/>
    <n v="43994"/>
    <n v="15353906"/>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1"/>
    <s v="Accessories&amp;Peripherals"/>
    <s v="Cables&amp;Accessories"/>
    <s v="Cables"/>
    <x v="24"/>
    <x v="1"/>
    <n v="299"/>
    <n v="0.33"/>
    <s v="31-40%"/>
    <n v="33.444816053511708"/>
    <s v="No"/>
    <x v="11"/>
    <n v="43994"/>
    <n v="13154206"/>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1"/>
    <s v="Accessories&amp;Peripherals"/>
    <s v="Cables&amp;Accessories"/>
    <s v="Cables"/>
    <x v="45"/>
    <x v="1"/>
    <n v="399"/>
    <n v="0.38"/>
    <s v="31-40%"/>
    <n v="37.593984962406012"/>
    <s v="No"/>
    <x v="11"/>
    <n v="43994"/>
    <n v="17553606"/>
  </r>
  <r>
    <s v="B08G28Z33M"/>
    <s v="realme Buds Classic Wired in Ear Earphones with Mic (Black)"/>
    <s v="Electronics|Headphones,Earbuds&amp;Accessories|Headphones|In-Ear"/>
    <x v="2"/>
    <s v="Headphones,Earbuds&amp;Accessories"/>
    <s v="Headphones"/>
    <s v="In-Ear"/>
    <x v="2"/>
    <x v="2"/>
    <n v="699"/>
    <n v="0.43"/>
    <s v="41-50%"/>
    <n v="42.918454935622321"/>
    <s v="&lt;50%"/>
    <x v="11"/>
    <n v="37817"/>
    <n v="26434083"/>
  </r>
  <r>
    <s v="B08HF4W2CT"/>
    <s v="URBN 20000 mAh lithium_polymer Power Bank with 12 Watt Fast Charging, Camo"/>
    <s v="Electronics|Mobiles&amp;Accessories|MobileAccessories|Chargers|PowerBanks"/>
    <x v="2"/>
    <s v="Mobiles&amp;Accessories"/>
    <s v="MobileAccessories"/>
    <s v="Chargers"/>
    <x v="133"/>
    <x v="1"/>
    <n v="3499"/>
    <n v="0.54"/>
    <s v="51-60%"/>
    <n v="54.301228922549306"/>
    <s v="50% ormore"/>
    <x v="11"/>
    <n v="36384"/>
    <n v="127307616"/>
  </r>
  <r>
    <s v="B07X963JNS"/>
    <s v="URBN 10000 mAh Lithium Power Bank UPR10K with 12 Watt Fast Charging, Blue"/>
    <s v="Electronics|Mobiles&amp;Accessories|MobileAccessories|Chargers|PowerBanks"/>
    <x v="2"/>
    <s v="Mobiles&amp;Accessories"/>
    <s v="MobileAccessories"/>
    <s v="Chargers"/>
    <x v="414"/>
    <x v="1"/>
    <n v="2499"/>
    <n v="0.64"/>
    <s v="61-70%"/>
    <n v="63.985594237695075"/>
    <s v="50% ormore"/>
    <x v="11"/>
    <n v="36384"/>
    <n v="90923616"/>
  </r>
  <r>
    <s v="B0856HNMR7"/>
    <s v="boAt Rockerz 370 On Ear Bluetooth Headphones with Upto 12 Hours Playtime, Cozy Padded Earcups and Bluetooth v5.0, with Mic (Buoyant Black)"/>
    <s v="Electronics|Headphones,Earbuds&amp;Accessories|Headphones|On-Ear"/>
    <x v="2"/>
    <s v="Headphones,Earbuds&amp;Accessories"/>
    <s v="Headphones"/>
    <s v="On-Ear"/>
    <x v="33"/>
    <x v="3"/>
    <n v="2499"/>
    <n v="0.52"/>
    <s v="51-60%"/>
    <n v="52.020808323329334"/>
    <s v="50% ormore"/>
    <x v="11"/>
    <n v="33584"/>
    <n v="83926416"/>
  </r>
  <r>
    <s v="B07DJLFMPS"/>
    <s v="HP 32GB Class 10 MicroSD Memory Card (U1 TF Card¬†32GB)"/>
    <s v="Electronics|Accessories|MemoryCards|MicroSD"/>
    <x v="2"/>
    <s v="Accessories"/>
    <s v="MemoryCards"/>
    <s v="MicroSD"/>
    <x v="77"/>
    <x v="1"/>
    <n v="1600"/>
    <n v="0.77"/>
    <s v="71-80%"/>
    <n v="76.9375"/>
    <s v="50% ormore"/>
    <x v="11"/>
    <n v="32625"/>
    <n v="52200000"/>
  </r>
  <r>
    <s v="B09FKDH6FS"/>
    <s v="realme narzo 50i (Mint Green, 2GB RAM+32GB Storage) Octa Core Processor | 6.5&quot; inch Large Display"/>
    <s v="Electronics|Mobiles&amp;Accessories|Smartphones&amp;BasicMobiles|Smartphones"/>
    <x v="2"/>
    <s v="Mobiles&amp;Accessories"/>
    <s v="Smartphones&amp;BasicMobiles"/>
    <s v="Smartphones"/>
    <x v="335"/>
    <x v="3"/>
    <n v="7999"/>
    <n v="0.06"/>
    <s v="0-10%"/>
    <n v="6.2507813476684593"/>
    <s v="&lt;50%"/>
    <x v="11"/>
    <n v="30907"/>
    <n v="247225093"/>
  </r>
  <r>
    <s v="B09NVPSCQT"/>
    <s v="Noise ColorFit Pulse Grand Smart Watch with 1.69&quot;(4.29cm) HD Display, 60 Sports Modes, 150 Watch Faces, Fast Charge, Spo2, Stress, Sleep, Heart Rate Monitoring &amp; IP68 Waterproof (Jet Black)"/>
    <s v="Electronics|WearableTechnology|SmartWatches"/>
    <x v="2"/>
    <s v="WearableTechnology"/>
    <s v="SmartWatches"/>
    <m/>
    <x v="133"/>
    <x v="1"/>
    <n v="3999"/>
    <n v="0.6"/>
    <s v="51-60%"/>
    <n v="60.015003750937737"/>
    <s v="50% ormore"/>
    <x v="11"/>
    <n v="30254"/>
    <n v="120985746"/>
  </r>
  <r>
    <s v="B09PNKXSKF"/>
    <s v="Noise ColorFit Pulse Grand Smart Watch with 1.69&quot; HD Display, 60 Sports Modes, 150 Watch Faces, Spo2 Monitoring, Call Notification, Quick Replies to Text &amp; Calls (Rose Pink)"/>
    <s v="Electronics|WearableTechnology|SmartWatches"/>
    <x v="2"/>
    <s v="WearableTechnology"/>
    <s v="SmartWatches"/>
    <m/>
    <x v="141"/>
    <x v="3"/>
    <n v="3990"/>
    <n v="0.5"/>
    <s v="41-50%"/>
    <n v="49.899749373433586"/>
    <s v="50% ormore"/>
    <x v="11"/>
    <n v="30254"/>
    <n v="120713460"/>
  </r>
  <r>
    <s v="B09NVPJ3P4"/>
    <s v="Noise ColorFit Pulse Grand Smart Watch with 1.69&quot;(4.29cm) HD Display, 60 Sports Modes, 150 Watch Faces, Fast Charge, Spo2, Stress, Sleep, Heart Rate Monitoring &amp; IP68 Waterproof (Electric Blue)"/>
    <s v="Electronics|WearableTechnology|SmartWatches"/>
    <x v="2"/>
    <s v="WearableTechnology"/>
    <s v="SmartWatches"/>
    <m/>
    <x v="141"/>
    <x v="1"/>
    <n v="3999"/>
    <n v="0.5"/>
    <s v="41-50%"/>
    <n v="50.01250312578145"/>
    <s v="50% ormore"/>
    <x v="11"/>
    <n v="30254"/>
    <n v="120985746"/>
  </r>
  <r>
    <s v="B0949SBKMP"/>
    <s v="boAt Flash Edition Smart Watch with Activity Tracker, Multiple Sports Modes, 1.3&quot; Screen, 170+ Watch Faces, Sleep Monitor, Gesture, Camera &amp; Music Control, IP68 &amp; 7 Days Battery Life(Lightning Black)"/>
    <s v="Electronics|WearableTechnology|SmartWatches"/>
    <x v="2"/>
    <s v="WearableTechnology"/>
    <s v="SmartWatches"/>
    <m/>
    <x v="17"/>
    <x v="3"/>
    <n v="6990"/>
    <n v="0.74"/>
    <s v="71-80%"/>
    <n v="74.263233190271819"/>
    <s v="50% ormore"/>
    <x v="11"/>
    <n v="26880"/>
    <n v="187891200"/>
  </r>
  <r>
    <s v="B08HQL67D6"/>
    <s v="OFIXO Multi-Purpose Laptop Table/Study Table/Bed Table/Foldable and Portable Wooden/Writing Desk (Wooden)"/>
    <s v="Computers&amp;Accessories|Accessories&amp;Peripherals|LaptopAccessories|Lapdesks"/>
    <x v="1"/>
    <s v="Accessories&amp;Peripherals"/>
    <s v="LaptopAccessories"/>
    <s v="Lapdesks"/>
    <x v="60"/>
    <x v="1"/>
    <n v="599"/>
    <n v="0"/>
    <s v="0-10%"/>
    <n v="0"/>
    <s v="&lt;50%"/>
    <x v="11"/>
    <n v="26423"/>
    <n v="15827377"/>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0"/>
    <s v="Kitchen&amp;HomeAppliances"/>
    <s v="SmallKitchenAppliances"/>
    <s v="JuicerMixerGrinders"/>
    <x v="317"/>
    <x v="3"/>
    <n v="5000"/>
    <n v="0.46"/>
    <s v="41-50%"/>
    <n v="46.02"/>
    <s v="&lt;50%"/>
    <x v="11"/>
    <n v="26164"/>
    <n v="130820000"/>
  </r>
  <r>
    <s v="B07WGMMQGP"/>
    <s v="iQOO vivo Z6 5G (Chromatic Blue, 6GB RAM, 128GB Storage) | Snapdragon 695-6nm Processor | 120Hz FHD+ Display | 5000mAh Battery"/>
    <s v="Electronics|Mobiles&amp;Accessories|Smartphones&amp;BasicMobiles|Smartphones"/>
    <x v="2"/>
    <s v="Mobiles&amp;Accessories"/>
    <s v="Smartphones&amp;BasicMobiles"/>
    <s v="Smartphones"/>
    <x v="415"/>
    <x v="1"/>
    <n v="20999"/>
    <n v="0.21"/>
    <s v="21-30%"/>
    <n v="21.429591885327874"/>
    <s v="&lt;50%"/>
    <x v="11"/>
    <n v="21350"/>
    <n v="448328650"/>
  </r>
  <r>
    <s v="B07WHQBZLS"/>
    <s v="iQOO vivo Z6 5G (Chromatic Blue, 8GB RAM, 128GB Storage) | Snapdragon 695-6nm Processor | 120Hz FHD+ Display | 5000mAh Battery"/>
    <s v="Electronics|Mobiles&amp;Accessories|Smartphones&amp;BasicMobiles|Smartphones"/>
    <x v="2"/>
    <s v="Mobiles&amp;Accessories"/>
    <s v="Smartphones&amp;BasicMobiles"/>
    <s v="Smartphones"/>
    <x v="416"/>
    <x v="1"/>
    <n v="21990"/>
    <n v="0.18"/>
    <s v="11-20%"/>
    <n v="18.149158708503865"/>
    <s v="&lt;50%"/>
    <x v="11"/>
    <n v="21350"/>
    <n v="469486500"/>
  </r>
  <r>
    <s v="B07WJWRNVK"/>
    <s v="iQOO vivo Z6 5G (Dynamo Black, 6GB RAM, 128GB Storage) | Snapdragon 695-6nm Processor | 120Hz FHD+ Display | 5000mAh Battery"/>
    <s v="Electronics|Mobiles&amp;Accessories|Smartphones&amp;BasicMobiles|Smartphones"/>
    <x v="2"/>
    <s v="Mobiles&amp;Accessories"/>
    <s v="Smartphones&amp;BasicMobiles"/>
    <s v="Smartphones"/>
    <x v="415"/>
    <x v="1"/>
    <n v="20990"/>
    <n v="0.21"/>
    <s v="21-30%"/>
    <n v="21.395902810862317"/>
    <s v="&lt;50%"/>
    <x v="11"/>
    <n v="21350"/>
    <n v="448136500"/>
  </r>
  <r>
    <s v="B075JJ5NQC"/>
    <s v="Butterfly Smart Mixer Grinder, 750W, 4 Jars (Grey)"/>
    <s v="Home&amp;Kitchen|Kitchen&amp;HomeAppliances|SmallKitchenAppliances|MixerGrinders"/>
    <x v="0"/>
    <s v="Kitchen&amp;HomeAppliances"/>
    <s v="SmallKitchenAppliances"/>
    <s v="MixerGrinders"/>
    <x v="314"/>
    <x v="1"/>
    <n v="4999"/>
    <n v="0.36"/>
    <s v="31-40%"/>
    <n v="36.007201440288057"/>
    <s v="&lt;50%"/>
    <x v="11"/>
    <n v="20869"/>
    <n v="104324131"/>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1"/>
    <s v="Accessories&amp;Peripherals"/>
    <s v="LaptopAccessories"/>
    <s v="Lapdesks"/>
    <x v="190"/>
    <x v="1"/>
    <n v="4999"/>
    <n v="0.83"/>
    <s v="81-90%"/>
    <n v="83.016603320664132"/>
    <s v="50% ormore"/>
    <x v="11"/>
    <n v="20457"/>
    <n v="102264543"/>
  </r>
  <r>
    <s v="B07GNC2592"/>
    <s v="Portronics CLAMP X Car-Vent Mobile Holder 360 Degree Rotational(Black)"/>
    <s v="Electronics|Mobiles&amp;Accessories|MobileAccessories|AutomobileAccessories|Cradles"/>
    <x v="2"/>
    <s v="Mobiles&amp;Accessories"/>
    <s v="MobileAccessories"/>
    <s v="AutomobileAccessories"/>
    <x v="60"/>
    <x v="3"/>
    <n v="999"/>
    <n v="0.4"/>
    <s v="31-40%"/>
    <n v="40.04004004004004"/>
    <s v="&lt;50%"/>
    <x v="11"/>
    <n v="18654"/>
    <n v="18635346"/>
  </r>
  <r>
    <s v="B07VX71FZP"/>
    <s v="Amazon Brand - Solimo 2000/1000 Watts Room Heater with Adjustable Thermostat (ISI certified, White colour, Ideal for small to medium room/area)"/>
    <s v="Home&amp;Kitchen|Heating,Cooling&amp;AirQuality|RoomHeaters|FanHeaters"/>
    <x v="0"/>
    <s v="Heating,Cooling&amp;AirQuality"/>
    <s v="RoomHeaters"/>
    <s v="FanHeaters"/>
    <x v="33"/>
    <x v="2"/>
    <n v="2000"/>
    <n v="0.4"/>
    <s v="31-40%"/>
    <n v="40.050000000000004"/>
    <s v="&lt;50%"/>
    <x v="11"/>
    <n v="18543"/>
    <n v="37086000"/>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0"/>
    <s v="Kitchen&amp;HomeAppliances"/>
    <s v="WaterPurifiers&amp;Accessories"/>
    <s v="WaterFilters&amp;Purifiers"/>
    <x v="417"/>
    <x v="3"/>
    <n v="18000"/>
    <n v="0.49"/>
    <s v="41-50%"/>
    <n v="48.894444444444446"/>
    <s v="&lt;50%"/>
    <x v="11"/>
    <n v="16020"/>
    <n v="288360000"/>
  </r>
  <r>
    <s v="B07H3WDC4X"/>
    <s v="Simxen Egg Boiler Electric Automatic Off 7 Egg Poacher for Steaming, Cooking Also Boiling and Frying 400 W (Blue, Pink)"/>
    <s v="Home&amp;Kitchen|Kitchen&amp;HomeAppliances|SmallKitchenAppliances|EggBoilers"/>
    <x v="0"/>
    <s v="Kitchen&amp;HomeAppliances"/>
    <s v="SmallKitchenAppliances"/>
    <s v="EggBoilers"/>
    <x v="63"/>
    <x v="2"/>
    <n v="999"/>
    <n v="0.65"/>
    <s v="61-70%"/>
    <n v="65.06506506506507"/>
    <s v="50% ormore"/>
    <x v="11"/>
    <n v="15646"/>
    <n v="15630354"/>
  </r>
  <r>
    <s v="B095PWLLY6"/>
    <s v="Crompton Hill Briz Deco 1200mm (48 inch) High Speed Designer Ceiling Fan (Smoked Brown)"/>
    <s v="Home&amp;Kitchen|Heating,Cooling&amp;AirQuality|Fans|CeilingFans"/>
    <x v="0"/>
    <s v="Heating,Cooling&amp;AirQuality"/>
    <s v="Fans"/>
    <s v="CeilingFans"/>
    <x v="418"/>
    <x v="1"/>
    <n v="2380"/>
    <n v="0.24"/>
    <s v="21-30%"/>
    <n v="24.201680672268907"/>
    <s v="&lt;50%"/>
    <x v="11"/>
    <n v="15382"/>
    <n v="36609160"/>
  </r>
  <r>
    <s v="B00NM6MO26"/>
    <s v="Prestige PIC 16.0+ 1900W Induction Cooktop with Soft Touch Push Buttons (Black)"/>
    <s v="Home&amp;Kitchen|Kitchen&amp;HomeAppliances|SmallKitchenAppliances|InductionCooktop"/>
    <x v="0"/>
    <s v="Kitchen&amp;HomeAppliances"/>
    <s v="SmallKitchenAppliances"/>
    <s v="InductionCooktop"/>
    <x v="419"/>
    <x v="1"/>
    <n v="3945"/>
    <n v="0.32"/>
    <s v="31-40%"/>
    <n v="31.609632446134345"/>
    <s v="&lt;50%"/>
    <x v="11"/>
    <n v="15034"/>
    <n v="59309130"/>
  </r>
  <r>
    <s v="B089WB69Y1"/>
    <s v="USB Charger, Oraimo Elite Dual Port 5V/2.4A Wall Charger, USB Wall Charger Adapter for iPhone 11/Xs/XS Max/XR/X/8/7/6/Plus, iPad Pro/Air 2/Mini 3/Mini 4, Samsung S4/S5, and More"/>
    <s v="Electronics|Mobiles&amp;Accessories|MobileAccessories|Chargers|WallChargers"/>
    <x v="2"/>
    <s v="Mobiles&amp;Accessories"/>
    <s v="MobileAccessories"/>
    <s v="Chargers"/>
    <x v="45"/>
    <x v="3"/>
    <n v="649"/>
    <n v="0.62"/>
    <s v="61-70%"/>
    <n v="61.633281972265017"/>
    <s v="50% ormore"/>
    <x v="11"/>
    <n v="14404"/>
    <n v="9348196"/>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s v="Mobiles&amp;Accessories"/>
    <s v="MobileAccessories"/>
    <s v="Chargers"/>
    <x v="9"/>
    <x v="1"/>
    <n v="1199"/>
    <n v="0.42"/>
    <s v="41-50%"/>
    <n v="41.701417848206837"/>
    <s v="&lt;50%"/>
    <x v="11"/>
    <n v="14404"/>
    <n v="17270396"/>
  </r>
  <r>
    <s v="B07SRM58TP"/>
    <s v="AGARO Regal 800 Watts Handheld Vacuum Cleaner, Lightweight &amp; Durable Body, Small/Mini Size ( Black)"/>
    <s v="Home&amp;Kitchen|Kitchen&amp;HomeAppliances|Vacuum,Cleaning&amp;Ironing|Vacuums&amp;FloorCare|Vacuums|HandheldVacuums"/>
    <x v="0"/>
    <s v="Kitchen&amp;HomeAppliances"/>
    <s v="Vacuum,Cleaning&amp;Ironing"/>
    <s v="Vacuums&amp;FloorCare"/>
    <x v="420"/>
    <x v="1"/>
    <n v="2099"/>
    <n v="0.21"/>
    <s v="21-30%"/>
    <n v="20.676512625059551"/>
    <s v="&lt;50%"/>
    <x v="11"/>
    <n v="14368"/>
    <n v="30158432"/>
  </r>
  <r>
    <s v="B07WG8PDCW"/>
    <s v="pTron Bullet Pro 36W PD Quick Charger, 3 Port Fast Car Charger Adapter - Compatible with All Smartphones &amp; Tablets (Black)"/>
    <s v="Electronics|Mobiles&amp;Accessories|MobileAccessories|Chargers|AutomobileChargers"/>
    <x v="2"/>
    <s v="Mobiles&amp;Accessories"/>
    <s v="MobileAccessories"/>
    <s v="Chargers"/>
    <x v="63"/>
    <x v="3"/>
    <n v="1299"/>
    <n v="0.73"/>
    <s v="71-80%"/>
    <n v="73.133179368745189"/>
    <s v="50% ormore"/>
    <x v="11"/>
    <n v="14282"/>
    <n v="18552318"/>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0"/>
    <s v="Kitchen&amp;HomeAppliances"/>
    <s v="SmallKitchenAppliances"/>
    <s v="Kettles&amp;HotWaterDispensers"/>
    <x v="33"/>
    <x v="3"/>
    <n v="2000"/>
    <n v="0.4"/>
    <s v="31-40%"/>
    <n v="40.050000000000004"/>
    <s v="&lt;50%"/>
    <x v="11"/>
    <n v="14030"/>
    <n v="28060000"/>
  </r>
  <r>
    <s v="B00Y4ORQ46"/>
    <s v="Logitech H111 Wired On Ear Headphones With Mic Black"/>
    <s v="Electronics|Headphones,Earbuds&amp;Accessories|Headphones|On-Ear"/>
    <x v="2"/>
    <s v="Headphones,Earbuds&amp;Accessories"/>
    <s v="Headphones"/>
    <s v="On-Ear"/>
    <x v="421"/>
    <x v="1"/>
    <n v="795"/>
    <n v="0.06"/>
    <s v="0-10%"/>
    <n v="6.2893081761006293"/>
    <s v="&lt;50%"/>
    <x v="11"/>
    <n v="13797"/>
    <n v="10968615"/>
  </r>
  <r>
    <s v="B07T9FV9YP"/>
    <s v="Redgear Cloak Wired RGB Wired Over Ear Gaming Headphones with Mic for PC"/>
    <s v="Computers&amp;Accessories|Accessories&amp;Peripherals|PCGamingPeripherals|Headsets"/>
    <x v="1"/>
    <s v="Accessories&amp;Peripherals"/>
    <s v="PCGamingPeripherals"/>
    <s v="Headsets"/>
    <x v="249"/>
    <x v="1"/>
    <n v="1799"/>
    <n v="0.57999999999999996"/>
    <s v="51-60%"/>
    <n v="58.365758754863819"/>
    <s v="50% ormore"/>
    <x v="11"/>
    <n v="13199"/>
    <n v="23745001"/>
  </r>
  <r>
    <s v="B09XB8GFBQ"/>
    <s v="Redmi 10A (Charcoal Black, 4GB RAM, 64GB Storage) | 2 Ghz Octa Core Helio G25 | 5000 mAh Battery | Finger Print Sensor | Upto 5GB RAM with RAM Booster"/>
    <s v="Electronics|Mobiles&amp;Accessories|Smartphones&amp;BasicMobiles|Smartphones"/>
    <x v="2"/>
    <s v="Mobiles&amp;Accessories"/>
    <s v="Smartphones&amp;BasicMobiles"/>
    <s v="Smartphones"/>
    <x v="91"/>
    <x v="3"/>
    <n v="11999"/>
    <n v="0.25"/>
    <s v="21-30%"/>
    <n v="25.002083506958911"/>
    <s v="&lt;50%"/>
    <x v="11"/>
    <n v="12796"/>
    <n v="153539204"/>
  </r>
  <r>
    <s v="B09XB7DPW1"/>
    <s v="Redmi 10A (Sea Blue, 4GB RAM, 64GB Storage) | 2 Ghz Octa Core Helio G25 | 5000 mAh Battery | Finger Print Sensor | Upto 5GB RAM with RAM Booster"/>
    <s v="Electronics|Mobiles&amp;Accessories|Smartphones&amp;BasicMobiles|Smartphones"/>
    <x v="2"/>
    <s v="Mobiles&amp;Accessories"/>
    <s v="Smartphones&amp;BasicMobiles"/>
    <s v="Smartphones"/>
    <x v="91"/>
    <x v="1"/>
    <n v="11999"/>
    <n v="0.25"/>
    <s v="21-30%"/>
    <n v="25.002083506958911"/>
    <s v="&lt;50%"/>
    <x v="11"/>
    <n v="12796"/>
    <n v="153539204"/>
  </r>
  <r>
    <s v="B09XB7SRQ5"/>
    <s v="Redmi 10A (Slate Grey, 4GB RAM, 64GB Storage) | 2 Ghz Octa Core Helio G25 | 5000 mAh Battery | Finger Print Sensor | Upto 5GB RAM with RAM Booster"/>
    <s v="Electronics|Mobiles&amp;Accessories|Smartphones&amp;BasicMobiles|Smartphones"/>
    <x v="2"/>
    <s v="Mobiles&amp;Accessories"/>
    <s v="Smartphones&amp;BasicMobiles"/>
    <s v="Smartphones"/>
    <x v="91"/>
    <x v="1"/>
    <n v="11999"/>
    <n v="0.25"/>
    <s v="21-30%"/>
    <n v="25.002083506958911"/>
    <s v="&lt;50%"/>
    <x v="11"/>
    <n v="12796"/>
    <n v="153539204"/>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0"/>
    <s v="Kitchen&amp;HomeAppliances"/>
    <s v="WaterPurifiers&amp;Accessories"/>
    <s v="WaterFilters&amp;Purifiers"/>
    <x v="258"/>
    <x v="1"/>
    <n v="24500"/>
    <n v="0.35"/>
    <s v="31-40%"/>
    <n v="34.697959183673468"/>
    <s v="&lt;50%"/>
    <x v="11"/>
    <n v="11206"/>
    <n v="274547000"/>
  </r>
  <r>
    <s v="B09MKG4ZCM"/>
    <s v="Xiaomi Mi 4A Dual_Band Ethernet 1200Mbps Speed Router| 2.4GHz &amp; 5GHz Frequency|128MB RAM | DualCore 4 Thread CPU|4 Omni Directional Antenna|Mi Wi-Fi app-Parental Control &amp; Anti Hacking|Repeater, White"/>
    <s v="Computers&amp;Accessories|NetworkingDevices|Routers"/>
    <x v="1"/>
    <s v="NetworkingDevices"/>
    <s v="Routers"/>
    <m/>
    <x v="422"/>
    <x v="1"/>
    <n v="2999"/>
    <n v="0.48"/>
    <s v="41-50%"/>
    <n v="47.815938646215407"/>
    <s v="&lt;50%"/>
    <x v="11"/>
    <n v="11113"/>
    <n v="33327887"/>
  </r>
  <r>
    <s v="B0B3X2BY3M"/>
    <s v="Crompton Gracee 5-L Instant Water Heater (Geyser)"/>
    <s v="Home&amp;Kitchen|Heating,Cooling&amp;AirQuality|WaterHeaters&amp;Geysers|InstantWaterHeaters"/>
    <x v="0"/>
    <s v="Heating,Cooling&amp;AirQuality"/>
    <s v="WaterHeaters&amp;Geysers"/>
    <s v="InstantWaterHeaters"/>
    <x v="330"/>
    <x v="1"/>
    <n v="7299"/>
    <n v="0.51"/>
    <s v="51-60%"/>
    <n v="50.691875599397171"/>
    <s v="50% ormore"/>
    <x v="11"/>
    <n v="10324"/>
    <n v="75354876"/>
  </r>
  <r>
    <s v="B083J64CBB"/>
    <s v="Kuber Industries Waterproof Canvas Laundry Bag/Hamper|Metalic Printed With Handles|Foldable Bin &amp; 45 Liter Capicity|Size 37 x 37 x 46, Pack of 1 (Brown)"/>
    <s v="Home&amp;Kitchen|HomeStorage&amp;Organization|LaundryOrganization|LaundryBaskets"/>
    <x v="0"/>
    <s v="HomeStorage&amp;Organization"/>
    <s v="LaundryOrganization"/>
    <s v="LaundryBaskets"/>
    <x v="24"/>
    <x v="1"/>
    <n v="499"/>
    <n v="0.6"/>
    <s v="51-60%"/>
    <n v="60.120240480961925"/>
    <s v="50% ormore"/>
    <x v="11"/>
    <n v="10234"/>
    <n v="5106766"/>
  </r>
  <r>
    <s v="B09NHVCHS9"/>
    <s v="Flix Micro Usb Cable For Smartphone (Black)"/>
    <s v="Computers&amp;Accessories|Accessories&amp;Peripherals|Cables&amp;Accessories|Cables|USBCables"/>
    <x v="1"/>
    <s v="Accessories&amp;Peripherals"/>
    <s v="Cables&amp;Accessories"/>
    <s v="Cables"/>
    <x v="423"/>
    <x v="1"/>
    <n v="199"/>
    <n v="0.7"/>
    <s v="61-70%"/>
    <n v="70.35175879396985"/>
    <s v="Yes"/>
    <x v="11"/>
    <n v="9378"/>
    <n v="1866222"/>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1"/>
    <s v="Accessories&amp;Peripherals"/>
    <s v="Cables&amp;Accessories"/>
    <s v="Cables"/>
    <x v="423"/>
    <x v="3"/>
    <n v="199"/>
    <n v="0.7"/>
    <s v="61-70%"/>
    <n v="70.35175879396985"/>
    <s v="Yes"/>
    <x v="11"/>
    <n v="9378"/>
    <n v="1866222"/>
  </r>
  <r>
    <s v="B09NKZXMWJ"/>
    <s v="Flix (Beetel) Usb To Type C Pvc Data Sync And 2A 480Mbps Data Sync, Tough Fast Charging Long Cable For Usb Type C Devices, Charging Adapter (White, 1 Meter) - Xcd-C12"/>
    <s v="Computers&amp;Accessories|Accessories&amp;Peripherals|Cables&amp;Accessories|Cables|USBCables"/>
    <x v="1"/>
    <s v="Accessories&amp;Peripherals"/>
    <s v="Cables&amp;Accessories"/>
    <s v="Cables"/>
    <x v="173"/>
    <x v="3"/>
    <n v="249"/>
    <n v="0.44"/>
    <s v="41-50%"/>
    <n v="44.176706827309239"/>
    <s v="No"/>
    <x v="11"/>
    <n v="9378"/>
    <n v="2335122"/>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1"/>
    <s v="Accessories&amp;Peripherals"/>
    <s v="Cables&amp;Accessories"/>
    <s v="Cables"/>
    <x v="424"/>
    <x v="1"/>
    <n v="299"/>
    <n v="0.71"/>
    <s v="71-80%"/>
    <n v="70.568561872909697"/>
    <s v="Yes"/>
    <x v="11"/>
    <n v="9378"/>
    <n v="2804022"/>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1"/>
    <s v="Accessories&amp;Peripherals"/>
    <s v="Cables&amp;Accessories"/>
    <s v="Cables"/>
    <x v="425"/>
    <x v="1"/>
    <n v="199"/>
    <n v="0.71"/>
    <s v="71-80%"/>
    <n v="70.909547738693476"/>
    <s v="Yes"/>
    <x v="11"/>
    <n v="9378"/>
    <n v="1866222"/>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1"/>
    <s v="Accessories&amp;Peripherals"/>
    <s v="Cables&amp;Accessories"/>
    <s v="Cables"/>
    <x v="323"/>
    <x v="2"/>
    <n v="249"/>
    <n v="0.48"/>
    <s v="41-50%"/>
    <n v="48.192771084337352"/>
    <s v="No"/>
    <x v="11"/>
    <n v="9378"/>
    <n v="2335122"/>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1"/>
    <s v="Accessories&amp;Peripherals"/>
    <s v="Cables&amp;Accessories"/>
    <s v="Cables"/>
    <x v="426"/>
    <x v="1"/>
    <n v="599"/>
    <n v="0.7"/>
    <s v="61-70%"/>
    <n v="69.616026711185313"/>
    <s v="Yes"/>
    <x v="11"/>
    <n v="9378"/>
    <n v="5617422"/>
  </r>
  <r>
    <s v="B09JS562TP"/>
    <s v="Motorola a10 Dual Sim keypad Mobile with 1750 mAh Battery, Expandable Storage Upto 32GB, Wireless FM with Recording - Rose Gold"/>
    <s v="Electronics|Mobiles&amp;Accessories|Smartphones&amp;BasicMobiles|BasicMobiles"/>
    <x v="2"/>
    <s v="Mobiles&amp;Accessories"/>
    <s v="Smartphones&amp;BasicMobiles"/>
    <s v="BasicMobiles"/>
    <x v="87"/>
    <x v="1"/>
    <n v="1630"/>
    <n v="0.14000000000000001"/>
    <s v="11-20%"/>
    <n v="14.171779141104293"/>
    <s v="&lt;50%"/>
    <x v="11"/>
    <n v="9378"/>
    <n v="15286140"/>
  </r>
  <r>
    <s v="B09JS94MBV"/>
    <s v="Motorola a10 Dual Sim keypad Mobile with 1750 mAh Battery, Expandable Storage Upto 32GB, Wireless FM with Recording - Dark Blue"/>
    <s v="Electronics|Mobiles&amp;Accessories|Smartphones&amp;BasicMobiles|BasicMobiles"/>
    <x v="2"/>
    <s v="Mobiles&amp;Accessories"/>
    <s v="Smartphones&amp;BasicMobiles"/>
    <s v="BasicMobiles"/>
    <x v="87"/>
    <x v="2"/>
    <n v="1630"/>
    <n v="0.14000000000000001"/>
    <s v="11-20%"/>
    <n v="14.171779141104293"/>
    <s v="&lt;50%"/>
    <x v="11"/>
    <n v="9378"/>
    <n v="15286140"/>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1"/>
    <s v="Accessories&amp;Peripherals"/>
    <s v="Cables&amp;Accessories"/>
    <s v="Cables"/>
    <x v="173"/>
    <x v="3"/>
    <n v="249"/>
    <n v="0.44"/>
    <s v="41-50%"/>
    <n v="44.176706827309239"/>
    <s v="&lt;50%"/>
    <x v="11"/>
    <n v="9377"/>
    <n v="2334873"/>
  </r>
  <r>
    <s v="B09YV575RK"/>
    <s v="Fire-Boltt Ring Pro Bluetooth Calling, 1.75‚Äù 320*385px High Res, IP68 &amp; SpO2 Monitoring, Pin Code Locking Functionality &amp; Split Screen Access, Built in Mic &amp; Speaker for HD Calls, Black, Free Size"/>
    <s v="Electronics|WearableTechnology|SmartWatches"/>
    <x v="2"/>
    <s v="WearableTechnology"/>
    <s v="SmartWatches"/>
    <m/>
    <x v="80"/>
    <x v="1"/>
    <n v="9999"/>
    <n v="0.75"/>
    <s v="71-80%"/>
    <n v="75.00750075007501"/>
    <s v="50% ormore"/>
    <x v="11"/>
    <n v="9090"/>
    <n v="90890910"/>
  </r>
  <r>
    <s v="B08JW1GVS7"/>
    <s v="URBN 20000 mAh Lithium_Polymer 22.5W Super Fast Charging Ultra Compact Power Bank with Quick Charge &amp; Power Delivery, Type C Input/Output, Made in India, Type C Cable Included (Camo)"/>
    <s v="Electronics|Mobiles&amp;Accessories|MobileAccessories|Chargers|PowerBanks"/>
    <x v="2"/>
    <s v="Mobiles&amp;Accessories"/>
    <s v="MobileAccessories"/>
    <s v="Chargers"/>
    <x v="427"/>
    <x v="1"/>
    <n v="3999"/>
    <n v="0.46"/>
    <s v="41-50%"/>
    <n v="45.511377844461116"/>
    <s v="&lt;50%"/>
    <x v="11"/>
    <n v="8380"/>
    <n v="33511620"/>
  </r>
  <r>
    <s v="B00J5DYCCA"/>
    <s v="Havells Ventil Air DSP 230mm Exhaust Fan (Pista Green)"/>
    <s v="Home&amp;Kitchen|Heating,Cooling&amp;AirQuality|Fans|ExhaustFans"/>
    <x v="0"/>
    <s v="Heating,Cooling&amp;AirQuality"/>
    <s v="Fans"/>
    <s v="ExhaustFans"/>
    <x v="87"/>
    <x v="1"/>
    <n v="1890"/>
    <n v="0.26"/>
    <s v="21-30%"/>
    <n v="25.978835978835978"/>
    <s v="&lt;50%"/>
    <x v="11"/>
    <n v="8031"/>
    <n v="15178590"/>
  </r>
  <r>
    <s v="B0BBN4DZBD"/>
    <s v="Redmi A1 (Light Blue, 2GB RAM, 32GB Storage) | Segment Best AI Dual Cam | 5000mAh Battery | Leather Texture Design | Android 12"/>
    <s v="Electronics|Mobiles&amp;Accessories|Smartphones&amp;BasicMobiles|Smartphones"/>
    <x v="2"/>
    <s v="Mobiles&amp;Accessories"/>
    <s v="Smartphones&amp;BasicMobiles"/>
    <s v="Smartphones"/>
    <x v="115"/>
    <x v="1"/>
    <n v="8999"/>
    <n v="0.28000000000000003"/>
    <s v="21-30%"/>
    <n v="27.780864540504503"/>
    <s v="&lt;50%"/>
    <x v="11"/>
    <n v="7807"/>
    <n v="70255193"/>
  </r>
  <r>
    <s v="B0BBN56J5H"/>
    <s v="Redmi A1 (Black, 2GB RAM, 32GB Storage) | Segment Best AI Dual Cam | 5000mAh Battery | Leather Texture Design | Android 12"/>
    <s v="Electronics|Mobiles&amp;Accessories|Smartphones&amp;BasicMobiles|Smartphones"/>
    <x v="2"/>
    <s v="Mobiles&amp;Accessories"/>
    <s v="Smartphones&amp;BasicMobiles"/>
    <s v="Smartphones"/>
    <x v="115"/>
    <x v="1"/>
    <n v="8999"/>
    <n v="0.28000000000000003"/>
    <s v="21-30%"/>
    <n v="27.780864540504503"/>
    <s v="&lt;50%"/>
    <x v="11"/>
    <n v="7807"/>
    <n v="70255193"/>
  </r>
  <r>
    <s v="B0BBN3WF7V"/>
    <s v="Redmi A1 (Light Green, 2GB RAM 32GB ROM) | Segment Best AI Dual Cam | 5000mAh Battery | Leather Texture Design | Android 12"/>
    <s v="Electronics|Mobiles&amp;Accessories|Smartphones&amp;BasicMobiles|Smartphones"/>
    <x v="2"/>
    <s v="Mobiles&amp;Accessories"/>
    <s v="Smartphones&amp;BasicMobiles"/>
    <s v="Smartphones"/>
    <x v="115"/>
    <x v="2"/>
    <n v="8999"/>
    <n v="0.28000000000000003"/>
    <s v="21-30%"/>
    <n v="27.780864540504503"/>
    <s v="&lt;50%"/>
    <x v="11"/>
    <n v="7807"/>
    <n v="70255193"/>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1"/>
    <s v="Accessories&amp;Peripherals"/>
    <s v="Cables&amp;Accessories"/>
    <s v="Cables"/>
    <x v="428"/>
    <x v="1"/>
    <n v="499"/>
    <n v="0.77"/>
    <s v="71-80%"/>
    <n v="76.953907815631268"/>
    <s v="Yes"/>
    <x v="11"/>
    <n v="7732"/>
    <n v="3858268"/>
  </r>
  <r>
    <s v="B08R69WBN7"/>
    <s v="Pinnaclz Original Combo of 2 USB Type C Fast Charging Cable, USB C Data Cable for Charging and Data Transfer Smart Phones White 1.2 Meter Made in India (Pack of 2)"/>
    <s v="Computers&amp;Accessories|Accessories&amp;Peripherals|Cables&amp;Accessories|Cables|USBCables"/>
    <x v="1"/>
    <s v="Accessories&amp;Peripherals"/>
    <s v="Cables&amp;Accessories"/>
    <s v="Cables"/>
    <x v="138"/>
    <x v="1"/>
    <n v="499"/>
    <n v="0.7"/>
    <s v="61-70%"/>
    <n v="70.140280561122253"/>
    <s v="Yes"/>
    <x v="11"/>
    <n v="7732"/>
    <n v="3858268"/>
  </r>
  <r>
    <s v="B07YWS9SP9"/>
    <s v="Zebronics, ZEB-NC3300 USB Powered Laptop Cooling Pad with Dual Fan, Dual USB Port and Blue LED Lights"/>
    <s v="Computers&amp;Accessories|Accessories&amp;Peripherals|LaptopAccessories|CoolingPads"/>
    <x v="1"/>
    <s v="Accessories&amp;Peripherals"/>
    <s v="LaptopAccessories"/>
    <s v="CoolingPads"/>
    <x v="60"/>
    <x v="1"/>
    <n v="999"/>
    <n v="0.4"/>
    <s v="31-40%"/>
    <n v="40.04004004004004"/>
    <s v="&lt;50%"/>
    <x v="11"/>
    <n v="7601"/>
    <n v="7593399"/>
  </r>
  <r>
    <s v="B08K9PX15C"/>
    <s v="Zebronics Zeb Wonderbar 10 USB Powered 2.0 Computer Speaker with RGB Lights"/>
    <s v="Computers&amp;Accessories|Accessories&amp;Peripherals|Audio&amp;VideoAccessories|PCSpeakers"/>
    <x v="1"/>
    <s v="Accessories&amp;Peripherals"/>
    <s v="Audio&amp;VideoAccessories"/>
    <s v="PCSpeakers"/>
    <x v="190"/>
    <x v="3"/>
    <n v="1499"/>
    <n v="0.43"/>
    <s v="41-50%"/>
    <n v="43.362241494329552"/>
    <s v="&lt;50%"/>
    <x v="11"/>
    <n v="7352"/>
    <n v="11020648"/>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2"/>
    <s v="Mobiles&amp;Accessories"/>
    <s v="MobileAccessories"/>
    <s v="Chargers"/>
    <x v="6"/>
    <x v="1"/>
    <n v="1599"/>
    <n v="0.38"/>
    <s v="31-40%"/>
    <n v="37.523452157598499"/>
    <s v="&lt;50%"/>
    <x v="11"/>
    <n v="7222"/>
    <n v="11547978"/>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2"/>
    <s v="Mobiles&amp;Accessories"/>
    <s v="MobileAccessories"/>
    <s v="Chargers"/>
    <x v="6"/>
    <x v="1"/>
    <n v="1599"/>
    <n v="0.38"/>
    <s v="31-40%"/>
    <n v="37.523452157598499"/>
    <s v="&lt;50%"/>
    <x v="11"/>
    <n v="7222"/>
    <n v="11547978"/>
  </r>
  <r>
    <s v="B08CYPB15D"/>
    <s v="HP 805 Black Original Ink Cartridge"/>
    <s v="Computers&amp;Accessories|Printers,Inks&amp;Accessories|Inks,Toners&amp;Cartridges|InkjetInkCartridges"/>
    <x v="1"/>
    <s v="Printers,Inks&amp;Accessories"/>
    <s v="Inks,Toners&amp;Cartridges"/>
    <s v="InkjetInkCartridges"/>
    <x v="429"/>
    <x v="3"/>
    <n v="761"/>
    <n v="0.06"/>
    <s v="0-10%"/>
    <n v="5.7818659658344282"/>
    <s v="&lt;50%"/>
    <x v="11"/>
    <n v="7199"/>
    <n v="5478439"/>
  </r>
  <r>
    <s v="B07V82W5CN"/>
    <s v="HP USB Wireless Spill Resistance Keyboard and Mouse Set with 10m Working Range 2.4G Wireless Technology / 3 Years Warranty (4SC12PA), Black"/>
    <s v="Computers&amp;Accessories|Accessories&amp;Peripherals|Keyboards,Mice&amp;InputDevices|Keyboard&amp;MouseSets"/>
    <x v="1"/>
    <s v="Accessories&amp;Peripherals"/>
    <s v="Keyboards,Mice&amp;InputDevices"/>
    <s v="Keyboard&amp;MouseSets"/>
    <x v="139"/>
    <x v="2"/>
    <n v="2198"/>
    <n v="0.39"/>
    <s v="31-40%"/>
    <n v="38.626023657870789"/>
    <s v="&lt;50%"/>
    <x v="11"/>
    <n v="7113"/>
    <n v="15634374"/>
  </r>
  <r>
    <s v="B09PNR6F8Q"/>
    <s v="realme 10W Fast Charging Micro-USB Cable (Braided, Black)"/>
    <s v="Computers&amp;Accessories|Accessories&amp;Peripherals|Cables&amp;Accessories|Cables|USBCables"/>
    <x v="1"/>
    <s v="Accessories&amp;Peripherals"/>
    <s v="Cables&amp;Accessories"/>
    <s v="Cables"/>
    <x v="45"/>
    <x v="1"/>
    <n v="399"/>
    <n v="0.38"/>
    <s v="31-40%"/>
    <n v="37.593984962406012"/>
    <s v="No"/>
    <x v="11"/>
    <n v="6558"/>
    <n v="2616642"/>
  </r>
  <r>
    <s v="B08KDBLMQP"/>
    <s v="Croma 500W Mixer Grinder with 3 Stainless Steel Leak-proof Jars, 3 speed &amp; Pulse function, 2 years warranty (CRAK4184, White &amp; Purple)"/>
    <s v="Home&amp;Kitchen|Kitchen&amp;HomeAppliances|SmallKitchenAppliances|MixerGrinders"/>
    <x v="0"/>
    <s v="Kitchen&amp;HomeAppliances"/>
    <s v="SmallKitchenAppliances"/>
    <s v="MixerGrinders"/>
    <x v="430"/>
    <x v="1"/>
    <n v="2500"/>
    <n v="0.48"/>
    <s v="41-50%"/>
    <n v="48.4"/>
    <s v="&lt;50%"/>
    <x v="11"/>
    <n v="6530"/>
    <n v="16325000"/>
  </r>
  <r>
    <s v="B08PZ6HZLT"/>
    <s v="VW 80 cm (32 inches) HD Ready Android Smart LED TV VW32PRO (Black)"/>
    <s v="Electronics|HomeTheater,TV&amp;Video|Televisions|SmartTelevisions"/>
    <x v="2"/>
    <s v="HomeTheater,TV&amp;Video"/>
    <s v="Televisions"/>
    <s v="SmartTelevisions"/>
    <x v="91"/>
    <x v="1"/>
    <n v="18999"/>
    <n v="0.53"/>
    <s v="51-60%"/>
    <n v="52.63434917627243"/>
    <s v="Yes"/>
    <x v="11"/>
    <n v="6347"/>
    <n v="120586653"/>
  </r>
  <r>
    <s v="B08J4PL1Z3"/>
    <s v="RPM Euro Games Laptop/PC Controller Wired for Windows - 7, 8, 8.1, 10 and XP, Ps3(Upgraded with XYAB Buttons)"/>
    <s v="Computers&amp;Accessories|Accessories&amp;Peripherals|PCGamingPeripherals|Gamepads"/>
    <x v="1"/>
    <s v="Accessories&amp;Peripherals"/>
    <s v="PCGamingPeripherals"/>
    <s v="Gamepads"/>
    <x v="9"/>
    <x v="2"/>
    <n v="1490"/>
    <n v="0.53"/>
    <s v="51-60%"/>
    <n v="53.087248322147651"/>
    <s v="50% ormore"/>
    <x v="11"/>
    <n v="5736"/>
    <n v="8546640"/>
  </r>
  <r>
    <s v="B0814P4L98"/>
    <s v="PrettyKrafts Laundry Basket for clothes with Lid &amp; Handles, Toys Organiser, 75 Ltr Black &amp; Grey"/>
    <s v="Home&amp;Kitchen|HomeStorage&amp;Organization|LaundryOrganization|LaundryBaskets"/>
    <x v="0"/>
    <s v="HomeStorage&amp;Organization"/>
    <s v="LaundryOrganization"/>
    <s v="LaundryBaskets"/>
    <x v="431"/>
    <x v="3"/>
    <n v="999"/>
    <n v="0.65"/>
    <s v="61-70%"/>
    <n v="64.86486486486487"/>
    <s v="50% ormore"/>
    <x v="11"/>
    <n v="5380"/>
    <n v="5374620"/>
  </r>
  <r>
    <s v="B07WKB69RS"/>
    <s v="Lifelong LLWH106 Flash 3 Litres Instant Water Heater for Home Use, 8 Bar Pressure,Power On/Off Indicator and Advanced Safety, (3000W, ISI Certified, 2 Years Warranty)"/>
    <s v="Home&amp;Kitchen|Heating,Cooling&amp;AirQuality|WaterHeaters&amp;Geysers|InstantWaterHeaters"/>
    <x v="0"/>
    <s v="Heating,Cooling&amp;AirQuality"/>
    <s v="WaterHeaters&amp;Geysers"/>
    <s v="InstantWaterHeaters"/>
    <x v="432"/>
    <x v="1"/>
    <n v="5550"/>
    <n v="0.62"/>
    <s v="61-70%"/>
    <n v="62.378378378378372"/>
    <s v="50% ormore"/>
    <x v="11"/>
    <n v="5292"/>
    <n v="29370600"/>
  </r>
  <r>
    <s v="B08MXJYB2V"/>
    <s v="USHA RapidMix 500-Watt Copper Motor Mixer Grinder with 3 Jars and 5 Years Warranty(Sea Green/White)"/>
    <s v="Home&amp;Kitchen|Kitchen&amp;HomeAppliances|SmallKitchenAppliances|MixerGrinders"/>
    <x v="0"/>
    <s v="Kitchen&amp;HomeAppliances"/>
    <s v="SmallKitchenAppliances"/>
    <s v="MixerGrinders"/>
    <x v="433"/>
    <x v="3"/>
    <n v="3390"/>
    <n v="0.28000000000000003"/>
    <s v="21-30%"/>
    <n v="27.758112094395283"/>
    <s v="&lt;50%"/>
    <x v="11"/>
    <n v="5206"/>
    <n v="17648340"/>
  </r>
  <r>
    <s v="B07VZH6ZBB"/>
    <s v="Crompton Solarium Qube 15-L 5 Star Rated Storage Water Heater (Geyser) with Free Installation and Connection Pipes (White and Black)"/>
    <s v="Home&amp;Kitchen|Heating,Cooling&amp;AirQuality|WaterHeaters&amp;Geysers|StorageWaterHeaters"/>
    <x v="0"/>
    <s v="Heating,Cooling&amp;AirQuality"/>
    <s v="WaterHeaters&amp;Geysers"/>
    <s v="StorageWaterHeaters"/>
    <x v="434"/>
    <x v="3"/>
    <n v="12500"/>
    <n v="0.38"/>
    <s v="31-40%"/>
    <n v="37.608000000000004"/>
    <s v="&lt;50%"/>
    <x v="11"/>
    <n v="5160"/>
    <n v="64500000"/>
  </r>
  <r>
    <s v="B08MWJTST6"/>
    <s v="Tukzer Fully Foldable Tabletop Desktop Tablet Mobile Stand Holder - Angle &amp; Height Adjustable for Desk, Cradle, Dock, Compatible with Smartphones &amp; Tablets (White)"/>
    <s v="Electronics|Mobiles&amp;Accessories|MobileAccessories|Stands"/>
    <x v="2"/>
    <s v="Mobiles&amp;Accessories"/>
    <s v="MobileAccessories"/>
    <s v="Stands"/>
    <x v="5"/>
    <x v="1"/>
    <n v="1299"/>
    <n v="0.79"/>
    <s v="71-80%"/>
    <n v="78.52193995381063"/>
    <s v="50% ormore"/>
    <x v="11"/>
    <n v="5072"/>
    <n v="6588528"/>
  </r>
  <r>
    <s v="B07L9FW9GF"/>
    <s v="Zebronics Zeb-Power Wired USB Mouse, 3-Button, 1200 DPI Optical Sensor, Plug &amp; Play, for Windows/Mac"/>
    <s v="Computers&amp;Accessories|Accessories&amp;Peripherals|Keyboards,Mice&amp;InputDevices|Mice"/>
    <x v="1"/>
    <s v="Accessories&amp;Peripherals"/>
    <s v="Keyboards,Mice&amp;InputDevices"/>
    <s v="Mice"/>
    <x v="138"/>
    <x v="3"/>
    <n v="249"/>
    <n v="0.4"/>
    <s v="31-40%"/>
    <n v="40.160642570281126"/>
    <s v="&lt;50%"/>
    <x v="11"/>
    <n v="5057"/>
    <n v="1259193"/>
  </r>
  <r>
    <s v="B08G8H8DPL"/>
    <s v="Bajaj Rex 750W Mixer Grinder with Nutri Pro Feature, 4 Jars, White"/>
    <s v="Home&amp;Kitchen|Kitchen&amp;HomeAppliances|SmallKitchenAppliances|MixerGrinders"/>
    <x v="0"/>
    <s v="Kitchen&amp;HomeAppliances"/>
    <s v="SmallKitchenAppliances"/>
    <s v="MixerGrinders"/>
    <x v="296"/>
    <x v="1"/>
    <n v="6375"/>
    <n v="0.49"/>
    <s v="41-50%"/>
    <n v="49.035294117647062"/>
    <s v="&lt;50%"/>
    <x v="11"/>
    <n v="4978"/>
    <n v="31734750"/>
  </r>
  <r>
    <s v="B07S9M8YTY"/>
    <s v="Usha Aurora 1000 W Dry Iron with Innovative Tail Light Indicator, Weilburger Soleplate (White &amp; Grey)"/>
    <s v="Home&amp;Kitchen|Kitchen&amp;HomeAppliances|Vacuum,Cleaning&amp;Ironing|Irons,Steamers&amp;Accessories|Irons|DryIrons"/>
    <x v="0"/>
    <s v="Kitchen&amp;HomeAppliances"/>
    <s v="Vacuum,Cleaning&amp;Ironing"/>
    <s v="Irons,Steamers&amp;Accessories"/>
    <x v="429"/>
    <x v="1"/>
    <n v="1390"/>
    <n v="0.48"/>
    <s v="41-50%"/>
    <n v="48.417266187050359"/>
    <s v="&lt;50%"/>
    <x v="11"/>
    <n v="4867"/>
    <n v="6765130"/>
  </r>
  <r>
    <s v="B09SJ1FTYV"/>
    <s v="Sounce Protective Case Cover Compatible Boat Xtend Overall Protective Case TPU HD Clear Ultra-Thin Cover with Unbreakable Screen Guard"/>
    <s v="Electronics|Mobiles&amp;Accessories|MobileAccessories|Cases&amp;Covers|BasicCases"/>
    <x v="2"/>
    <s v="Mobiles&amp;Accessories"/>
    <s v="MobileAccessories"/>
    <s v="Cases&amp;Covers"/>
    <x v="24"/>
    <x v="1"/>
    <n v="1899"/>
    <n v="0.9"/>
    <s v="81-90%"/>
    <n v="89.520800421274359"/>
    <s v="50% ormore"/>
    <x v="11"/>
    <n v="4740"/>
    <n v="9001260"/>
  </r>
  <r>
    <s v="B08FN6WGDQ"/>
    <s v="Samsung Galaxy Buds Live Bluetooth Truly Wireless in Ear Earbuds with Mic, Upto 21 Hours Playtime, Mystic Black"/>
    <s v="Electronics|Headphones,Earbuds&amp;Accessories|Headphones|In-Ear"/>
    <x v="2"/>
    <s v="Headphones,Earbuds&amp;Accessories"/>
    <s v="Headphones"/>
    <s v="In-Ear"/>
    <x v="435"/>
    <x v="1"/>
    <n v="15990"/>
    <n v="0.7"/>
    <s v="61-70%"/>
    <n v="70.043777360850541"/>
    <s v="50% ormore"/>
    <x v="11"/>
    <n v="4390"/>
    <n v="70196100"/>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1"/>
    <s v="Accessories&amp;Peripherals"/>
    <s v="Keyboards,Mice&amp;InputDevices"/>
    <s v="Mice"/>
    <x v="60"/>
    <x v="3"/>
    <n v="899"/>
    <n v="0.33"/>
    <s v="31-40%"/>
    <n v="33.370411568409338"/>
    <s v="&lt;50%"/>
    <x v="11"/>
    <n v="4018"/>
    <n v="3612182"/>
  </r>
  <r>
    <s v="B01M69WCZ6"/>
    <s v="Allin Exporters J66 Ultrasonic Humidifier Cool Mist Air Purifier for Dryness, Cold &amp; Cough Large Capacity for Room, Baby, Plants, Bedroom (2.4 L) (1 Year Warranty)"/>
    <s v="Home&amp;Kitchen|Heating,Cooling&amp;AirQuality|Humidifiers"/>
    <x v="0"/>
    <s v="Heating,Cooling&amp;AirQuality"/>
    <s v="Humidifiers"/>
    <m/>
    <x v="436"/>
    <x v="1"/>
    <n v="3550"/>
    <n v="0.37"/>
    <s v="31-40%"/>
    <n v="36.647887323943664"/>
    <s v="&lt;50%"/>
    <x v="11"/>
    <n v="3973"/>
    <n v="14104150"/>
  </r>
  <r>
    <s v="B00LZPQVMK"/>
    <s v="Parker Vector Standard Chrome Trim Ball Pen (Ink - Black)"/>
    <s v="OfficeProducts|OfficePaperProducts|Paper|Stationery|Pens,Pencils&amp;WritingSupplies|Pens&amp;Refills|StickBallpointPens"/>
    <x v="3"/>
    <s v="OfficePaperProducts"/>
    <s v="Paper"/>
    <s v="Stationery"/>
    <x v="437"/>
    <x v="3"/>
    <n v="320"/>
    <n v="0.15"/>
    <s v="11-20%"/>
    <n v="15"/>
    <s v="&lt;50%"/>
    <x v="11"/>
    <n v="3686"/>
    <n v="1179520"/>
  </r>
  <r>
    <s v="B07BKSSDR2"/>
    <s v="Dr Trust Electronic Kitchen Digital Scale Weighing Machine (Blue)"/>
    <s v="Health&amp;PersonalCare|HomeMedicalSupplies&amp;Equipment|HealthMonitors|WeighingScales|DigitalBathroomScales"/>
    <x v="7"/>
    <s v="HomeMedicalSupplies&amp;Equipment"/>
    <s v="HealthMonitors"/>
    <s v="WeighingScales"/>
    <x v="93"/>
    <x v="1"/>
    <n v="1900"/>
    <n v="0.53"/>
    <s v="51-60%"/>
    <n v="52.684210526315788"/>
    <s v="50% ormore"/>
    <x v="11"/>
    <n v="3663"/>
    <n v="6959700"/>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2"/>
    <s v="Mobiles&amp;Accessories"/>
    <s v="MobileAccessories"/>
    <s v="AutomobileAccessories"/>
    <x v="72"/>
    <x v="3"/>
    <n v="1999"/>
    <n v="0.76"/>
    <s v="71-80%"/>
    <n v="75.537768884442229"/>
    <s v="50% ormore"/>
    <x v="11"/>
    <n v="3626"/>
    <n v="7248374"/>
  </r>
  <r>
    <s v="B07KSB1MLX"/>
    <s v="AmazonBasics Digital Optical Coax to Analog RCA Audio Converter Adapter with Fiber Cable"/>
    <s v="Electronics|HomeTheater,TV&amp;Video|Accessories|Cables|OpticalCables"/>
    <x v="2"/>
    <s v="HomeTheater,TV&amp;Video"/>
    <s v="Accessories"/>
    <s v="Cables"/>
    <x v="438"/>
    <x v="2"/>
    <n v="1600"/>
    <n v="0.32"/>
    <s v="31-40%"/>
    <n v="31.937500000000004"/>
    <s v="No"/>
    <x v="11"/>
    <n v="3565"/>
    <n v="5704000"/>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s v="Mobiles&amp;Accessories"/>
    <s v="MobileAccessories"/>
    <s v="Photo&amp;VideoAccessories"/>
    <x v="2"/>
    <x v="3"/>
    <n v="1999"/>
    <n v="0.8"/>
    <s v="71-80%"/>
    <n v="80.040020010004994"/>
    <s v="50% ormore"/>
    <x v="11"/>
    <n v="3382"/>
    <n v="6760618"/>
  </r>
  <r>
    <s v="B08L4SBJRY"/>
    <s v="Saifsmart Outlet Wall Mount Hanger Holder for Dot 3rd Gen, Compact Bracket Case Plug and Built-in Cable Management for Kitchen Bathroom, Bedroom (Black)"/>
    <s v="Electronics|HomeAudio|Accessories|SpeakerAccessories|Mounts"/>
    <x v="2"/>
    <s v="HomeAudio"/>
    <s v="Accessories"/>
    <s v="SpeakerAccessories"/>
    <x v="63"/>
    <x v="1"/>
    <n v="1299"/>
    <n v="0.73"/>
    <s v="71-80%"/>
    <n v="73.133179368745189"/>
    <s v="Yes"/>
    <x v="11"/>
    <n v="3295"/>
    <n v="4280205"/>
  </r>
  <r>
    <s v="B07YSJ7FF1"/>
    <s v="Crompton Brio 1000-Watts Dry Iron with Weilburger Coating (Sky Blue and White)"/>
    <s v="Home&amp;Kitchen|Kitchen&amp;HomeAppliances|Vacuum,Cleaning&amp;Ironing|Irons,Steamers&amp;Accessories|Irons|DryIrons"/>
    <x v="0"/>
    <s v="Kitchen&amp;HomeAppliances"/>
    <s v="Vacuum,Cleaning&amp;Ironing"/>
    <s v="Irons,Steamers&amp;Accessories"/>
    <x v="439"/>
    <x v="2"/>
    <n v="1100"/>
    <n v="0.41"/>
    <s v="41-50%"/>
    <n v="41.363636363636367"/>
    <s v="&lt;50%"/>
    <x v="11"/>
    <n v="3271"/>
    <n v="3598100"/>
  </r>
  <r>
    <s v="B00LP9RFSU"/>
    <s v="Eureka Forbes Aquasure Amrit Twin Cartridge (Pack of 2), White"/>
    <s v="Home&amp;Kitchen|Kitchen&amp;HomeAppliances|WaterPurifiers&amp;Accessories|WaterPurifierAccessories"/>
    <x v="0"/>
    <s v="Kitchen&amp;HomeAppliances"/>
    <s v="WaterPurifiers&amp;Accessories"/>
    <s v="WaterPurifierAccessories"/>
    <x v="440"/>
    <x v="1"/>
    <n v="825"/>
    <n v="0"/>
    <s v="0-10%"/>
    <n v="0"/>
    <s v="&lt;50%"/>
    <x v="11"/>
    <n v="3246"/>
    <n v="2677950"/>
  </r>
  <r>
    <s v="B083M7WPZD"/>
    <s v="AGARO 33398 Rapid 1000-Watt, 10-Litre Wet &amp; Dry Vacuum Cleaner, with Blower Function (Red &amp; Black)"/>
    <s v="Home&amp;Kitchen|Kitchen&amp;HomeAppliances|Vacuum,Cleaning&amp;Ironing|Vacuums&amp;FloorCare|Vacuums|Wet-DryVacuums"/>
    <x v="0"/>
    <s v="Kitchen&amp;HomeAppliances"/>
    <s v="Vacuum,Cleaning&amp;Ironing"/>
    <s v="Vacuums&amp;FloorCare"/>
    <x v="314"/>
    <x v="1"/>
    <n v="5999"/>
    <n v="0.47"/>
    <s v="41-50%"/>
    <n v="46.674445740956827"/>
    <s v="&lt;50%"/>
    <x v="11"/>
    <n v="3242"/>
    <n v="19448758"/>
  </r>
  <r>
    <s v="B00RGLI0ZS"/>
    <s v="Amkette 30 Pin to USB Charging &amp; Data Sync Cable for iPhone 3G/3GS/4/4s/iPad 1/2/3, iPod Nano 5th/6th Gen and iPod Touch 3rd/4th Gen -1.5m (Black)"/>
    <s v="Computers&amp;Accessories|Accessories&amp;Peripherals|Cables&amp;Accessories|Cables|USBCables"/>
    <x v="1"/>
    <s v="Accessories&amp;Peripherals"/>
    <s v="Cables&amp;Accessories"/>
    <s v="Cables"/>
    <x v="71"/>
    <x v="3"/>
    <n v="599"/>
    <n v="0.25"/>
    <s v="21-30%"/>
    <n v="25.041736227045075"/>
    <s v="No"/>
    <x v="11"/>
    <n v="3231"/>
    <n v="1935369"/>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2"/>
    <s v="Mobiles&amp;Accessories"/>
    <s v="MobileAccessories"/>
    <s v="Chargers"/>
    <x v="24"/>
    <x v="3"/>
    <n v="1099"/>
    <n v="0.82"/>
    <s v="81-90%"/>
    <n v="81.892629663330297"/>
    <s v="50% ormore"/>
    <x v="11"/>
    <n v="3197"/>
    <n v="3513503"/>
  </r>
  <r>
    <s v="B07DZ986Q2"/>
    <s v="Philips EasyTouch Plus Standing Garment Steamer GC523/60 - 1600 Watt, 5 Steam Settings, Up to 32 g/min steam, with Double Pole"/>
    <s v="Home&amp;Kitchen|Kitchen&amp;HomeAppliances|Vacuum,Cleaning&amp;Ironing|Irons,Steamers&amp;Accessories|Irons|SteamIrons"/>
    <x v="0"/>
    <s v="Kitchen&amp;HomeAppliances"/>
    <s v="Vacuum,Cleaning&amp;Ironing"/>
    <s v="Irons,Steamers&amp;Accessories"/>
    <x v="434"/>
    <x v="2"/>
    <n v="8995"/>
    <n v="0.13"/>
    <s v="11-20%"/>
    <n v="13.296275708727071"/>
    <s v="&lt;50%"/>
    <x v="11"/>
    <n v="3160"/>
    <n v="28424200"/>
  </r>
  <r>
    <s v="B07NTKGW45"/>
    <s v="SaleOn‚Ñ¢ Portable Storage Organizer Bag for Earphone USB Cable Power Bank Mobile Charger Digital Gadget Hard Disk, Water Resistance Material - Dark Grey"/>
    <s v="Computers&amp;Accessories|Accessories&amp;Peripherals|HardDiskBags"/>
    <x v="1"/>
    <s v="Accessories&amp;Peripherals"/>
    <s v="HardDiskBags"/>
    <m/>
    <x v="441"/>
    <x v="1"/>
    <n v="899"/>
    <n v="0.56000000000000005"/>
    <s v="51-60%"/>
    <n v="55.83982202447163"/>
    <s v="50% ormore"/>
    <x v="11"/>
    <n v="3025"/>
    <n v="2719475"/>
  </r>
  <r>
    <s v="B01M5F614J"/>
    <s v="Morphy Richards OFR Room Heater, 09 Fin 2000 Watts Oil Filled Room Heater , ISI Approved (OFR 9 Grey)"/>
    <s v="Home&amp;Kitchen|Heating,Cooling&amp;AirQuality|RoomHeaters"/>
    <x v="0"/>
    <s v="Heating,Cooling&amp;AirQuality"/>
    <s v="RoomHeaters"/>
    <m/>
    <x v="442"/>
    <x v="1"/>
    <n v="13999"/>
    <n v="0.53"/>
    <s v="51-60%"/>
    <n v="53.218087006214731"/>
    <s v="50% ormore"/>
    <x v="11"/>
    <n v="2961"/>
    <n v="41451039"/>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1"/>
    <s v="Accessories&amp;Peripherals"/>
    <s v="Cables&amp;Accessories"/>
    <s v="Cables"/>
    <x v="443"/>
    <x v="1"/>
    <n v="799"/>
    <n v="0.68"/>
    <s v="61-70%"/>
    <n v="68.210262828535676"/>
    <s v="Yes"/>
    <x v="11"/>
    <n v="2905"/>
    <n v="2321095"/>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0"/>
    <s v="Kitchen&amp;HomeAppliances"/>
    <s v="SmallKitchenAppliances"/>
    <s v="VacuumSealers"/>
    <x v="444"/>
    <x v="3"/>
    <n v="1799"/>
    <n v="0.11"/>
    <s v="11-20%"/>
    <n v="11.339633129516399"/>
    <s v="&lt;50%"/>
    <x v="11"/>
    <n v="2877"/>
    <n v="5175723"/>
  </r>
  <r>
    <s v="B094JNXNPV"/>
    <s v="Ambrane Unbreakable 3 in 1 Fast Charging Braided Multipurpose Cable for Speaker with 2.1 A Speed - 1.25 meter, Black"/>
    <s v="Computers&amp;Accessories|Accessories&amp;Peripherals|Cables&amp;Accessories|Cables|USBCables"/>
    <x v="1"/>
    <s v="Accessories&amp;Peripherals"/>
    <s v="Cables&amp;Accessories"/>
    <s v="Cables"/>
    <x v="10"/>
    <x v="1"/>
    <n v="399"/>
    <n v="0.25"/>
    <s v="21-30%"/>
    <n v="25.062656641604008"/>
    <s v="No"/>
    <x v="11"/>
    <n v="2766"/>
    <n v="1103634"/>
  </r>
  <r>
    <s v="B07WKBD37W"/>
    <s v="ESnipe Mart Worldwide Travel Adapter with Build in Dual USB Charger Ports with 125V 6A, 250V Protected Electrical Plug for Laptops, Cameras (White)"/>
    <s v="HomeImprovement|Electrical|Adapters&amp;Multi-Outlets"/>
    <x v="4"/>
    <s v="Electrical"/>
    <s v="Adapters&amp;Multi-Outlets"/>
    <m/>
    <x v="50"/>
    <x v="1"/>
    <n v="999"/>
    <n v="0.56999999999999995"/>
    <s v="51-60%"/>
    <n v="57.457457457457458"/>
    <s v="50% ormore"/>
    <x v="11"/>
    <n v="2581"/>
    <n v="2578419"/>
  </r>
  <r>
    <s v="B009P2LK08"/>
    <s v="Bajaj Minor 1000 Watts Radiant Room Heater (Steel, ISI Approved)"/>
    <s v="Home&amp;Kitchen|Heating,Cooling&amp;AirQuality|RoomHeaters|ElectricHeaters"/>
    <x v="0"/>
    <s v="Heating,Cooling&amp;AirQuality"/>
    <s v="RoomHeaters"/>
    <s v="ElectricHeaters"/>
    <x v="249"/>
    <x v="3"/>
    <n v="1129"/>
    <n v="0.34"/>
    <s v="31-40%"/>
    <n v="33.658104517271923"/>
    <s v="&lt;50%"/>
    <x v="11"/>
    <n v="2446"/>
    <n v="2761534"/>
  </r>
  <r>
    <s v="B07JZSG42Y"/>
    <s v="Borosil Prime Grill Sandwich Maker (Grey)"/>
    <s v="Home&amp;Kitchen|Kitchen&amp;HomeAppliances|SmallKitchenAppliances|SandwichMakers"/>
    <x v="0"/>
    <s v="Kitchen&amp;HomeAppliances"/>
    <s v="SmallKitchenAppliances"/>
    <s v="SandwichMakers"/>
    <x v="445"/>
    <x v="2"/>
    <n v="2590"/>
    <n v="0.26"/>
    <s v="21-30%"/>
    <n v="25.559845559845563"/>
    <s v="&lt;50%"/>
    <x v="11"/>
    <n v="2377"/>
    <n v="6156430"/>
  </r>
  <r>
    <s v="B07T4D9FNY"/>
    <s v="iBELL SEK15L Premium 1.5 Litre Stainless Steel Electric Kettle,1500W Auto Cut-Off Feature,Silver with Black"/>
    <s v="Home&amp;Kitchen|Kitchen&amp;HomeAppliances|SmallKitchenAppliances|Kettles&amp;HotWaterDispensers|ElectricKettles"/>
    <x v="0"/>
    <s v="Kitchen&amp;HomeAppliances"/>
    <s v="SmallKitchenAppliances"/>
    <s v="Kettles&amp;HotWaterDispensers"/>
    <x v="392"/>
    <x v="1"/>
    <n v="1490"/>
    <n v="0.55000000000000004"/>
    <s v="51-60%"/>
    <n v="55.436241610738257"/>
    <s v="50% ormore"/>
    <x v="11"/>
    <n v="2198"/>
    <n v="327502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1"/>
    <s v="Accessories&amp;Peripherals"/>
    <s v="LaptopAccessories"/>
    <s v="Lapdesks"/>
    <x v="71"/>
    <x v="2"/>
    <n v="999"/>
    <n v="0.55000000000000004"/>
    <s v="51-60%"/>
    <n v="55.055055055055057"/>
    <s v="50% ormore"/>
    <x v="11"/>
    <n v="2102"/>
    <n v="2099898"/>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1"/>
    <s v="Accessories&amp;Peripherals"/>
    <s v="Cables&amp;Accessories"/>
    <s v="Cables"/>
    <x v="252"/>
    <x v="3"/>
    <n v="499"/>
    <n v="0.64"/>
    <s v="61-70%"/>
    <n v="64.128256513026045"/>
    <s v="Yes"/>
    <x v="11"/>
    <n v="1934"/>
    <n v="965066"/>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0"/>
    <s v="Kitchen&amp;HomeAppliances"/>
    <s v="SmallKitchenAppliances"/>
    <s v="Kettles&amp;HotWaterDispensers"/>
    <x v="33"/>
    <x v="2"/>
    <n v="1900"/>
    <n v="0.37"/>
    <s v="31-40%"/>
    <n v="36.89473684210526"/>
    <s v="&lt;50%"/>
    <x v="11"/>
    <n v="1765"/>
    <n v="3353500"/>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0"/>
    <s v="Kitchen&amp;HomeAppliances"/>
    <s v="SmallKitchenAppliances"/>
    <s v="MiniFoodProcessors&amp;Choppers"/>
    <x v="94"/>
    <x v="2"/>
    <n v="1999"/>
    <n v="0.53"/>
    <s v="51-60%"/>
    <n v="52.526263131565784"/>
    <s v="50% ormore"/>
    <x v="11"/>
    <n v="1679"/>
    <n v="3356321"/>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0"/>
    <s v="Kitchen&amp;HomeAppliances"/>
    <s v="SmallKitchenAppliances"/>
    <s v="DigitalKitchenScales"/>
    <x v="446"/>
    <x v="1"/>
    <n v="599"/>
    <n v="0.51"/>
    <s v="51-60%"/>
    <n v="50.751252086811348"/>
    <s v="50% ormore"/>
    <x v="11"/>
    <n v="1644"/>
    <n v="984756"/>
  </r>
  <r>
    <s v="B07DL1KC3H"/>
    <s v="Isoelite Remote Compatible for Samsung LED/LCD Remote Control Works with All Samsung LED/LCD TV Model No :- BN59-607A (Please Match The Image with Your Old Remote)"/>
    <s v="Electronics|HomeTheater,TV&amp;Video|Accessories|RemoteControls"/>
    <x v="2"/>
    <s v="HomeTheater,TV&amp;Video"/>
    <s v="Accessories"/>
    <s v="RemoteControls"/>
    <x v="10"/>
    <x v="1"/>
    <n v="899"/>
    <n v="0.67"/>
    <s v="61-70%"/>
    <n v="66.740823136818676"/>
    <s v="Yes"/>
    <x v="11"/>
    <n v="1588"/>
    <n v="1427612"/>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1"/>
    <s v="Accessories&amp;Peripherals"/>
    <s v="Adapters"/>
    <s v="USBtoUSBAdapters"/>
    <x v="138"/>
    <x v="2"/>
    <n v="399"/>
    <n v="0.63"/>
    <s v="61-70%"/>
    <n v="62.656641604010019"/>
    <s v="50% ormore"/>
    <x v="11"/>
    <n v="1540"/>
    <n v="614460"/>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0"/>
    <s v="Kitchen&amp;HomeAppliances"/>
    <s v="SmallKitchenAppliances"/>
    <s v="MiniFoodProcessors&amp;Choppers"/>
    <x v="447"/>
    <x v="3"/>
    <n v="2799"/>
    <n v="0.49"/>
    <s v="41-50%"/>
    <n v="49.481957842086459"/>
    <s v="&lt;50%"/>
    <x v="11"/>
    <n v="1498"/>
    <n v="4192902"/>
  </r>
  <r>
    <s v="B09YLXYP7Y"/>
    <s v="Ambrane 60W / 3A Fast Charging Output Cable with Type-C to USB for Mobile, Neckband, True Wireless Earphone Charging, 480mbps Data Sync Speed, 1m Length (ACT - AZ10, Black)"/>
    <s v="Computers&amp;Accessories|Accessories&amp;Peripherals|Cables&amp;Accessories|Cables|USBCables"/>
    <x v="1"/>
    <s v="Accessories&amp;Peripherals"/>
    <s v="Cables&amp;Accessories"/>
    <s v="Cables"/>
    <x v="252"/>
    <x v="1"/>
    <n v="399"/>
    <n v="0.55000000000000004"/>
    <s v="51-60%"/>
    <n v="55.13784461152882"/>
    <s v="Yes"/>
    <x v="11"/>
    <n v="1423"/>
    <n v="567777"/>
  </r>
  <r>
    <s v="B09YLYB9PB"/>
    <s v="Ambrane 60W / 3A Fast Charging Output Cable with Micro to USB for Mobile, Neckband, True Wireless Earphone Charging, 480mbps Data Sync Speed, 1m Length (ACM - AZ1, Black)"/>
    <s v="Computers&amp;Accessories|Accessories&amp;Peripherals|Cables&amp;Accessories|Cables|USBCables"/>
    <x v="1"/>
    <s v="Accessories&amp;Peripherals"/>
    <s v="Cables&amp;Accessories"/>
    <s v="Cables"/>
    <x v="138"/>
    <x v="1"/>
    <n v="399"/>
    <n v="0.63"/>
    <s v="61-70%"/>
    <n v="62.656641604010019"/>
    <s v="Yes"/>
    <x v="11"/>
    <n v="1423"/>
    <n v="567777"/>
  </r>
  <r>
    <s v="B09YLX91QR"/>
    <s v="Ambrane 60W / 3A Fast Charging Output Cable with Type-C to USB for Mobile, Neckband, True Wireless Earphone Charging, 480mbps Data Sync Speed, 1m Length (ACT - AZ10, White)"/>
    <s v="Computers&amp;Accessories|Accessories&amp;Peripherals|Cables&amp;Accessories|Cables|USBCables"/>
    <x v="1"/>
    <s v="Accessories&amp;Peripherals"/>
    <s v="Cables&amp;Accessories"/>
    <s v="Cables"/>
    <x v="252"/>
    <x v="1"/>
    <n v="399"/>
    <n v="0.55000000000000004"/>
    <s v="51-60%"/>
    <n v="55.13784461152882"/>
    <s v="Yes"/>
    <x v="11"/>
    <n v="1423"/>
    <n v="56777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1"/>
    <s v="Accessories&amp;Peripherals"/>
    <s v="Cables&amp;Accessories"/>
    <s v="CableConnectionProtectors"/>
    <x v="38"/>
    <x v="1"/>
    <n v="999"/>
    <n v="0.9"/>
    <s v="81-90%"/>
    <n v="90.090090090090087"/>
    <s v="50% ormore"/>
    <x v="11"/>
    <n v="1396"/>
    <n v="1394604"/>
  </r>
  <r>
    <s v="B0994GFWBH"/>
    <s v="Lapster 1.5 mtr USB 2.0 Type A Male to USB A Male Cable for computer and laptop"/>
    <s v="Computers&amp;Accessories|Accessories&amp;Peripherals|Cables&amp;Accessories|Cables|USBCables"/>
    <x v="1"/>
    <s v="Accessories&amp;Peripherals"/>
    <s v="Cables&amp;Accessories"/>
    <s v="Cables"/>
    <x v="173"/>
    <x v="1"/>
    <n v="999"/>
    <n v="0.86"/>
    <s v="81-90%"/>
    <n v="86.086086086086084"/>
    <s v="Yes"/>
    <x v="11"/>
    <n v="1313"/>
    <n v="1311687"/>
  </r>
  <r>
    <s v="B0B4G2MWSB"/>
    <s v="Lapster 5 pin mini usb cable, usb b cable,camera cable usb2.0 for External HDDS/Card Readers/Camera etc."/>
    <s v="Computers&amp;Accessories|Accessories&amp;Peripherals|Cables&amp;Accessories|Cables|USBCables"/>
    <x v="1"/>
    <s v="Accessories&amp;Peripherals"/>
    <s v="Cables&amp;Accessories"/>
    <s v="Cables"/>
    <x v="138"/>
    <x v="3"/>
    <n v="999"/>
    <n v="0.85"/>
    <s v="81-90%"/>
    <n v="85.085085085085083"/>
    <s v="Yes"/>
    <x v="11"/>
    <n v="1313"/>
    <n v="1311687"/>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0"/>
    <s v="Kitchen&amp;HomeAppliances"/>
    <s v="SmallKitchenAppliances"/>
    <s v="HandBlenders"/>
    <x v="49"/>
    <x v="2"/>
    <n v="999"/>
    <n v="0.45"/>
    <s v="41-50%"/>
    <n v="45.045045045045043"/>
    <s v="&lt;50%"/>
    <x v="11"/>
    <n v="1313"/>
    <n v="1311687"/>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0"/>
    <s v="Kitchen&amp;HomeAppliances"/>
    <s v="Vacuum,Cleaning&amp;Ironing"/>
    <s v="Irons,Steamers&amp;Accessories"/>
    <x v="448"/>
    <x v="1"/>
    <n v="4195"/>
    <n v="0.24"/>
    <s v="21-30%"/>
    <n v="23.957091775923718"/>
    <s v="&lt;50%"/>
    <x v="11"/>
    <n v="1282"/>
    <n v="5377990"/>
  </r>
  <r>
    <s v="B0758F7KK7"/>
    <s v="Caprigo Heavy Duty TV Wall Mount Bracket for 14 to 32 Inch LED/HD/Smart TV‚Äôs, Universal Fixed TV Wall Mount Stand (M452)"/>
    <s v="Electronics|HomeTheater,TV&amp;Video|Accessories|TVMounts,Stands&amp;Turntables|TVWall&amp;CeilingMounts"/>
    <x v="2"/>
    <s v="HomeTheater,TV&amp;Video"/>
    <s v="Accessories"/>
    <s v="TVMounts,Stands&amp;Turntables"/>
    <x v="2"/>
    <x v="1"/>
    <n v="999"/>
    <n v="0.6"/>
    <s v="51-60%"/>
    <n v="60.06006006006006"/>
    <s v="Yes"/>
    <x v="11"/>
    <n v="1236"/>
    <n v="123476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1"/>
    <s v="Accessories&amp;Peripherals"/>
    <s v="Keyboards,Mice&amp;InputDevices"/>
    <s v="GraphicTablets"/>
    <x v="45"/>
    <x v="1"/>
    <n v="600"/>
    <n v="0.59"/>
    <s v="51-60%"/>
    <n v="58.5"/>
    <s v="50% ormore"/>
    <x v="11"/>
    <n v="1208"/>
    <n v="724800"/>
  </r>
  <r>
    <s v="B089BDBDGM"/>
    <s v="Kuber Industries Waterproof Round Laundry Bag/Hamper|Polka Dots Print Print with Handles|Foldable Bin &amp; 45 Liter Capicity|Size 37 x 37 x 49, Pack of 1(Black &amp; White)- CTKTC044992"/>
    <s v="Home&amp;Kitchen|HomeStorage&amp;Organization|LaundryOrganization|LaundryBaskets"/>
    <x v="0"/>
    <s v="HomeStorage&amp;Organization"/>
    <s v="LaundryOrganization"/>
    <s v="LaundryBaskets"/>
    <x v="68"/>
    <x v="3"/>
    <n v="249"/>
    <n v="0.12"/>
    <s v="11-20%"/>
    <n v="12.048192771084338"/>
    <s v="&lt;50%"/>
    <x v="11"/>
    <n v="1108"/>
    <n v="275892"/>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0"/>
    <s v="Kitchen&amp;HomeAppliances"/>
    <s v="WaterPurifiers&amp;Accessories"/>
    <s v="WaterPurifierAccessories"/>
    <x v="209"/>
    <x v="3"/>
    <n v="919"/>
    <n v="0.59"/>
    <s v="51-60%"/>
    <n v="58.759521218715996"/>
    <s v="50% ormore"/>
    <x v="11"/>
    <n v="1090"/>
    <n v="1001710"/>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1"/>
    <s v="Accessories&amp;Peripherals"/>
    <s v="Keyboards,Mice&amp;InputDevices"/>
    <s v="GraphicTablets"/>
    <x v="449"/>
    <x v="1"/>
    <n v="1500"/>
    <n v="0.76"/>
    <s v="71-80%"/>
    <n v="76.400000000000006"/>
    <s v="50% ormore"/>
    <x v="11"/>
    <n v="1026"/>
    <n v="1539000"/>
  </r>
  <r>
    <s v="B0B7B9V9QP"/>
    <s v="VU 108 cm (43 inches) Premium Series Full HD Smart LED TV 43GA (Black)"/>
    <s v="Electronics|HomeTheater,TV&amp;Video|Televisions|SmartTelevisions"/>
    <x v="2"/>
    <s v="HomeTheater,TV&amp;Video"/>
    <s v="Televisions"/>
    <s v="SmartTelevisions"/>
    <x v="201"/>
    <x v="3"/>
    <n v="35000"/>
    <n v="0.46"/>
    <s v="41-50%"/>
    <n v="45.717142857142854"/>
    <s v="&lt;50%"/>
    <x v="11"/>
    <n v="1001"/>
    <n v="35035000"/>
  </r>
  <r>
    <s v="B0978V2CP6"/>
    <s v="Cubetek 3 in 1 LCD Display V5.0 Bluetooth Transmitter Receiver, Bypass Audio Adapter with Aux, Optical, Dual Link Support for TV, Home Stereo, PC, Headphones, Speakers, Model: CB-BT27"/>
    <s v="Electronics|HomeTheater,TV&amp;Video|AVReceivers&amp;Amplifiers"/>
    <x v="2"/>
    <s v="HomeTheater,TV&amp;Video"/>
    <s v="AVReceivers&amp;Amplifiers"/>
    <m/>
    <x v="165"/>
    <x v="1"/>
    <n v="3100"/>
    <n v="0.36"/>
    <s v="31-40%"/>
    <n v="35.806451612903231"/>
    <s v="No"/>
    <x v="11"/>
    <n v="897"/>
    <n v="2780700"/>
  </r>
  <r>
    <s v="B09C635BMM"/>
    <s v="Cotbolt Silicone Case Cover Compatible for Samsung BN59-01312A QLED 8K 4K Smart TV Remote Shockproof Protective Remote Cover (Black)"/>
    <s v="Electronics|HomeTheater,TV&amp;Video|Accessories|RemoteControls"/>
    <x v="2"/>
    <s v="HomeTheater,TV&amp;Video"/>
    <s v="Accessories"/>
    <s v="RemoteControls"/>
    <x v="63"/>
    <x v="2"/>
    <n v="999"/>
    <n v="0.65"/>
    <s v="61-70%"/>
    <n v="65.06506506506507"/>
    <s v="Yes"/>
    <x v="11"/>
    <n v="839"/>
    <n v="838161"/>
  </r>
  <r>
    <s v="B09LH32678"/>
    <s v="JIALTO Mini Waffle Maker 4 Inch- 350 Watts: Stainless Steel Non-Stick Electric Iron Machine for Individual Belgian Waffles, Pan Cakes, Paninis or Other Snacks - Aqua blue"/>
    <s v="Home&amp;Kitchen|Kitchen&amp;HomeAppliances|SmallKitchenAppliances|WaffleMakers&amp;Irons"/>
    <x v="0"/>
    <s v="Kitchen&amp;HomeAppliances"/>
    <s v="SmallKitchenAppliances"/>
    <s v="WaffleMakers&amp;Irons"/>
    <x v="93"/>
    <x v="1"/>
    <n v="1999"/>
    <n v="0.55000000000000004"/>
    <s v="51-60%"/>
    <n v="55.027513756878442"/>
    <s v="50% ormore"/>
    <x v="11"/>
    <n v="832"/>
    <n v="1663168"/>
  </r>
  <r>
    <s v="B09MFR93KS"/>
    <s v="Bajaj Rex DLX 750 W 4 Jars Mixer Grinder, White and Blue"/>
    <s v="Home&amp;Kitchen|Kitchen&amp;HomeAppliances|SmallKitchenAppliances|MixerGrinders"/>
    <x v="0"/>
    <s v="Kitchen&amp;HomeAppliances"/>
    <s v="SmallKitchenAppliances"/>
    <s v="MixerGrinders"/>
    <x v="450"/>
    <x v="3"/>
    <n v="5999"/>
    <n v="0.49"/>
    <s v="41-50%"/>
    <n v="49.297049508251369"/>
    <s v="&lt;50%"/>
    <x v="11"/>
    <n v="777"/>
    <n v="4661223"/>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0"/>
    <s v="Kitchen&amp;HomeAppliances"/>
    <s v="Vacuum,Cleaning&amp;Ironing"/>
    <s v="Vacuums&amp;FloorCare"/>
    <x v="451"/>
    <x v="1"/>
    <n v="6999"/>
    <n v="0.55000000000000004"/>
    <s v="51-60%"/>
    <n v="54.579225603657669"/>
    <s v="50% ormore"/>
    <x v="11"/>
    <n v="743"/>
    <n v="5200257"/>
  </r>
  <r>
    <s v="B07G147SZD"/>
    <s v="NEXOMS Instant Heating Water Tap Wall Mounted with 3 Pin Indian Plug (16Amp)"/>
    <s v="Home&amp;Kitchen|Heating,Cooling&amp;AirQuality|WaterHeaters&amp;Geysers|InstantWaterHeaters"/>
    <x v="0"/>
    <s v="Heating,Cooling&amp;AirQuality"/>
    <s v="WaterHeaters&amp;Geysers"/>
    <s v="InstantWaterHeaters"/>
    <x v="317"/>
    <x v="2"/>
    <n v="3799"/>
    <n v="0.28999999999999998"/>
    <s v="21-30%"/>
    <n v="28.954988154777574"/>
    <s v="&lt;50%"/>
    <x v="11"/>
    <n v="727"/>
    <n v="2761873"/>
  </r>
  <r>
    <s v="B09Q3M3WLJ"/>
    <s v="Robustrion [Anti-Scratch] &amp; [Smudge Proof] [Bubble Free] Premium Tempered Glass Screen Protector Guard for Samsung Galaxy Tab A8 10.5 inch [SM-X200/X205/X207] 2022"/>
    <s v="Computers&amp;Accessories|Accessories&amp;Peripherals|TabletAccessories|ScreenProtectors"/>
    <x v="1"/>
    <s v="Accessories&amp;Peripherals"/>
    <s v="TabletAccessories"/>
    <s v="ScreenProtectors"/>
    <x v="2"/>
    <x v="1"/>
    <n v="1499"/>
    <n v="0.73"/>
    <s v="71-80%"/>
    <n v="73.382254836557706"/>
    <s v="50% ormore"/>
    <x v="11"/>
    <n v="691"/>
    <n v="1035809"/>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0"/>
    <s v="Kitchen&amp;HomeAppliances"/>
    <s v="Vacuum,Cleaning&amp;Ironing"/>
    <s v="Irons,Steamers&amp;Accessories"/>
    <x v="32"/>
    <x v="3"/>
    <n v="1999"/>
    <n v="0.45"/>
    <s v="41-50%"/>
    <n v="45.022511255627812"/>
    <s v="&lt;50%"/>
    <x v="11"/>
    <n v="604"/>
    <n v="1207396"/>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s v="Accessories&amp;Peripherals"/>
    <s v="Cables&amp;Accessories"/>
    <s v="Cables"/>
    <x v="24"/>
    <x v="3"/>
    <n v="999"/>
    <n v="0.8"/>
    <s v="71-80%"/>
    <n v="80.08008008008008"/>
    <s v="Yes"/>
    <x v="11"/>
    <n v="576"/>
    <n v="575424"/>
  </r>
  <r>
    <s v="B08DCVRW98"/>
    <s v="SoniVision SA-D10 SA-D100 SA-D40 Home Theater Systems Remote Compatible with Sony RM-ANU156"/>
    <s v="Electronics|HomeTheater,TV&amp;Video|Accessories|RemoteControls"/>
    <x v="2"/>
    <s v="HomeTheater,TV&amp;Video"/>
    <s v="Accessories"/>
    <s v="RemoteControls"/>
    <x v="22"/>
    <x v="1"/>
    <n v="499"/>
    <n v="0.57999999999999996"/>
    <s v="51-60%"/>
    <n v="58.116232464929865"/>
    <s v="Yes"/>
    <x v="11"/>
    <n v="479"/>
    <n v="239021"/>
  </r>
  <r>
    <s v="B09JKNF147"/>
    <s v="Electvision Remote Control Compatible with Kodak/Thomson Smart led tv (Without Voice) Before Placing Order for verification Contact Our coustmer Care 7738090464"/>
    <s v="Electronics|HomeTheater,TV&amp;Video|Accessories|RemoteControls"/>
    <x v="2"/>
    <s v="HomeTheater,TV&amp;Video"/>
    <s v="Accessories"/>
    <s v="RemoteControls"/>
    <x v="191"/>
    <x v="1"/>
    <n v="1999"/>
    <n v="0.83"/>
    <s v="81-90%"/>
    <n v="83.041520760380195"/>
    <s v="Yes"/>
    <x v="11"/>
    <n v="343"/>
    <n v="685657"/>
  </r>
  <r>
    <s v="B08VGDBF3B"/>
    <s v="Kuber Industries Round Non Woven Fabric Foldable Laundry Basket|Toy Storage Basket|Cloth Storage Basket With Handles| Capicity 45 Ltr (Grey &amp; Black)-KUBMART11446"/>
    <s v="Home&amp;Kitchen|HomeStorage&amp;Organization|LaundryOrganization|LaundryBaskets"/>
    <x v="0"/>
    <s v="HomeStorage&amp;Organization"/>
    <s v="LaundryOrganization"/>
    <s v="LaundryBaskets"/>
    <x v="452"/>
    <x v="1"/>
    <n v="499"/>
    <n v="0.21"/>
    <s v="21-30%"/>
    <n v="20.841683366733466"/>
    <s v="&lt;50%"/>
    <x v="11"/>
    <n v="330"/>
    <n v="164670"/>
  </r>
  <r>
    <s v="B0B2RBP83P"/>
    <s v="Lenovo IdeaPad 3 11th Gen Intel Core i3 15.6&quot; FHD Thin &amp; Light Laptop(8GB/512GB SSD/Windows 11/Office 2021/2Yr Warranty/3months Xbox Game Pass/Platinum Grey/1.7Kg), 81X800LGIN"/>
    <s v="Computers&amp;Accessories|Laptops|TraditionalLaptops"/>
    <x v="1"/>
    <s v="Laptops"/>
    <s v="TraditionalLaptops"/>
    <m/>
    <x v="453"/>
    <x v="2"/>
    <n v="59890"/>
    <n v="0.38"/>
    <s v="31-40%"/>
    <n v="37.807647353481386"/>
    <s v="&lt;50%"/>
    <x v="11"/>
    <n v="323"/>
    <n v="19344470"/>
  </r>
  <r>
    <s v="B07YQ5SN4H"/>
    <s v="Cello Non-Stick Aluminium Sandwich Gas Toaster(Black)"/>
    <s v="Home&amp;Kitchen|Kitchen&amp;HomeAppliances|SmallKitchenAppliances|SandwichMakers"/>
    <x v="0"/>
    <s v="Kitchen&amp;HomeAppliances"/>
    <s v="SmallKitchenAppliances"/>
    <s v="SandwichMakers"/>
    <x v="10"/>
    <x v="3"/>
    <n v="595"/>
    <n v="0.5"/>
    <s v="41-50%"/>
    <n v="49.747899159663866"/>
    <s v="50% ormore"/>
    <x v="11"/>
    <n v="314"/>
    <n v="186830"/>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1"/>
    <s v="Accessories&amp;Peripherals"/>
    <s v="Cables&amp;Accessories"/>
    <s v="Cables"/>
    <x v="71"/>
    <x v="1"/>
    <n v="1099"/>
    <n v="0.59"/>
    <s v="51-60%"/>
    <n v="59.144676979071889"/>
    <s v="Yes"/>
    <x v="11"/>
    <n v="242"/>
    <n v="265958"/>
  </r>
  <r>
    <s v="B09CGLY5CX"/>
    <s v="Crompton Insta Comfort Heater 2000 Watts Heat Convector with Adjustable Thermostats, Hybrid Cyan, Standard (‚ÄéACGRH- INSTACOMFORT)"/>
    <s v="Home&amp;Kitchen|Heating,Cooling&amp;AirQuality|RoomHeaters|ElectricHeaters"/>
    <x v="0"/>
    <s v="Heating,Cooling&amp;AirQuality"/>
    <s v="RoomHeaters"/>
    <s v="ElectricHeaters"/>
    <x v="454"/>
    <x v="1"/>
    <n v="2400"/>
    <n v="0.18"/>
    <s v="11-20%"/>
    <n v="18.375"/>
    <s v="&lt;50%"/>
    <x v="11"/>
    <n v="237"/>
    <n v="568800"/>
  </r>
  <r>
    <s v="B09HN7LD5L"/>
    <s v="PROLEGEND¬Æ PL-T002 Universal TV Stand Table Top for Most 22 to 65 inch LCD Flat Screen TV, VESA up to 800 by 400mm"/>
    <s v="Electronics|HomeTheater,TV&amp;Video|Accessories|TVMounts,Stands&amp;Turntables|TVWall&amp;CeilingMounts"/>
    <x v="2"/>
    <s v="HomeTheater,TV&amp;Video"/>
    <s v="Accessories"/>
    <s v="TVMounts,Stands&amp;Turntables"/>
    <x v="455"/>
    <x v="1"/>
    <n v="4500"/>
    <n v="0.59"/>
    <s v="51-60%"/>
    <n v="58.888888888888893"/>
    <s v="50% ormore"/>
    <x v="11"/>
    <n v="184"/>
    <n v="828000"/>
  </r>
  <r>
    <s v="B09H7JDJCW"/>
    <s v="PHILIPS Drip Coffee Maker HD7432/20, 0.6 L, Ideal for 2-7 cups, Black, Medium"/>
    <s v="Home&amp;Kitchen|Kitchen&amp;HomeAppliances|Coffee,Tea&amp;Espresso|DripCoffeeMachines"/>
    <x v="0"/>
    <s v="Kitchen&amp;HomeAppliances"/>
    <s v="Coffee,Tea&amp;Espresso"/>
    <s v="DripCoffeeMachines"/>
    <x v="137"/>
    <x v="3"/>
    <n v="3595"/>
    <n v="0.17"/>
    <s v="11-20%"/>
    <n v="16.578581363004172"/>
    <s v="&lt;50%"/>
    <x v="11"/>
    <n v="178"/>
    <n v="639910"/>
  </r>
  <r>
    <s v="B07VJ9ZTXS"/>
    <s v="Aine HDMI Male to VGA Female Video Converter Adapter Cable (Black)"/>
    <s v="Electronics|HomeTheater,TV&amp;Video|Accessories|Cables|HDMICables"/>
    <x v="2"/>
    <s v="HomeTheater,TV&amp;Video"/>
    <s v="Accessories"/>
    <s v="Cables"/>
    <x v="10"/>
    <x v="2"/>
    <n v="599"/>
    <n v="0.5"/>
    <s v="41-50%"/>
    <n v="50.083472454090149"/>
    <s v="50% ormore"/>
    <x v="11"/>
    <n v="171"/>
    <n v="10242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1"/>
    <s v="Accessories&amp;Peripherals"/>
    <s v="Cables&amp;Accessories"/>
    <s v="Cables"/>
    <x v="10"/>
    <x v="3"/>
    <n v="799"/>
    <n v="0.63"/>
    <s v="61-70%"/>
    <n v="62.578222778473091"/>
    <s v="50% ormore"/>
    <x v="11"/>
    <n v="151"/>
    <n v="120649"/>
  </r>
  <r>
    <s v="B0B2DZ5S6R"/>
    <s v="Amazon Basics 1500 W Electric Kettle (Stainless Steel Body, 1.5 L)"/>
    <s v="Home&amp;Kitchen|Kitchen&amp;HomeAppliances|SmallKitchenAppliances|Kettles&amp;HotWaterDispensers|Kettle&amp;ToasterSets"/>
    <x v="0"/>
    <s v="Kitchen&amp;HomeAppliances"/>
    <s v="SmallKitchenAppliances"/>
    <s v="Kettles&amp;HotWaterDispensers"/>
    <x v="249"/>
    <x v="3"/>
    <n v="1299"/>
    <n v="0.42"/>
    <s v="41-50%"/>
    <n v="42.340261739799843"/>
    <s v="&lt;50%"/>
    <x v="11"/>
    <n v="119"/>
    <n v="154581"/>
  </r>
  <r>
    <s v="B0B4PPD89B"/>
    <s v="Kitchenwell 18Pc Plastic Food Snack Bag Pouch Clip Sealer for Keeping Food Fresh for Home, Kitchen, Camping Snack Seal Sealing Bag Clips (Multi-Color) | (Pack of 18)|"/>
    <s v="Home&amp;Kitchen|Kitchen&amp;HomeAppliances|SmallKitchenAppliances|VacuumSealers"/>
    <x v="0"/>
    <s v="Kitchen&amp;HomeAppliances"/>
    <s v="SmallKitchenAppliances"/>
    <s v="VacuumSealers"/>
    <x v="312"/>
    <x v="1"/>
    <n v="79"/>
    <n v="0"/>
    <s v="0-10%"/>
    <n v="0"/>
    <s v="&lt;50%"/>
    <x v="11"/>
    <n v="97"/>
    <n v="7663"/>
  </r>
  <r>
    <s v="B0B9RZ4G4W"/>
    <s v="Amazon Basics 300 W Hand Blender with Stainless Steel Stem for Hot/Cold Blending and In-Built Cord Hook, ISI-Marked, Black"/>
    <s v="Home&amp;Kitchen|Kitchen&amp;HomeAppliances|SmallKitchenAppliances|HandBlenders"/>
    <x v="0"/>
    <s v="Kitchen&amp;HomeAppliances"/>
    <s v="SmallKitchenAppliances"/>
    <s v="HandBlenders"/>
    <x v="64"/>
    <x v="3"/>
    <n v="1699"/>
    <n v="0.53"/>
    <s v="51-60%"/>
    <n v="52.972336668628607"/>
    <s v="50% ormore"/>
    <x v="11"/>
    <n v="97"/>
    <n v="164803"/>
  </r>
  <r>
    <s v="B09Z7YGV3R"/>
    <s v="Anjaney Enterprise Smart Multipurpose Foldable Laptop Table with Cup Holder, Study Table, Bed Table, Breakfast Table, Foldable and Portable/Ergonomic &amp; Rounded Edges/Non-Slip (Black)"/>
    <s v="Computers&amp;Accessories|Accessories&amp;Peripherals|LaptopAccessories|Lapdesks"/>
    <x v="1"/>
    <s v="Accessories&amp;Peripherals"/>
    <s v="LaptopAccessories"/>
    <s v="Lapdesks"/>
    <x v="27"/>
    <x v="1"/>
    <n v="699"/>
    <n v="0.62"/>
    <s v="61-70%"/>
    <n v="61.516452074391992"/>
    <s v="50% ormore"/>
    <x v="11"/>
    <n v="93"/>
    <n v="65007"/>
  </r>
  <r>
    <s v="B0BHVPTM2C"/>
    <s v="HB Plus Folding Height Adjustable Aluminum Foldable Portable Adjustment Desktop Laptop Holder Riser Stand"/>
    <s v="Computers&amp;Accessories|Accessories&amp;Peripherals|LaptopAccessories|Lapdesks"/>
    <x v="1"/>
    <s v="Accessories&amp;Peripherals"/>
    <s v="LaptopAccessories"/>
    <s v="Lapdesks"/>
    <x v="404"/>
    <x v="1"/>
    <n v="1949"/>
    <n v="0.8"/>
    <s v="71-80%"/>
    <n v="79.579271421241657"/>
    <s v="50% ormore"/>
    <x v="11"/>
    <n v="75"/>
    <n v="146175"/>
  </r>
  <r>
    <s v="B0BPCJM7TB"/>
    <s v="WIDEWINGS Electric Handheld Milk Wand Mixer Frother for Latte Coffee Hot Milk, Milk Frother for Coffee, Egg Beater, Hand Blender, Coffee Beater with Stand"/>
    <s v="Home&amp;Kitchen|Kitchen&amp;HomeAppliances|SmallKitchenAppliances|HandBlenders"/>
    <x v="0"/>
    <s v="Kitchen&amp;HomeAppliances"/>
    <s v="SmallKitchenAppliances"/>
    <s v="HandBlenders"/>
    <x v="456"/>
    <x v="1"/>
    <n v="999"/>
    <n v="0.74"/>
    <s v="71-80%"/>
    <n v="74.074074074074076"/>
    <s v="50% ormore"/>
    <x v="11"/>
    <n v="43"/>
    <n v="42957"/>
  </r>
  <r>
    <s v="B0BCZCQTJX"/>
    <s v="Firestick Remote"/>
    <s v="Electronics|HomeTheater,TV&amp;Video|Accessories|RemoteControls"/>
    <x v="2"/>
    <s v="HomeTheater,TV&amp;Video"/>
    <s v="Accessories"/>
    <s v="RemoteControls"/>
    <x v="457"/>
    <x v="1"/>
    <n v="3999"/>
    <n v="0.64"/>
    <s v="61-70%"/>
    <n v="64.141035258814711"/>
    <s v="Yes"/>
    <x v="11"/>
    <n v="32"/>
    <n v="127968"/>
  </r>
  <r>
    <s v="B0BLV1GNLN"/>
    <s v="WZATCO Pixel | Portable LED Projector | Native 720p with Full HD 1080P Support | 2000 Lumens (200 ANSI) | 176&quot; Large Screen | Projector for Home and Outdoor | Compatible with TV Stick, PC, PS4"/>
    <s v="Electronics|HomeTheater,TV&amp;Video|Projectors"/>
    <x v="2"/>
    <s v="HomeTheater,TV&amp;Video"/>
    <s v="Projectors"/>
    <m/>
    <x v="458"/>
    <x v="3"/>
    <n v="9990"/>
    <n v="0.35"/>
    <s v="31-40%"/>
    <n v="35.035035035035037"/>
    <s v="No"/>
    <x v="11"/>
    <n v="27"/>
    <n v="269730"/>
  </r>
  <r>
    <s v="B09N3ZNHTY"/>
    <s v="boAt Airdopes 141 Bluetooth Truly Wireless in Ear Earbuds with mic, 42H Playtime, Beast Mode(Low Latency Upto 80ms) for Gaming, ENx Tech, ASAP Charge, IWP, IPX4 Water Resistance (Bold Black)"/>
    <s v="Electronics|Headphones,Earbuds&amp;Accessories|Headphones|In-Ear"/>
    <x v="2"/>
    <s v="Headphones,Earbuds&amp;Accessories"/>
    <s v="Headphones"/>
    <s v="In-Ear"/>
    <x v="8"/>
    <x v="3"/>
    <n v="4490"/>
    <n v="0.67"/>
    <s v="61-70%"/>
    <n v="66.614699331848541"/>
    <s v="50% ormore"/>
    <x v="12"/>
    <n v="136954"/>
    <n v="61492346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74"/>
    <x v="1"/>
    <n v="1245"/>
    <n v="0.48"/>
    <s v="41-50%"/>
    <n v="47.871485943775099"/>
    <s v="&lt;50%"/>
    <x v="12"/>
    <n v="123365"/>
    <n v="153589425"/>
  </r>
  <r>
    <s v="B07JQKQ91F"/>
    <s v="JBL C50HI, Wired in Ear Headphones with Mic, One Button Multi-Function Remote, Lightweight &amp; Comfortable fit (Black)"/>
    <s v="Electronics|Headphones,Earbuds&amp;Accessories|Headphones|In-Ear"/>
    <x v="2"/>
    <s v="Headphones,Earbuds&amp;Accessories"/>
    <s v="Headphones"/>
    <s v="In-Ear"/>
    <x v="1"/>
    <x v="2"/>
    <n v="999"/>
    <n v="0.5"/>
    <s v="41-50%"/>
    <n v="50.050050050050054"/>
    <s v="50% ormore"/>
    <x v="12"/>
    <n v="92995"/>
    <n v="92902005"/>
  </r>
  <r>
    <s v="B07TCN5VR9"/>
    <s v="Boult Audio BassBuds X1 in-Ear Wired Earphones with 10mm Extra Bass Driver and HD Sound with mic(Black)"/>
    <s v="Electronics|Headphones,Earbuds&amp;Accessories|Headphones|In-Ear"/>
    <x v="2"/>
    <s v="Headphones,Earbuds&amp;Accessories"/>
    <s v="Headphones"/>
    <s v="In-Ear"/>
    <x v="251"/>
    <x v="1"/>
    <n v="999"/>
    <n v="0.67"/>
    <s v="61-70%"/>
    <n v="67.067067067067072"/>
    <s v="50% ormore"/>
    <x v="12"/>
    <n v="77027"/>
    <n v="76949973"/>
  </r>
  <r>
    <s v="B07YNTJ8ZM"/>
    <s v="Zebronics ZEB-COUNTY 3W Wireless Bluetooth Portable Speaker With Supporting Carry Handle, USB, SD Card, AUX, FM &amp; Call Function. (Green)"/>
    <s v="Electronics|HomeAudio|Speakers|BluetoothSpeakers"/>
    <x v="2"/>
    <s v="HomeAudio"/>
    <s v="Speakers"/>
    <s v="BluetoothSpeakers"/>
    <x v="49"/>
    <x v="1"/>
    <n v="999"/>
    <n v="0.45"/>
    <s v="41-50%"/>
    <n v="45.045045045045043"/>
    <s v="&lt;50%"/>
    <x v="12"/>
    <n v="64705"/>
    <n v="64640295"/>
  </r>
  <r>
    <s v="B01MQZ7J8K"/>
    <s v="Prestige Electric Kettle PKOSS - 1500watts, Steel (1.5Ltr), Black"/>
    <s v="Home&amp;Kitchen|Kitchen&amp;HomeAppliances|SmallKitchenAppliances|Kettles&amp;HotWaterDispensers|ElectricKettles"/>
    <x v="0"/>
    <s v="Kitchen&amp;HomeAppliances"/>
    <s v="SmallKitchenAppliances"/>
    <s v="Kettles&amp;HotWaterDispensers"/>
    <x v="249"/>
    <x v="2"/>
    <n v="1445"/>
    <n v="0.48"/>
    <s v="41-50%"/>
    <n v="48.166089965397923"/>
    <s v="&lt;50%"/>
    <x v="12"/>
    <n v="63350"/>
    <n v="91540750"/>
  </r>
  <r>
    <s v="B08D77XZX5"/>
    <s v="PTron Tangentbeat in-Ear Bluetooth 5.0 Wireless Headphones with Mic, Enhanced Bass, 10mm Drivers, Clear Calls, Snug-Fit, Fast Charging, Magnetic Buds, Voice Assistant &amp; IPX4 Wireless Neckband (Black)"/>
    <s v="Electronics|Headphones,Earbuds&amp;Accessories|Headphones|In-Ear"/>
    <x v="2"/>
    <s v="Headphones,Earbuds&amp;Accessories"/>
    <s v="Headphones"/>
    <s v="In-Ear"/>
    <x v="60"/>
    <x v="3"/>
    <n v="2499"/>
    <n v="0.76"/>
    <s v="71-80%"/>
    <n v="76.03041216486595"/>
    <s v="50% ormore"/>
    <x v="12"/>
    <n v="58162"/>
    <n v="145346838"/>
  </r>
  <r>
    <s v="B086WMSCN3"/>
    <s v="boAt Airdopes 171 in Ear Bluetooth True Wireless Earbuds with Upto 13 Hours Battery, IPX4, Bluetooth v5.0, Dual Tone Finish with Mic (Mysterious Blue)"/>
    <s v="Electronics|Headphones,Earbuds&amp;Accessories|Headphones|In-Ear"/>
    <x v="2"/>
    <s v="Headphones,Earbuds&amp;Accessories"/>
    <s v="Headphones"/>
    <s v="In-Ear"/>
    <x v="33"/>
    <x v="1"/>
    <n v="5999"/>
    <n v="0.8"/>
    <s v="71-80%"/>
    <n v="80.013335555925991"/>
    <s v="50% ormore"/>
    <x v="12"/>
    <n v="47521"/>
    <n v="285078479"/>
  </r>
  <r>
    <s v="B0746JGVDS"/>
    <s v="ELV Car Mount Adjustable Car Phone Holder Universal Long Arm, Windshield for Smartphones - Black"/>
    <s v="Electronics|Mobiles&amp;Accessories|MobileAccessories|AutomobileAccessories|Cradles"/>
    <x v="2"/>
    <s v="Mobiles&amp;Accessories"/>
    <s v="MobileAccessories"/>
    <s v="AutomobileAccessories"/>
    <x v="63"/>
    <x v="2"/>
    <n v="999"/>
    <n v="0.65"/>
    <s v="61-70%"/>
    <n v="65.06506506506507"/>
    <s v="50% ormore"/>
    <x v="12"/>
    <n v="46399"/>
    <n v="46352601"/>
  </r>
  <r>
    <s v="B07VQGVL68"/>
    <s v="Glun Multipurpose Portable Electronic Digital Weighing Scale Weight Machine (10 Kg - with Back Light)"/>
    <s v="Home&amp;Kitchen|Kitchen&amp;HomeAppliances|SmallKitchenAppliances|DigitalKitchenScales"/>
    <x v="0"/>
    <s v="Kitchen&amp;HomeAppliances"/>
    <s v="SmallKitchenAppliances"/>
    <s v="DigitalKitchenScales"/>
    <x v="385"/>
    <x v="1"/>
    <n v="499"/>
    <n v="0.41"/>
    <s v="41-50%"/>
    <n v="41.282565130260522"/>
    <s v="&lt;50%"/>
    <x v="12"/>
    <n v="44994"/>
    <n v="22452006"/>
  </r>
  <r>
    <s v="B0756K5DYZ"/>
    <s v="Prestige Iris 750 Watt Mixer Grinder with 3 Stainless Steel Jar + 1 Juicer Jar (White and Blue)"/>
    <s v="Home&amp;Kitchen|Kitchen&amp;HomeAppliances|SmallKitchenAppliances|MixerGrinders"/>
    <x v="0"/>
    <s v="Kitchen&amp;HomeAppliances"/>
    <s v="SmallKitchenAppliances"/>
    <s v="MixerGrinders"/>
    <x v="296"/>
    <x v="1"/>
    <n v="6295"/>
    <n v="0.48"/>
    <s v="41-50%"/>
    <n v="48.387609213661634"/>
    <s v="&lt;50%"/>
    <x v="12"/>
    <n v="43070"/>
    <n v="271125650"/>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0"/>
    <s v="Kitchen&amp;HomeAppliances"/>
    <s v="Vacuum,Cleaning&amp;Ironing"/>
    <s v="Vacuums&amp;FloorCare"/>
    <x v="61"/>
    <x v="1"/>
    <n v="3799"/>
    <n v="0.26"/>
    <s v="21-30%"/>
    <n v="26.322716504343248"/>
    <s v="&lt;50%"/>
    <x v="12"/>
    <n v="32931"/>
    <n v="125104869"/>
  </r>
  <r>
    <s v="B07VNFP3C2"/>
    <s v="Prestige 1.5 Litre Kettle 1500-watts, Red"/>
    <s v="Home&amp;Kitchen|Kitchen&amp;HomeAppliances|SmallKitchenAppliances|Kettles&amp;HotWaterDispensers|ElectricKettles"/>
    <x v="0"/>
    <s v="Kitchen&amp;HomeAppliances"/>
    <s v="SmallKitchenAppliances"/>
    <s v="Kettles&amp;HotWaterDispensers"/>
    <x v="249"/>
    <x v="1"/>
    <n v="1245"/>
    <n v="0.4"/>
    <s v="31-40%"/>
    <n v="39.839357429718874"/>
    <s v="&lt;50%"/>
    <x v="12"/>
    <n v="31783"/>
    <n v="39569835"/>
  </r>
  <r>
    <s v="B09T39K9YL"/>
    <s v="Redmi Note 11 Pro + 5G (Stealth Black, 6GB RAM, 128GB Storage) | 67W Turbo Charge | 120Hz Super AMOLED Display | Additional Exchange Offers | Charger Included"/>
    <s v="Electronics|Mobiles&amp;Accessories|Smartphones&amp;BasicMobiles|Smartphones"/>
    <x v="2"/>
    <s v="Mobiles&amp;Accessories"/>
    <s v="Smartphones&amp;BasicMobiles"/>
    <s v="Smartphones"/>
    <x v="160"/>
    <x v="1"/>
    <n v="24999"/>
    <n v="0.2"/>
    <s v="11-20%"/>
    <n v="20.00080003200128"/>
    <s v="&lt;50%"/>
    <x v="12"/>
    <n v="25824"/>
    <n v="645574176"/>
  </r>
  <r>
    <s v="B09T2WRLJJ"/>
    <s v="Redmi Note 11 Pro + 5G (Phantom White, 8GB RAM, 128GB Storage) | 67W Turbo Charge | 120Hz Super AMOLED Display | Additional Exchange Offers | Charger Included"/>
    <s v="Electronics|Mobiles&amp;Accessories|Smartphones&amp;BasicMobiles|Smartphones"/>
    <x v="2"/>
    <s v="Mobiles&amp;Accessories"/>
    <s v="Smartphones&amp;BasicMobiles"/>
    <s v="Smartphones"/>
    <x v="181"/>
    <x v="3"/>
    <n v="26999"/>
    <n v="0.22"/>
    <s v="21-30%"/>
    <n v="22.223045297973997"/>
    <s v="&lt;50%"/>
    <x v="12"/>
    <n v="25824"/>
    <n v="697222176"/>
  </r>
  <r>
    <s v="B09T2S8X9C"/>
    <s v="Redmi Note 11 Pro + 5G (Stealth Black, 8GB RAM, 256GB Storage) | 67W Turbo Charge | 120Hz Super AMOLED Display | Additional Exchange Offers | Charger Included"/>
    <s v="Electronics|Mobiles&amp;Accessories|Smartphones&amp;BasicMobiles|Smartphones"/>
    <x v="2"/>
    <s v="Mobiles&amp;Accessories"/>
    <s v="Smartphones&amp;BasicMobiles"/>
    <s v="Smartphones"/>
    <x v="459"/>
    <x v="3"/>
    <n v="28999"/>
    <n v="0.21"/>
    <s v="21-30%"/>
    <n v="20.690368633401153"/>
    <s v="&lt;50%"/>
    <x v="12"/>
    <n v="25824"/>
    <n v="748870176"/>
  </r>
  <r>
    <s v="B07DGD4Z4C"/>
    <s v="Butterfly Jet Elite Mixer Grinder, 750W, 4 Jars (Grey)"/>
    <s v="Home&amp;Kitchen|Kitchen&amp;HomeAppliances|SmallKitchenAppliances|MixerGrinders"/>
    <x v="0"/>
    <s v="Kitchen&amp;HomeAppliances"/>
    <s v="SmallKitchenAppliances"/>
    <s v="MixerGrinders"/>
    <x v="460"/>
    <x v="1"/>
    <n v="5795"/>
    <n v="0.4"/>
    <s v="31-40%"/>
    <n v="39.620362381363243"/>
    <s v="&lt;50%"/>
    <x v="12"/>
    <n v="25340"/>
    <n v="146845300"/>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s v="Accessories&amp;Peripherals"/>
    <s v="Cables&amp;Accessories"/>
    <s v="Cables"/>
    <x v="138"/>
    <x v="3"/>
    <n v="1000"/>
    <n v="0.85"/>
    <s v="81-90%"/>
    <n v="85.1"/>
    <s v="Yes"/>
    <x v="12"/>
    <n v="24871"/>
    <n v="24871000"/>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1"/>
    <s v="Accessories&amp;Peripherals"/>
    <s v="Cables&amp;Accessories"/>
    <s v="Cables"/>
    <x v="38"/>
    <x v="1"/>
    <n v="666.66"/>
    <n v="0.85"/>
    <s v="81-90%"/>
    <n v="85.149851498514977"/>
    <s v="Yes"/>
    <x v="12"/>
    <n v="24871"/>
    <n v="16580500.85999999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1"/>
    <s v="Accessories&amp;Peripherals"/>
    <s v="Cables&amp;Accessories"/>
    <s v="Cables"/>
    <x v="38"/>
    <x v="1"/>
    <n v="800"/>
    <n v="0.88"/>
    <s v="81-90%"/>
    <n v="87.625"/>
    <s v="Yes"/>
    <x v="12"/>
    <n v="24871"/>
    <n v="19896800"/>
  </r>
  <r>
    <s v="B09V12K8NT"/>
    <s v="boAt Wave Lite Smartwatch with 1.69&quot; HD Display, Sleek Metal Body, HR &amp; SpO2 Level Monitor, 140+ Watch Faces, Activity Tracker, Multiple Sports Modes, IP68 &amp; 7 Days Battery Life(Active Black)"/>
    <s v="Electronics|WearableTechnology|SmartWatches"/>
    <x v="2"/>
    <s v="WearableTechnology"/>
    <s v="SmartWatches"/>
    <m/>
    <x v="8"/>
    <x v="3"/>
    <n v="6990"/>
    <n v="0.79"/>
    <s v="71-80%"/>
    <n v="78.55507868383404"/>
    <s v="50% ormore"/>
    <x v="12"/>
    <n v="21796"/>
    <n v="152354040"/>
  </r>
  <r>
    <s v="B09V17S2BG"/>
    <s v="boAt Wave Lite Smartwatch with 1.69&quot; HD Display, Heart Rate &amp; SpO2 Level Monitor, Multiple Watch Faces, Activity Tracker, Multiple Sports Modes &amp; IP68 (Deep Blue)"/>
    <s v="Electronics|WearableTechnology|SmartWatches"/>
    <x v="2"/>
    <s v="WearableTechnology"/>
    <s v="SmartWatches"/>
    <m/>
    <x v="8"/>
    <x v="1"/>
    <n v="6990"/>
    <n v="0.79"/>
    <s v="71-80%"/>
    <n v="78.55507868383404"/>
    <s v="50% ormore"/>
    <x v="12"/>
    <n v="21796"/>
    <n v="152354040"/>
  </r>
  <r>
    <s v="B09V175NP7"/>
    <s v="boAt Wave Lite Smartwatch with 1.69 Inches(4.29cm) HD Display, Heart Rate &amp; SpO2 Level Monitor, Multiple Watch Faces, Activity Tracker, Multiple Sports Modes &amp; IP68 (Scarlet Red)"/>
    <s v="Electronics|WearableTechnology|SmartWatches"/>
    <x v="2"/>
    <s v="WearableTechnology"/>
    <s v="SmartWatches"/>
    <m/>
    <x v="8"/>
    <x v="3"/>
    <n v="6990"/>
    <n v="0.79"/>
    <s v="71-80%"/>
    <n v="78.55507868383404"/>
    <s v="50% ormore"/>
    <x v="12"/>
    <n v="21796"/>
    <n v="152354040"/>
  </r>
  <r>
    <s v="B08LPJZSSW"/>
    <s v="DIGITEK¬Æ (DTR 260 GT) Gorilla Tripod/Mini 33 cm (13 Inch) Tripod for Mobile Phone with Phone Mount &amp; Remote, Flexible Gorilla Stand for DSLR &amp; Action Cameras"/>
    <s v="Electronics|Cameras&amp;Photography|Accessories|Tripods&amp;Monopods|TripodLegs"/>
    <x v="2"/>
    <s v="Cameras&amp;Photography"/>
    <s v="Accessories"/>
    <s v="Tripods&amp;Monopods"/>
    <x v="2"/>
    <x v="1"/>
    <n v="995"/>
    <n v="0.6"/>
    <s v="51-60%"/>
    <n v="59.899497487437181"/>
    <s v="50% ormore"/>
    <x v="12"/>
    <n v="21372"/>
    <n v="21265140"/>
  </r>
  <r>
    <s v="B07YC8JHMB"/>
    <s v="Aquasure From Aquaguard Amaze RO+UV+MTDS,7L storage water purifier,suitable for borewell,tanker,municipal water (Grey) from Eureka Forbes"/>
    <s v="Home&amp;Kitchen|Kitchen&amp;HomeAppliances|WaterPurifiers&amp;Accessories|WaterFilters&amp;Purifiers"/>
    <x v="0"/>
    <s v="Kitchen&amp;HomeAppliances"/>
    <s v="WaterPurifiers&amp;Accessories"/>
    <s v="WaterFilters&amp;Purifiers"/>
    <x v="461"/>
    <x v="1"/>
    <n v="16000"/>
    <n v="0.49"/>
    <s v="41-50%"/>
    <n v="48.756250000000001"/>
    <s v="&lt;50%"/>
    <x v="12"/>
    <n v="18497"/>
    <n v="295952000"/>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93"/>
    <x v="3"/>
    <n v="1249"/>
    <n v="0.28000000000000003"/>
    <s v="21-30%"/>
    <n v="28.022417934347477"/>
    <s v="&lt;50%"/>
    <x v="12"/>
    <n v="17424"/>
    <n v="21762576"/>
  </r>
  <r>
    <s v="B07KR5P3YD"/>
    <s v="Zebronics Wired Keyboard and Mouse Combo with 104 Keys and a USB Mouse with 1200 DPI - JUDWAA 750"/>
    <s v="Computers&amp;Accessories|Accessories&amp;Peripherals|Keyboards,Mice&amp;InputDevices|Keyboard&amp;MouseSets"/>
    <x v="1"/>
    <s v="Accessories&amp;Peripherals"/>
    <s v="Keyboards,Mice&amp;InputDevices"/>
    <s v="Keyboard&amp;MouseSets"/>
    <x v="462"/>
    <x v="1"/>
    <n v="699"/>
    <n v="0.36"/>
    <s v="31-40%"/>
    <n v="35.908440629470675"/>
    <s v="&lt;50%"/>
    <x v="12"/>
    <n v="17348"/>
    <n v="12126252"/>
  </r>
  <r>
    <s v="B0883KDSXC"/>
    <s v="USHA Armor AR1100WB 1100 W Dry Iron with Black Weilburger Soleplate (Purple)"/>
    <s v="Home&amp;Kitchen|Kitchen&amp;HomeAppliances|Vacuum,Cleaning&amp;Ironing|Irons,Steamers&amp;Accessories|Irons|DryIrons"/>
    <x v="0"/>
    <s v="Kitchen&amp;HomeAppliances"/>
    <s v="Vacuum,Cleaning&amp;Ironing"/>
    <s v="Irons,Steamers&amp;Accessories"/>
    <x v="60"/>
    <x v="2"/>
    <n v="990"/>
    <n v="0.39"/>
    <s v="31-40%"/>
    <n v="39.494949494949495"/>
    <s v="&lt;50%"/>
    <x v="12"/>
    <n v="16166"/>
    <n v="16004340"/>
  </r>
  <r>
    <s v="B016XVRKZM"/>
    <s v="APC Back-UPS BX600C-IN 600VA / 360W, 230V, UPS System, an Ideal Power Backup &amp; Protection for Home Office, Desktop PC &amp; Home Electronics"/>
    <s v="Computers&amp;Accessories|Accessories&amp;Peripherals|UninterruptedPowerSupplies"/>
    <x v="1"/>
    <s v="Accessories&amp;Peripherals"/>
    <s v="UninterruptedPowerSupplies"/>
    <m/>
    <x v="463"/>
    <x v="1"/>
    <n v="4100"/>
    <n v="0.2"/>
    <s v="11-20%"/>
    <n v="19.536585365853661"/>
    <s v="&lt;50%"/>
    <x v="12"/>
    <n v="15783"/>
    <n v="64710300"/>
  </r>
  <r>
    <s v="B08SCCG9D4"/>
    <s v="JBL Commercial CSLM20B Auxiliary Omnidirectional Lavalier Microphone with Battery for Content Creation, Voiceover/Dubbing, Recording (Black,Small)"/>
    <s v="Computers&amp;Accessories|Accessories&amp;Peripherals|Audio&amp;VideoAccessories|PCMicrophones"/>
    <x v="1"/>
    <s v="Accessories&amp;Peripherals"/>
    <s v="Audio&amp;VideoAccessories"/>
    <s v="PCMicrophones"/>
    <x v="94"/>
    <x v="1"/>
    <n v="2000"/>
    <n v="0.53"/>
    <s v="51-60%"/>
    <n v="52.55"/>
    <s v="50% ormore"/>
    <x v="12"/>
    <n v="14969"/>
    <n v="29938000"/>
  </r>
  <r>
    <s v="B00N1U9AJS"/>
    <s v="3M Scotch Double Sided Heavy Duty Tape(1m holds 4.5Kgs) for indoor hanging applications (Photo frames, Mirrors, Key Holders, Car Interiors, Extension Boards, Wall decoration, etc)(L: 3m, W: 24mm)"/>
    <s v="Home&amp;Kitchen|CraftMaterials|Scrapbooking|Tape"/>
    <x v="0"/>
    <s v="CraftMaterials"/>
    <s v="Scrapbooking"/>
    <s v="Tape"/>
    <x v="464"/>
    <x v="2"/>
    <n v="165"/>
    <n v="0.21"/>
    <s v="21-30%"/>
    <n v="21.212121212121211"/>
    <s v="&lt;50%"/>
    <x v="12"/>
    <n v="14778"/>
    <n v="2438370"/>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0"/>
    <s v="Kitchen&amp;HomeAppliances"/>
    <s v="SmallKitchenAppliances"/>
    <s v="Kettles&amp;HotWaterDispensers"/>
    <x v="8"/>
    <x v="1"/>
    <n v="1775"/>
    <n v="0.16"/>
    <s v="11-20%"/>
    <n v="15.549295774647886"/>
    <s v="&lt;50%"/>
    <x v="12"/>
    <n v="14667"/>
    <n v="26033925"/>
  </r>
  <r>
    <s v="B08H21B6V7"/>
    <s v="Nokia 150 (2020) (Cyan)"/>
    <s v="Electronics|Mobiles&amp;Accessories|Smartphones&amp;BasicMobiles|BasicMobiles"/>
    <x v="2"/>
    <s v="Mobiles&amp;Accessories"/>
    <s v="Smartphones&amp;BasicMobiles"/>
    <s v="BasicMobiles"/>
    <x v="55"/>
    <x v="1"/>
    <n v="2999"/>
    <n v="0.13"/>
    <s v="11-20%"/>
    <n v="13.337779259753251"/>
    <s v="&lt;50%"/>
    <x v="12"/>
    <n v="14266"/>
    <n v="42783734"/>
  </r>
  <r>
    <s v="B00BN5SNF0"/>
    <s v="ENVIE¬Æ (AA10004PLNi-CD) AA Rechargeable Batteries, Low Self Discharge, AA 1000mAh Ni-CD (Pack of 4)"/>
    <s v="Electronics|GeneralPurposeBatteries&amp;BatteryChargers|RechargeableBatteries"/>
    <x v="2"/>
    <s v="GeneralPurposeBatteries&amp;BatteryChargers"/>
    <s v="RechargeableBatteries"/>
    <m/>
    <x v="308"/>
    <x v="1"/>
    <n v="250"/>
    <n v="0"/>
    <s v="0-10%"/>
    <n v="0"/>
    <s v="&lt;50%"/>
    <x v="12"/>
    <n v="13971"/>
    <n v="3492750"/>
  </r>
  <r>
    <s v="B07RX42D3D"/>
    <s v="Tosaa T2STSR Sandwich Gas Toaster Regular (Black)"/>
    <s v="Home&amp;Kitchen|Kitchen&amp;HomeAppliances|SmallKitchenAppliances|SandwichMakers"/>
    <x v="0"/>
    <s v="Kitchen&amp;HomeAppliances"/>
    <s v="SmallKitchenAppliances"/>
    <s v="SandwichMakers"/>
    <x v="465"/>
    <x v="1"/>
    <n v="350"/>
    <n v="0.26"/>
    <s v="21-30%"/>
    <n v="25.714285714285712"/>
    <s v="&lt;50%"/>
    <x v="12"/>
    <n v="13127"/>
    <n v="4594450"/>
  </r>
  <r>
    <s v="B08FY4FG5X"/>
    <s v="Boult Audio Bass Buds Q2 Lightweight Stereo Wired Over Ear Headphones Set with Mic with Deep Bass, Comfortable Ear Cushions, &amp; Long Cord (Black)"/>
    <s v="Electronics|Headphones,Earbuds&amp;Accessories|Headphones|Over-Ear"/>
    <x v="2"/>
    <s v="Headphones,Earbuds&amp;Accessories"/>
    <s v="Headphones"/>
    <s v="Over-Ear"/>
    <x v="74"/>
    <x v="3"/>
    <n v="2499"/>
    <n v="0.74"/>
    <s v="71-80%"/>
    <n v="74.0296118447379"/>
    <s v="50% ormore"/>
    <x v="12"/>
    <n v="13049"/>
    <n v="32609451"/>
  </r>
  <r>
    <s v="B078HG2ZPS"/>
    <s v="Butterfly Smart Wet Grinder, 2L (White) with Coconut Scrapper Attachment, Output - 150 W, Input 260 W"/>
    <s v="Home&amp;Kitchen|Kitchen&amp;HomeAppliances|SmallKitchenAppliances|Mills&amp;Grinders|WetGrinders"/>
    <x v="0"/>
    <s v="Kitchen&amp;HomeAppliances"/>
    <s v="SmallKitchenAppliances"/>
    <s v="Mills&amp;Grinders"/>
    <x v="466"/>
    <x v="3"/>
    <n v="5156"/>
    <n v="0.28999999999999998"/>
    <s v="21-30%"/>
    <n v="29.060124127230413"/>
    <s v="&lt;50%"/>
    <x v="12"/>
    <n v="12837"/>
    <n v="66187572"/>
  </r>
  <r>
    <s v="B09Y5MP7C4"/>
    <s v="Noise Buds Vs104 Bluetooth Truly Wireless in Ear Earbuds with Mic, 30-Hours of Playtime, Instacharge, 13Mm Driver and Hyper Sync (Charcoal Black)"/>
    <s v="Electronics|Headphones,Earbuds&amp;Accessories|Headphones|In-Ear"/>
    <x v="2"/>
    <s v="Headphones,Earbuds&amp;Accessories"/>
    <s v="Headphones"/>
    <s v="In-Ear"/>
    <x v="110"/>
    <x v="3"/>
    <n v="3499"/>
    <n v="0.63"/>
    <s v="61-70%"/>
    <n v="62.875107173478142"/>
    <s v="50% ormore"/>
    <x v="12"/>
    <n v="12452"/>
    <n v="43569548"/>
  </r>
  <r>
    <s v="B07TXCY3YK"/>
    <s v="Butterfly Hero Mixer Grinder, 500W, 3 Jars (Grey)"/>
    <s v="Home&amp;Kitchen|Kitchen&amp;HomeAppliances|SmallKitchenAppliances|MixerGrinders"/>
    <x v="0"/>
    <s v="Kitchen&amp;HomeAppliances"/>
    <s v="SmallKitchenAppliances"/>
    <s v="MixerGrinders"/>
    <x v="467"/>
    <x v="3"/>
    <n v="3899"/>
    <n v="0.43"/>
    <s v="41-50%"/>
    <n v="42.605539882021034"/>
    <s v="&lt;50%"/>
    <x v="12"/>
    <n v="11004"/>
    <n v="42904596"/>
  </r>
  <r>
    <s v="B088Z1YWBC"/>
    <s v="EGate i9 Pro-Max 1080p Native Full HD Projector 4k Support | 3600 L (330 ANSI ) | 150&quot; (381 cm) Large Screen | VGA, AV, HDMI, SD Card, USB, Audio Out | (E03i31 / E04i32) Black"/>
    <s v="Electronics|HomeTheater,TV&amp;Video|Projectors"/>
    <x v="2"/>
    <s v="HomeTheater,TV&amp;Video"/>
    <s v="Projectors"/>
    <m/>
    <x v="468"/>
    <x v="1"/>
    <n v="15990"/>
    <n v="0.41"/>
    <s v="41-50%"/>
    <n v="40.650406504065039"/>
    <s v="No"/>
    <x v="12"/>
    <n v="10480"/>
    <n v="167575200"/>
  </r>
  <r>
    <s v="B0B31BYXQQ"/>
    <s v="Boult Audio Airbass Z20 True Wireless, 40H Battery Life, Zen ENC Mic, Type-C Lightning Boult Fast Charging (10Mins=100Mins), BoomX Tech Bass, ENC, IPX5 in Ear Earbuds with mic (Green)"/>
    <s v="Electronics|Headphones,Earbuds&amp;Accessories|Headphones|In-Ear"/>
    <x v="2"/>
    <s v="Headphones,Earbuds&amp;Accessories"/>
    <s v="Headphones"/>
    <s v="In-Ear"/>
    <x v="87"/>
    <x v="1"/>
    <n v="5499"/>
    <n v="0.75"/>
    <s v="71-80%"/>
    <n v="74.559010729223502"/>
    <s v="50% ormore"/>
    <x v="12"/>
    <n v="9504"/>
    <n v="52262496"/>
  </r>
  <r>
    <s v="B09SPTNG58"/>
    <s v="Crompton Sea Sapphira 1200 mm Ultra High Speed 3 Blade Ceiling Fan (Lustre Brown, Pack of 1)"/>
    <s v="Home&amp;Kitchen|Heating,Cooling&amp;AirQuality|Fans|CeilingFans"/>
    <x v="0"/>
    <s v="Heating,Cooling&amp;AirQuality"/>
    <s v="Fans"/>
    <s v="CeilingFans"/>
    <x v="469"/>
    <x v="2"/>
    <n v="2349"/>
    <n v="0.38"/>
    <s v="31-40%"/>
    <n v="38.314176245210732"/>
    <s v="&lt;50%"/>
    <x v="12"/>
    <n v="9019"/>
    <n v="21185631"/>
  </r>
  <r>
    <s v="B09XJ5LD6L"/>
    <s v="Samsung Galaxy M53 5G (Deep Ocean Blue, 6GB, 128GB Storage) | 108MP | sAmoled+ 120Hz | 12GB RAM with RAM Plus | Travel Adapter to be Purchased Separately"/>
    <s v="Electronics|Mobiles&amp;Accessories|Smartphones&amp;BasicMobiles|Smartphones"/>
    <x v="2"/>
    <s v="Mobiles&amp;Accessories"/>
    <s v="Smartphones&amp;BasicMobiles"/>
    <s v="Smartphones"/>
    <x v="199"/>
    <x v="2"/>
    <n v="32999"/>
    <n v="0.27"/>
    <s v="21-30%"/>
    <n v="27.273553744052847"/>
    <s v="&lt;50%"/>
    <x v="12"/>
    <n v="8866"/>
    <n v="292569134"/>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0"/>
    <s v="Kitchen&amp;HomeAppliances"/>
    <s v="SmallKitchenAppliances"/>
    <s v="Kettles&amp;HotWaterDispensers"/>
    <x v="9"/>
    <x v="1"/>
    <n v="1345"/>
    <n v="0.48"/>
    <s v="41-50%"/>
    <n v="48.029739776951672"/>
    <s v="&lt;50%"/>
    <x v="12"/>
    <n v="8446"/>
    <n v="11359870"/>
  </r>
  <r>
    <s v="B07HZ2QCGR"/>
    <s v="POPIO Type C Dash Charging USB Data Cable for OnePlus Devices"/>
    <s v="Computers&amp;Accessories|Accessories&amp;Peripherals|Cables&amp;Accessories|Cables|USBCables"/>
    <x v="1"/>
    <s v="Accessories&amp;Peripherals"/>
    <s v="Cables&amp;Accessories"/>
    <s v="Cables"/>
    <x v="309"/>
    <x v="1"/>
    <n v="599"/>
    <n v="0.42"/>
    <s v="41-50%"/>
    <n v="41.569282136894827"/>
    <s v="No"/>
    <x v="12"/>
    <n v="8314"/>
    <n v="4980086"/>
  </r>
  <r>
    <s v="B01JOFKL0A"/>
    <s v="Canon PIXMA E477 All-in-One Wireless Ink Efficient Colour Printer (White/Blue)"/>
    <s v="Computers&amp;Accessories|Printers,Inks&amp;Accessories|Printers"/>
    <x v="1"/>
    <s v="Printers,Inks&amp;Accessories"/>
    <s v="Printers"/>
    <m/>
    <x v="470"/>
    <x v="1"/>
    <n v="6355"/>
    <n v="0.17"/>
    <s v="11-20%"/>
    <n v="16.616837136113297"/>
    <s v="&lt;50%"/>
    <x v="12"/>
    <n v="8280"/>
    <n v="52619400"/>
  </r>
  <r>
    <s v="B07SLNG3LW"/>
    <s v="Inalsa Vacuum Cleaner Wet and Dry Micro WD10 with 3in1 Multifunction Wet/Dry/Blowing| 14KPA Suction and Impact Resistant Polymer Tank,(Yellow/Black)"/>
    <s v="Home&amp;Kitchen|Kitchen&amp;HomeAppliances|Vacuum,Cleaning&amp;Ironing|Vacuums&amp;FloorCare|Vacuums|Wet-DryVacuums"/>
    <x v="0"/>
    <s v="Kitchen&amp;HomeAppliances"/>
    <s v="Vacuum,Cleaning&amp;Ironing"/>
    <s v="Vacuums&amp;FloorCare"/>
    <x v="471"/>
    <x v="1"/>
    <n v="10295"/>
    <n v="0.63"/>
    <s v="61-70%"/>
    <n v="62.515784361340451"/>
    <s v="50% ormore"/>
    <x v="12"/>
    <n v="8095"/>
    <n v="83338025"/>
  </r>
  <r>
    <s v="B096MSW6CT"/>
    <s v="Sounce Fast Phone Charging Cable &amp; Data Sync USB Cable Compatible for iPhone 13, 12,11, X, 8, 7, 6, 5, iPad Air, Pro, Mini &amp; iOS Devices"/>
    <s v="Computers&amp;Accessories|Accessories&amp;Peripherals|Cables&amp;Accessories|Cables|USBCables"/>
    <x v="1"/>
    <s v="Accessories&amp;Peripherals"/>
    <s v="Cables&amp;Accessories"/>
    <s v="Cables"/>
    <x v="24"/>
    <x v="3"/>
    <n v="1899"/>
    <n v="0.9"/>
    <s v="81-90%"/>
    <n v="89.520800421274359"/>
    <s v="Yes"/>
    <x v="12"/>
    <n v="7928"/>
    <n v="15055272"/>
  </r>
  <r>
    <s v="B09PLFJ7ZW"/>
    <s v="Noise Pulse Buzz 1.69&quot; Bluetooth Calling Smart Watch with Call Function, 150 Watch Faces, 60 Sports Modes, Spo2 &amp; Heart Rate Monitoring, Calling Smart Watch for Men &amp; Women - Rose Pink"/>
    <s v="Electronics|WearableTechnology|SmartWatches"/>
    <x v="2"/>
    <s v="WearableTechnology"/>
    <s v="SmartWatches"/>
    <m/>
    <x v="141"/>
    <x v="1"/>
    <n v="4999"/>
    <n v="0.6"/>
    <s v="51-60%"/>
    <n v="60.012002400480092"/>
    <s v="50% ormore"/>
    <x v="12"/>
    <n v="7571"/>
    <n v="37847429"/>
  </r>
  <r>
    <s v="B09P18XVW6"/>
    <s v="Noise Pulse Buzz 1.69&quot; Bluetooth Calling Smart Watch with Call Function, 150 Watch Faces, 60 Sports Modes, Spo2 &amp; Heart Rate Monitoring, Calling Smart Watch for Men &amp; Women - Jet Black"/>
    <s v="Electronics|WearableTechnology|SmartWatches"/>
    <x v="2"/>
    <s v="WearableTechnology"/>
    <s v="SmartWatches"/>
    <m/>
    <x v="80"/>
    <x v="1"/>
    <n v="4999"/>
    <n v="0.5"/>
    <s v="41-50%"/>
    <n v="50.010002000400078"/>
    <s v="50% ormore"/>
    <x v="12"/>
    <n v="7571"/>
    <n v="37847429"/>
  </r>
  <r>
    <s v="B07L3NDN24"/>
    <s v="ZEBRONICS Zeb-Fame 5watts 2.0 Multi Media Speakers with AUX, USB and Volume Control (Black)"/>
    <s v="Electronics|HomeAudio|Speakers|MultimediaSpeakerSystems"/>
    <x v="2"/>
    <s v="HomeAudio"/>
    <s v="Speakers"/>
    <s v="MultimediaSpeakerSystems"/>
    <x v="1"/>
    <x v="1"/>
    <n v="799"/>
    <n v="0.38"/>
    <s v="31-40%"/>
    <n v="37.546933667083856"/>
    <s v="&lt;50%"/>
    <x v="12"/>
    <n v="6742"/>
    <n v="5386858"/>
  </r>
  <r>
    <s v="B08BCKN299"/>
    <s v="Sounce Gold Plated 3.5 mm Headphone Splitter for Computer 2 Male to 1 Female 3.5mm Headphone Mic Audio Y Splitter Cable Smartphone Headset to PC Adapter ‚Äì (Black,20cm)"/>
    <s v="Electronics|Headphones,Earbuds&amp;Accessories|Adapters"/>
    <x v="2"/>
    <s v="Headphones,Earbuds&amp;Accessories"/>
    <s v="Adapters"/>
    <m/>
    <x v="48"/>
    <x v="1"/>
    <n v="999"/>
    <n v="0.88"/>
    <s v="81-90%"/>
    <n v="87.987987987987992"/>
    <s v="50% ormore"/>
    <x v="12"/>
    <n v="6491"/>
    <n v="6484509"/>
  </r>
  <r>
    <s v="B07ZJND9B9"/>
    <s v="ACTIVA 1200 MM HIGH SPEED 390 RPM BEE APPROVED 5 STAR RATED APSRA CEILING FAN BROWN 2 Years Warranty"/>
    <s v="Home&amp;Kitchen|Heating,Cooling&amp;AirQuality|Fans|CeilingFans"/>
    <x v="0"/>
    <s v="Heating,Cooling&amp;AirQuality"/>
    <s v="Fans"/>
    <s v="CeilingFans"/>
    <x v="32"/>
    <x v="3"/>
    <n v="1990"/>
    <n v="0.45"/>
    <s v="41-50%"/>
    <n v="44.773869346733669"/>
    <s v="&lt;50%"/>
    <x v="12"/>
    <n v="5911"/>
    <n v="11762890"/>
  </r>
  <r>
    <s v="B06XMZV7RH"/>
    <s v="ATOM Selves-MH 200 GM Digital Pocket Scale"/>
    <s v="Home&amp;Kitchen|Kitchen&amp;HomeAppliances|SmallKitchenAppliances|DigitalKitchenScales"/>
    <x v="0"/>
    <s v="Kitchen&amp;HomeAppliances"/>
    <s v="SmallKitchenAppliances"/>
    <s v="DigitalKitchenScales"/>
    <x v="472"/>
    <x v="3"/>
    <n v="499"/>
    <n v="0.38"/>
    <s v="31-40%"/>
    <n v="38.276553106212425"/>
    <s v="&lt;50%"/>
    <x v="12"/>
    <n v="4584"/>
    <n v="2287416"/>
  </r>
  <r>
    <s v="B008P7IF02"/>
    <s v="Morphy Richards New Europa 800-Watt Espresso and Cappuccino 4-Cup Coffee Maker (Black)"/>
    <s v="Home&amp;Kitchen|Kitchen&amp;HomeAppliances|Coffee,Tea&amp;Espresso|EspressoMachines"/>
    <x v="0"/>
    <s v="Kitchen&amp;HomeAppliances"/>
    <s v="Coffee,Tea&amp;Espresso"/>
    <s v="EspressoMachines"/>
    <x v="473"/>
    <x v="1"/>
    <n v="5795"/>
    <n v="0.17"/>
    <s v="11-20%"/>
    <n v="17.187230371009491"/>
    <s v="&lt;50%"/>
    <x v="12"/>
    <n v="3815"/>
    <n v="22107925"/>
  </r>
  <r>
    <s v="B014HDJ7ZE"/>
    <s v="Bajaj Majesty Duetto Gas 6 Ltr Vertical Water Heater ( LPG), White"/>
    <s v="Home&amp;Kitchen|Heating,Cooling&amp;AirQuality|WaterHeaters&amp;Geysers|InstantWaterHeaters"/>
    <x v="0"/>
    <s v="Heating,Cooling&amp;AirQuality"/>
    <s v="WaterHeaters&amp;Geysers"/>
    <s v="InstantWaterHeaters"/>
    <x v="474"/>
    <x v="3"/>
    <n v="7445"/>
    <n v="0.28000000000000003"/>
    <s v="21-30%"/>
    <n v="27.938213566151781"/>
    <s v="&lt;50%"/>
    <x v="12"/>
    <n v="3584"/>
    <n v="26682880"/>
  </r>
  <r>
    <s v="B087JWLZ2K"/>
    <s v="AmazonBasics 108 cm (43 inches) 4K Ultra HD Smart LED Fire TV AB43U20PS (Black)"/>
    <s v="Electronics|HomeTheater,TV&amp;Video|Televisions|SmartTelevisions"/>
    <x v="2"/>
    <s v="HomeTheater,TV&amp;Video"/>
    <s v="Televisions"/>
    <s v="SmartTelevisions"/>
    <x v="475"/>
    <x v="1"/>
    <n v="50000"/>
    <n v="0.51"/>
    <s v="51-60%"/>
    <n v="51.002000000000002"/>
    <s v="50% ormore"/>
    <x v="12"/>
    <n v="3518"/>
    <n v="175900000"/>
  </r>
  <r>
    <s v="B0B217Z5VK"/>
    <s v="Noise Buds VS402 Truly Wireless in Ear Earbuds, 35-Hours of Playtime, Instacharge, Quad Mic with ENC, Hyper Sync, Low Latency, 10mm Driver, Bluetooth v5.3 and Breathing LED Lights (Neon Black)"/>
    <s v="Electronics|Headphones,Earbuds&amp;Accessories|Headphones|In-Ear"/>
    <x v="2"/>
    <s v="Headphones,Earbuds&amp;Accessories"/>
    <s v="Headphones"/>
    <s v="In-Ear"/>
    <x v="17"/>
    <x v="1"/>
    <n v="3999"/>
    <n v="0.55000000000000004"/>
    <s v="51-60%"/>
    <n v="55.013753438359593"/>
    <s v="50% ormore"/>
    <x v="12"/>
    <n v="3517"/>
    <n v="14064483"/>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0"/>
    <s v="Kitchen&amp;HomeAppliances"/>
    <s v="SmallKitchenAppliances"/>
    <s v="Kettles&amp;HotWaterDispensers"/>
    <x v="33"/>
    <x v="1"/>
    <n v="1950"/>
    <n v="0.39"/>
    <s v="31-40%"/>
    <n v="38.512820512820511"/>
    <s v="&lt;50%"/>
    <x v="12"/>
    <n v="2832"/>
    <n v="5522400"/>
  </r>
  <r>
    <s v="B00LUGTJGO"/>
    <s v="Bajaj RHX-2 800-Watt Room Heater (White)"/>
    <s v="Home&amp;Kitchen|Heating,Cooling&amp;AirQuality|RoomHeaters|ElectricHeaters"/>
    <x v="0"/>
    <s v="Heating,Cooling&amp;AirQuality"/>
    <s v="RoomHeaters"/>
    <s v="ElectricHeaters"/>
    <x v="87"/>
    <x v="1"/>
    <n v="1549"/>
    <n v="0.1"/>
    <s v="0-10%"/>
    <n v="9.6836668818592635"/>
    <s v="&lt;50%"/>
    <x v="12"/>
    <n v="2602"/>
    <n v="4030498"/>
  </r>
  <r>
    <s v="B08YRMBK9R"/>
    <s v="Candes 10 Litre Perfecto 5 Star Rated Automatic Instant Storage Electric Water Heater with Special Metal Body Anti Rust Coating With Installation Kit, 2KW Geyser (Ivory)"/>
    <s v="Home&amp;Kitchen|Heating,Cooling&amp;AirQuality|WaterHeaters&amp;Geysers|StorageWaterHeaters"/>
    <x v="0"/>
    <s v="Heating,Cooling&amp;AirQuality"/>
    <s v="WaterHeaters&amp;Geysers"/>
    <s v="StorageWaterHeaters"/>
    <x v="296"/>
    <x v="1"/>
    <n v="6299"/>
    <n v="0.48"/>
    <s v="41-50%"/>
    <n v="48.420384187966341"/>
    <s v="&lt;50%"/>
    <x v="12"/>
    <n v="2569"/>
    <n v="16182131"/>
  </r>
  <r>
    <s v="B0BBFJ9M3X"/>
    <s v="Redmi 11 Prime 5G (Meadow Green, 4GB RAM 64GB ROM) | Prime Design | MTK Dimensity 700 | 50 MP Dual Cam | 5000mAh | 7 Band 5G"/>
    <s v="Electronics|Mobiles&amp;Accessories|Smartphones&amp;BasicMobiles|Smartphones"/>
    <x v="2"/>
    <s v="Mobiles&amp;Accessories"/>
    <s v="Smartphones&amp;BasicMobiles"/>
    <s v="Smartphones"/>
    <x v="103"/>
    <x v="1"/>
    <n v="15999"/>
    <n v="0.13"/>
    <s v="11-20%"/>
    <n v="12.500781298831177"/>
    <s v="&lt;50%"/>
    <x v="12"/>
    <n v="2180"/>
    <n v="34877820"/>
  </r>
  <r>
    <s v="B0BBFJLP21"/>
    <s v="Redmi 11 Prime 5G (Thunder Black, 4GB RAM, 64GB Storage) | Prime Design | MTK Dimensity 700 | 50 MP Dual Cam | 5000mAh | 7 Band 5G"/>
    <s v="Electronics|Mobiles&amp;Accessories|Smartphones&amp;BasicMobiles|Smartphones"/>
    <x v="2"/>
    <s v="Mobiles&amp;Accessories"/>
    <s v="Smartphones&amp;BasicMobiles"/>
    <s v="Smartphones"/>
    <x v="103"/>
    <x v="1"/>
    <n v="15999"/>
    <n v="0.13"/>
    <s v="11-20%"/>
    <n v="12.500781298831177"/>
    <s v="&lt;50%"/>
    <x v="12"/>
    <n v="2180"/>
    <n v="34877820"/>
  </r>
  <r>
    <s v="B085LPT5F4"/>
    <s v="Solidaire 550-Watt Mixer Grinder with 3 Jars (Black) (SLD-550-B)"/>
    <s v="Home&amp;Kitchen|Kitchen&amp;HomeAppliances|SmallKitchenAppliances|MixerGrinders"/>
    <x v="0"/>
    <s v="Kitchen&amp;HomeAppliances"/>
    <s v="SmallKitchenAppliances"/>
    <s v="MixerGrinders"/>
    <x v="476"/>
    <x v="1"/>
    <n v="2800"/>
    <n v="0.41"/>
    <s v="41-50%"/>
    <n v="41.107142857142861"/>
    <s v="&lt;50%"/>
    <x v="12"/>
    <n v="2162"/>
    <n v="6053600"/>
  </r>
  <r>
    <s v="B09NL4DCXK"/>
    <s v="Flix (Beetel) Bolt 2.4 12W Dual USB Smart Charger, Made in India, Bis Certified, Fast Charging Power Adaptor with 1 Meter USB to Type C Cable for Cellular Phones (White)(Xwc-64D)"/>
    <s v="Electronics|Mobiles&amp;Accessories|MobileAccessories|Chargers|WallChargers"/>
    <x v="2"/>
    <s v="Mobiles&amp;Accessories"/>
    <s v="MobileAccessories"/>
    <s v="Chargers"/>
    <x v="45"/>
    <x v="1"/>
    <n v="599"/>
    <n v="0.57999999999999996"/>
    <s v="51-60%"/>
    <n v="58.430717863105173"/>
    <s v="50% ormore"/>
    <x v="12"/>
    <n v="2147"/>
    <n v="1286053"/>
  </r>
  <r>
    <s v="B09T37CKQ5"/>
    <s v="FLiX Usb Charger,Flix (Beetel) Bolt 2.4 Dual Poart,5V/2.4A/12W Usb Wall Charger Fast Charging,Adapter For Android/Iphone 11/Xs/Xs Max/Xr/X/8/7/6/Plus,Ipad Pro/Air 2/Mini 3/4,Samsung S4/S5 &amp; More-Black"/>
    <s v="Electronics|Mobiles&amp;Accessories|MobileAccessories|Chargers|WallChargers"/>
    <x v="2"/>
    <s v="Mobiles&amp;Accessories"/>
    <s v="MobileAccessories"/>
    <s v="Chargers"/>
    <x v="128"/>
    <x v="2"/>
    <n v="599"/>
    <n v="0.6"/>
    <s v="51-60%"/>
    <n v="60.100166944908182"/>
    <s v="50% ormore"/>
    <x v="12"/>
    <n v="2147"/>
    <n v="1286053"/>
  </r>
  <r>
    <s v="B071VMP1Z4"/>
    <s v="LRIPL Compatible Sony Bravia LCD/led Remote Works with Almost All Sony led/LCD tv's"/>
    <s v="Electronics|HomeTheater,TV&amp;Video|Accessories|RemoteControls"/>
    <x v="2"/>
    <s v="HomeTheater,TV&amp;Video"/>
    <s v="Accessories"/>
    <s v="RemoteControls"/>
    <x v="2"/>
    <x v="3"/>
    <n v="399"/>
    <n v="0"/>
    <s v="0-10%"/>
    <n v="0"/>
    <s v="No"/>
    <x v="12"/>
    <n v="1951"/>
    <n v="778449"/>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0"/>
    <s v="Kitchen&amp;HomeAppliances"/>
    <s v="WaterPurifiers&amp;Accessories"/>
    <s v="WaterFilters&amp;Purifiers"/>
    <x v="17"/>
    <x v="2"/>
    <n v="1950"/>
    <n v="0.08"/>
    <s v="0-10%"/>
    <n v="7.7435897435897436"/>
    <s v="&lt;50%"/>
    <x v="12"/>
    <n v="1888"/>
    <n v="3681600"/>
  </r>
  <r>
    <s v="B0B12K5BPM"/>
    <s v="ZEBRONICS Zeb-Astra 20 Wireless BT v5.0 Portable Speaker with 10W RMS Output, TWS, 10H Backup Approx, Built in Rechargeable Battery FM Radio, AUX, mSD, USB, Call Function and Dual 52mm Drivers Multi"/>
    <s v="Electronics|HomeAudio|Speakers|BluetoothSpeakers"/>
    <x v="2"/>
    <s v="HomeAudio"/>
    <s v="Speakers"/>
    <s v="BluetoothSpeakers"/>
    <x v="477"/>
    <x v="1"/>
    <n v="2299"/>
    <n v="0.54"/>
    <s v="51-60%"/>
    <n v="54.371465854719446"/>
    <s v="50% ormore"/>
    <x v="12"/>
    <n v="1779"/>
    <n v="4089921"/>
  </r>
  <r>
    <s v="B08LVVTGZK"/>
    <s v="Lifelong LLSM120G Sandwich Griller , Classic Pro 750 W Sandwich Maker with 4 Slice Non-Stick Fixed Plates for Sandwiches at Home with 1 Year Warranty (Black)"/>
    <s v="Home&amp;Kitchen|Kitchen&amp;HomeAppliances|SmallKitchenAppliances|SandwichMakers"/>
    <x v="0"/>
    <s v="Kitchen&amp;HomeAppliances"/>
    <s v="SmallKitchenAppliances"/>
    <s v="SandwichMakers"/>
    <x v="478"/>
    <x v="1"/>
    <n v="1300"/>
    <n v="0.28999999999999998"/>
    <s v="21-30%"/>
    <n v="28.53846153846154"/>
    <s v="&lt;50%"/>
    <x v="12"/>
    <n v="1672"/>
    <n v="217360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1"/>
    <s v="Accessories&amp;Peripherals"/>
    <s v="Keyboards,Mice&amp;InputDevices"/>
    <s v="GraphicTablets"/>
    <x v="1"/>
    <x v="2"/>
    <n v="1399"/>
    <n v="0.64"/>
    <s v="61-70%"/>
    <n v="64.331665475339534"/>
    <s v="50% ormore"/>
    <x v="12"/>
    <n v="1462"/>
    <n v="2045338"/>
  </r>
  <r>
    <s v="B00GGGOYEU"/>
    <s v="Storite USB 2.0 A to Mini 5 pin B Cable for External HDDS/Camera/Card Readers (150cm - 1.5M)"/>
    <s v="Computers&amp;Accessories|Accessories&amp;Peripherals|Cables&amp;Accessories|Cables|USBCables"/>
    <x v="1"/>
    <s v="Accessories&amp;Peripherals"/>
    <s v="Cables&amp;Accessories"/>
    <s v="Cables"/>
    <x v="10"/>
    <x v="1"/>
    <n v="699"/>
    <n v="0.56999999999999995"/>
    <s v="51-60%"/>
    <n v="57.224606580829764"/>
    <s v="50% ormore"/>
    <x v="12"/>
    <n v="1454"/>
    <n v="1016346"/>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0"/>
    <s v="Kitchen&amp;HomeAppliances"/>
    <s v="WaterPurifiers&amp;Accessories"/>
    <s v="WaterPurifierAccessories"/>
    <x v="333"/>
    <x v="1"/>
    <n v="599"/>
    <n v="0.69"/>
    <s v="61-70%"/>
    <n v="69.115191986644405"/>
    <s v="50% ormore"/>
    <x v="12"/>
    <n v="1306"/>
    <n v="782294"/>
  </r>
  <r>
    <s v="B015GX9Y0W"/>
    <s v="Lifelong LLWM105 750-Watt Belgian Waffle Maker for Home| Makes 2 Square Shape Waffles| Non-stick Plates| Easy to Use¬†with Indicator Lights (1 Year Warranty, Black)"/>
    <s v="Home&amp;Kitchen|Kitchen&amp;HomeAppliances|SmallKitchenAppliances|WaffleMakers&amp;Irons"/>
    <x v="0"/>
    <s v="Kitchen&amp;HomeAppliances"/>
    <s v="SmallKitchenAppliances"/>
    <s v="WaffleMakers&amp;Irons"/>
    <x v="33"/>
    <x v="1"/>
    <n v="2400"/>
    <n v="0.5"/>
    <s v="41-50%"/>
    <n v="50.041666666666664"/>
    <s v="50% ormore"/>
    <x v="12"/>
    <n v="1202"/>
    <n v="2884800"/>
  </r>
  <r>
    <s v="B081NHWT6Z"/>
    <s v="LOHAYA Television Remote Compatible with Samsung Smart LED/LCD/HD TV Remote Control [ Compatible for All Samsung Tv Remote Control ]"/>
    <s v="Electronics|HomeTheater,TV&amp;Video|Accessories|RemoteControls"/>
    <x v="2"/>
    <s v="HomeTheater,TV&amp;Video"/>
    <s v="Accessories"/>
    <s v="RemoteControls"/>
    <x v="10"/>
    <x v="1"/>
    <n v="1199"/>
    <n v="0.75"/>
    <s v="71-80%"/>
    <n v="75.062552126772303"/>
    <s v="Yes"/>
    <x v="12"/>
    <n v="1193"/>
    <n v="1430407"/>
  </r>
  <r>
    <s v="B091JF2TFD"/>
    <s v="Boult Audio BassBuds Oak in-Ear Wired Earphones with 10mm Extra Bass Driver and HD Sound with mic(Brown)"/>
    <s v="Electronics|Headphones,Earbuds&amp;Accessories|Headphones|In-Ear"/>
    <x v="2"/>
    <s v="Headphones,Earbuds&amp;Accessories"/>
    <s v="Headphones"/>
    <s v="In-Ear"/>
    <x v="1"/>
    <x v="1"/>
    <n v="1299"/>
    <n v="0.62"/>
    <s v="61-70%"/>
    <n v="61.585835257890686"/>
    <s v="50% ormore"/>
    <x v="12"/>
    <n v="1173"/>
    <n v="1523727"/>
  </r>
  <r>
    <s v="B09Z28BQZT"/>
    <s v="Amazon Basics Multipurpose Foldable Laptop Table with Cup Holder, Brown"/>
    <s v="Computers&amp;Accessories|Accessories&amp;Peripherals|LaptopAccessories|Lapdesks"/>
    <x v="1"/>
    <s v="Accessories&amp;Peripherals"/>
    <s v="LaptopAccessories"/>
    <s v="Lapdesks"/>
    <x v="60"/>
    <x v="1"/>
    <n v="3999"/>
    <n v="0.85"/>
    <s v="81-90%"/>
    <n v="85.021255313828462"/>
    <s v="50% ormore"/>
    <x v="12"/>
    <n v="1087"/>
    <n v="4346913"/>
  </r>
  <r>
    <s v="B09ZDVL7L8"/>
    <s v="TTK Prestige Limited Orion Mixer Grinder 500 Watts, 3 Jars (1200ml, 1000ml, 500ml) (Red)"/>
    <s v="Home&amp;Kitchen|Kitchen&amp;HomeAppliances|SmallKitchenAppliances|MixerGrinders"/>
    <x v="0"/>
    <s v="Kitchen&amp;HomeAppliances"/>
    <s v="SmallKitchenAppliances"/>
    <s v="MixerGrinders"/>
    <x v="180"/>
    <x v="1"/>
    <n v="3895"/>
    <n v="0.44"/>
    <s v="41-50%"/>
    <n v="43.543003851091143"/>
    <s v="&lt;50%"/>
    <x v="12"/>
    <n v="1085"/>
    <n v="422607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s v="Accessories&amp;Peripherals"/>
    <s v="Cables&amp;Accessories"/>
    <s v="Cables"/>
    <x v="24"/>
    <x v="1"/>
    <n v="999"/>
    <n v="0.8"/>
    <s v="71-80%"/>
    <n v="80.08008008008008"/>
    <s v="Yes"/>
    <x v="12"/>
    <n v="1075"/>
    <n v="1073925"/>
  </r>
  <r>
    <s v="B0B4HKH19N"/>
    <s v="pTron Solero 331 3.4Amps Multifunction Fast Charging Cable, 3-in-1 USB Cable Micro USB/Type-C/iOS, Made in India, Durable &amp; Strong &amp; Tangle-free 118cm in Length (Black)"/>
    <s v="Computers&amp;Accessories|Accessories&amp;Peripherals|Cables&amp;Accessories|Cables|USBCables"/>
    <x v="1"/>
    <s v="Accessories&amp;Peripherals"/>
    <s v="Cables&amp;Accessories"/>
    <s v="Cables"/>
    <x v="45"/>
    <x v="1"/>
    <n v="931"/>
    <n v="0.73"/>
    <s v="71-80%"/>
    <n v="73.254564983888287"/>
    <s v="Yes"/>
    <x v="12"/>
    <n v="1075"/>
    <n v="1000825"/>
  </r>
  <r>
    <s v="B0B4T6MR8N"/>
    <s v="pTron Solero M241 2.4A Micro USB Data &amp; Charging Cable, Made in India, 480Mbps Data Sync, Durable 1-Meter Long USB Cable for Micro USB Devices (White)"/>
    <s v="Computers&amp;Accessories|Accessories&amp;Peripherals|Cables&amp;Accessories|Cables|USBCables"/>
    <x v="1"/>
    <s v="Accessories&amp;Peripherals"/>
    <s v="Cables&amp;Accessories"/>
    <s v="Cables"/>
    <x v="219"/>
    <x v="1"/>
    <n v="800"/>
    <n v="0.89"/>
    <s v="81-90%"/>
    <n v="88.875"/>
    <s v="Yes"/>
    <x v="12"/>
    <n v="1075"/>
    <n v="860000"/>
  </r>
  <r>
    <s v="B0B4T8RSJ1"/>
    <s v="pTron Solero T241 2.4A Type-C Data &amp; Charging USB Cable, Made in India, 480Mbps Data Sync, Durable 1-Meter Long USB Cable for Smartphone, Type-C USB Devices (White)"/>
    <s v="Computers&amp;Accessories|Accessories&amp;Peripherals|Cables&amp;Accessories|Cables|USBCables"/>
    <x v="1"/>
    <s v="Accessories&amp;Peripherals"/>
    <s v="Cables&amp;Accessories"/>
    <s v="Cables"/>
    <x v="38"/>
    <x v="2"/>
    <n v="800"/>
    <n v="0.88"/>
    <s v="81-90%"/>
    <n v="87.625"/>
    <s v="50% ormore"/>
    <x v="12"/>
    <n v="1075"/>
    <n v="860000"/>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0"/>
    <s v="Kitchen&amp;HomeAppliances"/>
    <s v="Vacuum,Cleaning&amp;Ironing"/>
    <s v="Irons,Steamers&amp;Accessories"/>
    <x v="10"/>
    <x v="3"/>
    <n v="499"/>
    <n v="0.4"/>
    <s v="31-40%"/>
    <n v="40.080160320641284"/>
    <s v="&lt;50%"/>
    <x v="12"/>
    <n v="1015"/>
    <n v="506485"/>
  </r>
  <r>
    <s v="B09JFR8H3Q"/>
    <s v="Macmillan Aquafresh 5 Micron PS-05 10&quot; in PP Spun Filter Candle Set for All Type RO Water Purifier 10 inch (4)"/>
    <s v="Home&amp;Kitchen|Kitchen&amp;HomeAppliances|WaterPurifiers&amp;Accessories|WaterPurifierAccessories"/>
    <x v="0"/>
    <s v="Kitchen&amp;HomeAppliances"/>
    <s v="WaterPurifiers&amp;Accessories"/>
    <s v="WaterPurifierAccessories"/>
    <x v="479"/>
    <x v="1"/>
    <n v="1499"/>
    <n v="0.86"/>
    <s v="81-90%"/>
    <n v="85.657104736490993"/>
    <s v="50% ormore"/>
    <x v="12"/>
    <n v="1004"/>
    <n v="1504996"/>
  </r>
  <r>
    <s v="B09N3BFP4M"/>
    <s v="Bajaj New Shakti Neo Plus 15 Litre 4 Star Rated Storage Water Heater (Geyser) with Multiple Safety System, White"/>
    <s v="Home&amp;Kitchen|Heating,Cooling&amp;AirQuality|WaterHeaters&amp;Geysers|StorageWaterHeaters"/>
    <x v="0"/>
    <s v="Heating,Cooling&amp;AirQuality"/>
    <s v="WaterHeaters&amp;Geysers"/>
    <s v="StorageWaterHeaters"/>
    <x v="288"/>
    <x v="2"/>
    <n v="11500"/>
    <n v="0.52"/>
    <s v="51-60%"/>
    <n v="52.182608695652178"/>
    <s v="50% ormore"/>
    <x v="12"/>
    <n v="959"/>
    <n v="11028500"/>
  </r>
  <r>
    <s v="B0BCKJJN8R"/>
    <s v="Hindware Atlantic Xceed 5L 3kW Instant Water Heater with Copper Heating Element and High Grade Stainless Steel Tank"/>
    <s v="Home&amp;Kitchen|Heating,Cooling&amp;AirQuality|WaterHeaters&amp;Geysers|InstantWaterHeaters"/>
    <x v="0"/>
    <s v="Heating,Cooling&amp;AirQuality"/>
    <s v="WaterHeaters&amp;Geysers"/>
    <s v="InstantWaterHeaters"/>
    <x v="330"/>
    <x v="1"/>
    <n v="7290"/>
    <n v="0.51"/>
    <s v="51-60%"/>
    <n v="50.631001371742116"/>
    <s v="50% ormore"/>
    <x v="12"/>
    <n v="942"/>
    <n v="6867180"/>
  </r>
  <r>
    <s v="B08WWKM5HQ"/>
    <s v="Crompton Highspeed Markle Prime 1200 mm (48 inch) Anti-Dust Ceiling Fan with Energy Efficient 55W Motor (Burgundy)"/>
    <s v="Home&amp;Kitchen|Heating,Cooling&amp;AirQuality|Fans|CeilingFans"/>
    <x v="0"/>
    <s v="Heating,Cooling&amp;AirQuality"/>
    <s v="Fans"/>
    <s v="CeilingFans"/>
    <x v="55"/>
    <x v="1"/>
    <n v="4780"/>
    <n v="0.46"/>
    <s v="41-50%"/>
    <n v="45.627615062761507"/>
    <s v="&lt;50%"/>
    <x v="12"/>
    <n v="898"/>
    <n v="4292440"/>
  </r>
  <r>
    <s v="B09F3PDDRF"/>
    <s v="Lapster USB 3.0 sata Cable for 2.5 inch SSD and HDD , USB 3.0 to SATA III Hard Driver Adapter , sata to USB Cable-(Blue)"/>
    <s v="Computers&amp;Accessories|Accessories&amp;Peripherals|Cables&amp;Accessories|Cables|SATACables"/>
    <x v="1"/>
    <s v="Accessories&amp;Peripherals"/>
    <s v="Cables&amp;Accessories"/>
    <s v="Cables"/>
    <x v="63"/>
    <x v="1"/>
    <n v="999"/>
    <n v="0.65"/>
    <s v="61-70%"/>
    <n v="65.06506506506507"/>
    <s v="50% ormore"/>
    <x v="12"/>
    <n v="817"/>
    <n v="816183"/>
  </r>
  <r>
    <s v="B07SYYVP69"/>
    <s v="iBELL SEK170BM Premium Electric Kettle, 1.7 Litre, Stainless Steel with Coating,1500W Auto Cut-Off, Silver with Black"/>
    <s v="Home&amp;Kitchen|Kitchen&amp;HomeAppliances|SmallKitchenAppliances|Kettles&amp;HotWaterDispensers|ElectricKettles"/>
    <x v="0"/>
    <s v="Kitchen&amp;HomeAppliances"/>
    <s v="SmallKitchenAppliances"/>
    <s v="Kettles&amp;HotWaterDispensers"/>
    <x v="480"/>
    <x v="2"/>
    <n v="1950"/>
    <n v="0.59"/>
    <s v="51-60%"/>
    <n v="58.512820512820518"/>
    <s v="50% ormore"/>
    <x v="12"/>
    <n v="710"/>
    <n v="1384500"/>
  </r>
  <r>
    <s v="B077BTLQ67"/>
    <s v="Orient Electric Aura Neo Instant 3L Water Heater (Geyser), 5-level Safety Shield, Stainless Steel Tank (White &amp; Turquoise)"/>
    <s v="Home&amp;Kitchen|Heating,Cooling&amp;AirQuality|WaterHeaters&amp;Geysers|InstantWaterHeaters"/>
    <x v="0"/>
    <s v="Heating,Cooling&amp;AirQuality"/>
    <s v="WaterHeaters&amp;Geysers"/>
    <s v="InstantWaterHeaters"/>
    <x v="481"/>
    <x v="1"/>
    <n v="4890"/>
    <n v="0.43"/>
    <s v="41-50%"/>
    <n v="42.944785276073624"/>
    <s v="&lt;50%"/>
    <x v="12"/>
    <n v="588"/>
    <n v="2875320"/>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0"/>
    <s v="Kitchen&amp;HomeAppliances"/>
    <s v="SmallKitchenAppliances"/>
    <s v="DigitalKitchenScales"/>
    <x v="60"/>
    <x v="1"/>
    <n v="2799"/>
    <n v="0.79"/>
    <s v="71-80%"/>
    <n v="78.599499821364773"/>
    <s v="50% ormore"/>
    <x v="12"/>
    <n v="578"/>
    <n v="1617822"/>
  </r>
  <r>
    <s v="B0B2DJDCPX"/>
    <s v="SWAPKART Fast Charging Cable and Data Sync USB Cable Compatible for iPhone 6/6S/7/7+/8/8+/10/11, 12, 13 Pro max iPad Air/Mini, iPod and iOS Devices (White)"/>
    <s v="Computers&amp;Accessories|Accessories&amp;Peripherals|Cables&amp;Accessories|Cables|USBCables"/>
    <x v="1"/>
    <s v="Accessories&amp;Peripherals"/>
    <s v="Cables&amp;Accessories"/>
    <s v="Cables"/>
    <x v="22"/>
    <x v="1"/>
    <n v="499"/>
    <n v="0.57999999999999996"/>
    <s v="51-60%"/>
    <n v="58.116232464929865"/>
    <s v="Yes"/>
    <x v="12"/>
    <n v="536"/>
    <n v="267464"/>
  </r>
  <r>
    <s v="B09PTT8DZF"/>
    <s v="Lenovo USB A to Type-C Tangle-free¬†¬†Aramid fiber braided¬†1.2m cable with 4A Fast charging &amp; 480 MBPS data transmission, certified 10000+ bend lifespan, Metallic Grey"/>
    <s v="Computers&amp;Accessories|Accessories&amp;Peripherals|Cables&amp;Accessories|Cables|USBCables"/>
    <x v="1"/>
    <s v="Accessories&amp;Peripherals"/>
    <s v="Cables&amp;Accessories"/>
    <s v="Cables"/>
    <x v="482"/>
    <x v="1"/>
    <n v="670"/>
    <n v="0.38"/>
    <s v="31-40%"/>
    <n v="37.695522388059707"/>
    <s v="No"/>
    <x v="12"/>
    <n v="523"/>
    <n v="350410"/>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0"/>
    <s v="Kitchen&amp;HomeAppliances"/>
    <s v="Vacuum,Cleaning&amp;Ironing"/>
    <s v="Vacuums&amp;FloorCare"/>
    <x v="483"/>
    <x v="3"/>
    <n v="2890"/>
    <n v="0.46"/>
    <s v="41-50%"/>
    <n v="46.470588235294116"/>
    <s v="&lt;50%"/>
    <x v="12"/>
    <n v="463"/>
    <n v="1338070"/>
  </r>
  <r>
    <s v="B09GBBJV72"/>
    <s v="HP 330 Wireless Black Keyboard and Mouse Set with Numeric Keypad, 2.4GHz Wireless Connection and 1600 DPI, USB Receiver, LED Indicators , Black(2V9E6AA)"/>
    <s v="Computers&amp;Accessories|Accessories&amp;Peripherals|Keyboards,Mice&amp;InputDevices|Keyboard&amp;MouseSets"/>
    <x v="1"/>
    <s v="Accessories&amp;Peripherals"/>
    <s v="Keyboards,Mice&amp;InputDevices"/>
    <s v="Keyboard&amp;MouseSets"/>
    <x v="484"/>
    <x v="3"/>
    <n v="2199"/>
    <n v="0.36"/>
    <s v="31-40%"/>
    <n v="35.925420645748069"/>
    <s v="&lt;50%"/>
    <x v="12"/>
    <n v="427"/>
    <n v="938973"/>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1"/>
    <s v="Accessories&amp;Peripherals"/>
    <s v="Cables&amp;Accessories"/>
    <s v="Cables"/>
    <x v="485"/>
    <x v="1"/>
    <n v="1490"/>
    <n v="0.43"/>
    <s v="41-50%"/>
    <n v="43.020805369127515"/>
    <s v="No"/>
    <x v="12"/>
    <n v="356"/>
    <n v="530440"/>
  </r>
  <r>
    <s v="B0B466C3G4"/>
    <s v="Karbonn 80 cm (32 inches) Millenium Bezel-Less Series HD Ready Smart LED TV KJW32SKHD (Phantom Black)"/>
    <s v="Electronics|HomeTheater,TV&amp;Video|Televisions|SmartTelevisions"/>
    <x v="2"/>
    <s v="HomeTheater,TV&amp;Video"/>
    <s v="Televisions"/>
    <s v="SmartTelevisions"/>
    <x v="486"/>
    <x v="1"/>
    <n v="18990"/>
    <n v="0.53"/>
    <s v="51-60%"/>
    <n v="52.659294365455501"/>
    <s v="Yes"/>
    <x v="12"/>
    <n v="350"/>
    <n v="6646500"/>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0"/>
    <s v="Kitchen&amp;HomeAppliances"/>
    <s v="Vacuum,Cleaning&amp;Ironing"/>
    <s v="Vacuums&amp;FloorCare"/>
    <x v="487"/>
    <x v="1"/>
    <n v="4495"/>
    <n v="0.49"/>
    <s v="41-50%"/>
    <n v="49.143492769744164"/>
    <s v="&lt;50%"/>
    <x v="12"/>
    <n v="326"/>
    <n v="1465370"/>
  </r>
  <r>
    <s v="B09KRHXTLN"/>
    <s v="Candes Gloster All in One Silent Blower Fan Room Heater Ideal for Small and Medium Area, 2000 Watts (White)"/>
    <s v="Home&amp;Kitchen|Heating,Cooling&amp;AirQuality|RoomHeaters|FanHeaters"/>
    <x v="0"/>
    <s v="Heating,Cooling&amp;AirQuality"/>
    <s v="RoomHeaters"/>
    <s v="FanHeaters"/>
    <x v="488"/>
    <x v="3"/>
    <n v="1699"/>
    <n v="0.37"/>
    <s v="31-40%"/>
    <n v="37.080635668040024"/>
    <s v="&lt;50%"/>
    <x v="12"/>
    <n v="313"/>
    <n v="531787"/>
  </r>
  <r>
    <s v="B08W9BK4MD"/>
    <s v="Tom &amp; Jerry Folding Laundry Basket for Clothes with Lid &amp; Handle, Toys Organiser, 75 Litre, Green"/>
    <s v="Home&amp;Kitchen|HomeStorage&amp;Organization|LaundryOrganization|LaundryBaskets"/>
    <x v="0"/>
    <s v="HomeStorage&amp;Organization"/>
    <s v="LaundryOrganization"/>
    <s v="LaundryBaskets"/>
    <x v="431"/>
    <x v="1"/>
    <n v="899"/>
    <n v="0.61"/>
    <s v="61-70%"/>
    <n v="60.956618464961068"/>
    <s v="50% ormore"/>
    <x v="12"/>
    <n v="296"/>
    <n v="266104"/>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1"/>
    <s v="Accessories&amp;Peripherals"/>
    <s v="Cables&amp;Accessories"/>
    <s v="Cables"/>
    <x v="323"/>
    <x v="3"/>
    <n v="1000"/>
    <n v="0.87"/>
    <s v="81-90%"/>
    <n v="87.1"/>
    <s v="Yes"/>
    <x v="12"/>
    <n v="295"/>
    <n v="295000"/>
  </r>
  <r>
    <s v="B09NY6TRXG"/>
    <s v="POCO C31 (Royal Blue, 64 GB) (4 GB RAM)"/>
    <s v="Electronics|Mobiles&amp;Accessories|Smartphones&amp;BasicMobiles|Smartphones"/>
    <x v="2"/>
    <s v="Mobiles&amp;Accessories"/>
    <s v="Smartphones&amp;BasicMobiles"/>
    <s v="Smartphones"/>
    <x v="237"/>
    <x v="1"/>
    <n v="11999"/>
    <n v="0.28999999999999998"/>
    <s v="21-30%"/>
    <n v="29.169097424785402"/>
    <s v="&lt;50%"/>
    <x v="12"/>
    <n v="276"/>
    <n v="3311724"/>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0"/>
    <s v="Kitchen&amp;HomeAppliances"/>
    <s v="Vacuum,Cleaning&amp;Ironing"/>
    <s v="Vacuums&amp;FloorCare"/>
    <x v="489"/>
    <x v="3"/>
    <n v="3199"/>
    <n v="0.17"/>
    <s v="11-20%"/>
    <n v="16.567677399187247"/>
    <s v="&lt;50%"/>
    <x v="12"/>
    <n v="260"/>
    <n v="831740"/>
  </r>
  <r>
    <s v="B08RWCZ6SY"/>
    <s v="7SEVEN¬Æ Compatible for Sony Bravia LCD LED UHD OLED QLED 4K Ultra HD TV remote control with YouTube and NETFLIX Hotkeys. Universal Replacement for Original Sony Smart Android tv Remote Control"/>
    <s v="Electronics|HomeTheater,TV&amp;Video|Accessories|RemoteControls"/>
    <x v="2"/>
    <s v="HomeTheater,TV&amp;Video"/>
    <s v="Accessories"/>
    <s v="RemoteControls"/>
    <x v="2"/>
    <x v="2"/>
    <n v="899"/>
    <n v="0.56000000000000005"/>
    <s v="51-60%"/>
    <n v="55.617352614015573"/>
    <s v="Yes"/>
    <x v="12"/>
    <n v="254"/>
    <n v="228346"/>
  </r>
  <r>
    <s v="B09MMD1FDN"/>
    <s v="7SEVEN¬Æ Suitable Sony Tv Remote Original Bravia for Smart Android Television Compatible for Any Model of LCD LED OLED UHD 4K Universal Sony Remote Control"/>
    <s v="Electronics|HomeTheater,TV&amp;Video|Accessories|RemoteControls"/>
    <x v="2"/>
    <s v="HomeTheater,TV&amp;Video"/>
    <s v="Accessories"/>
    <s v="RemoteControls"/>
    <x v="63"/>
    <x v="1"/>
    <n v="699"/>
    <n v="0.5"/>
    <s v="41-50%"/>
    <n v="50.071530758226032"/>
    <s v="50% ormore"/>
    <x v="12"/>
    <n v="214"/>
    <n v="149586"/>
  </r>
  <r>
    <s v="B08YXJJW8H"/>
    <s v="LUNAGARIYA¬Æ, Protective Case Compatible with JIO Settop Box Remote Control,PU Leather Cover Holder (Before Placing Order,Please Compare The Dimensions of The Product with Your Remote)"/>
    <s v="Electronics|HomeTheater,TV&amp;Video|Accessories|RemoteControls"/>
    <x v="2"/>
    <s v="HomeTheater,TV&amp;Video"/>
    <s v="Accessories"/>
    <s v="RemoteControls"/>
    <x v="490"/>
    <x v="1"/>
    <n v="399"/>
    <n v="0.38"/>
    <s v="31-40%"/>
    <n v="38.095238095238095"/>
    <s v="&lt;50%"/>
    <x v="12"/>
    <n v="200"/>
    <n v="79800"/>
  </r>
  <r>
    <s v="B09MQ9PDHR"/>
    <s v="SaiEllin Room Heater For Home 2000 Watts Room Heater For Bedroom | ISI Approved With 1 Year Warranty | For 250 Sq. Feet Blower Heater &amp; Room Heaters Home For Winters"/>
    <s v="Home&amp;Kitchen|Heating,Cooling&amp;AirQuality|RoomHeaters|FanHeaters"/>
    <x v="0"/>
    <s v="Heating,Cooling&amp;AirQuality"/>
    <s v="RoomHeaters"/>
    <s v="FanHeaters"/>
    <x v="271"/>
    <x v="1"/>
    <n v="1999"/>
    <n v="0.51"/>
    <s v="51-60%"/>
    <n v="51.025512756378191"/>
    <s v="50% ormore"/>
    <x v="12"/>
    <n v="157"/>
    <n v="313843"/>
  </r>
  <r>
    <s v="B08QHLXWV3"/>
    <s v="Kenstar 2400 Watts 9 Fins Oil Filled Radiator with PTC Fan Heater (BLACK GOLD)"/>
    <s v="Home&amp;Kitchen|Heating,Cooling&amp;AirQuality|RoomHeaters|FanHeaters"/>
    <x v="0"/>
    <s v="Heating,Cooling&amp;AirQuality"/>
    <s v="RoomHeaters"/>
    <s v="FanHeaters"/>
    <x v="491"/>
    <x v="3"/>
    <n v="11990"/>
    <n v="0.43"/>
    <s v="41-50%"/>
    <n v="42.869057547956629"/>
    <s v="&lt;50%"/>
    <x v="12"/>
    <n v="144"/>
    <n v="1726560"/>
  </r>
  <r>
    <s v="B081RLM75M"/>
    <s v="LACOPINE Mini Pocket Size Lint Roller (White)"/>
    <s v="Home&amp;Kitchen|Kitchen&amp;HomeAppliances|Vacuum,Cleaning&amp;Ironing|Irons,Steamers&amp;Accessories|LintShavers"/>
    <x v="0"/>
    <s v="Kitchen&amp;HomeAppliances"/>
    <s v="Vacuum,Cleaning&amp;Ironing"/>
    <s v="Irons,Steamers&amp;Accessories"/>
    <x v="77"/>
    <x v="1"/>
    <n v="599"/>
    <n v="0.38"/>
    <s v="31-40%"/>
    <n v="38.397328881469114"/>
    <s v="&lt;50%"/>
    <x v="12"/>
    <n v="82"/>
    <n v="49118"/>
  </r>
  <r>
    <s v="B09X79PP8F"/>
    <s v="MI 2-in-1 USB Type C Cable (Micro USB to Type C) 30cm for Smartphone, Headphone, Laptop (White)"/>
    <s v="Computers&amp;Accessories|Accessories&amp;Peripherals|Cables&amp;Accessories|Cables|USBCables"/>
    <x v="1"/>
    <s v="Accessories&amp;Peripherals"/>
    <s v="Cables&amp;Accessories"/>
    <s v="Cables"/>
    <x v="252"/>
    <x v="1"/>
    <n v="299"/>
    <n v="0.4"/>
    <s v="31-40%"/>
    <n v="40.133779264214049"/>
    <s v="No"/>
    <x v="12"/>
    <n v="81"/>
    <n v="24219"/>
  </r>
  <r>
    <s v="B0BHNHMR3H"/>
    <s v="LONAXA Mini Travel Rechargeable Fruit Juicer - USB Electric Fruit &amp; Vegetable Juice Blender/Grinder for Home and Office Use (Multicolor)‚Ä¶"/>
    <s v="Home&amp;Kitchen|Kitchen&amp;HomeAppliances|SmallKitchenAppliances|JuicerMixerGrinders"/>
    <x v="0"/>
    <s v="Kitchen&amp;HomeAppliances"/>
    <s v="SmallKitchenAppliances"/>
    <s v="JuicerMixerGrinders"/>
    <x v="1"/>
    <x v="1"/>
    <n v="1299"/>
    <n v="0.62"/>
    <s v="61-70%"/>
    <n v="61.585835257890686"/>
    <s v="50% ormore"/>
    <x v="12"/>
    <n v="65"/>
    <n v="84435"/>
  </r>
  <r>
    <s v="B0B65MJ45G"/>
    <s v="Zebronics CU3100V Fast charging Type C cable with QC 18W support, 3A max capacity, 1 meter braided cable, Data transfer and Superior durability (Braided Black + White)"/>
    <s v="Computers&amp;Accessories|Accessories&amp;Peripherals|Cables&amp;Accessories|Cables|USBCables"/>
    <x v="1"/>
    <s v="Accessories&amp;Peripherals"/>
    <s v="Cables&amp;Accessories"/>
    <s v="Cables"/>
    <x v="173"/>
    <x v="1"/>
    <n v="549"/>
    <n v="0.75"/>
    <s v="71-80%"/>
    <n v="74.681238615664853"/>
    <s v="Yes"/>
    <x v="12"/>
    <n v="61"/>
    <n v="33489"/>
  </r>
  <r>
    <s v="B0B65P827P"/>
    <s v="Zebronics CU3100V Fast charging Type C cable with QC 18W support, 3A max capacity, 1 meter braided cable, Data transfer and Superior durability (Braided Black )"/>
    <s v="Computers&amp;Accessories|Accessories&amp;Peripherals|Cables&amp;Accessories|Cables|USBCables"/>
    <x v="1"/>
    <s v="Accessories&amp;Peripherals"/>
    <s v="Cables&amp;Accessories"/>
    <s v="Cables"/>
    <x v="492"/>
    <x v="1"/>
    <n v="549"/>
    <n v="0.77"/>
    <s v="71-80%"/>
    <n v="76.62841530054645"/>
    <s v="Yes"/>
    <x v="12"/>
    <n v="61"/>
    <n v="33489"/>
  </r>
  <r>
    <s v="B0B3RHX6B6"/>
    <s v="Ambrane BCL-15 Lightning Cable for Smartphone (1.5m Black)"/>
    <s v="Computers&amp;Accessories|Accessories&amp;Peripherals|Cables&amp;Accessories|Cables|USBCables"/>
    <x v="1"/>
    <s v="Accessories&amp;Peripherals"/>
    <s v="Cables&amp;Accessories"/>
    <s v="Cables"/>
    <x v="138"/>
    <x v="1"/>
    <n v="399"/>
    <n v="0.63"/>
    <s v="61-70%"/>
    <n v="62.656641604010019"/>
    <s v="Yes"/>
    <x v="12"/>
    <n v="57"/>
    <n v="22743"/>
  </r>
  <r>
    <s v="B08JQN8DGZ"/>
    <s v="boAt Airdopes 121v2 in-Ear True Wireless Earbuds with Upto 14 Hours Playback, 8MM Drivers, Battery Indicators, Lightweight Earbuds &amp; Multifunction Controls (Active Black, with Mic)"/>
    <s v="Electronics|Headphones,Earbuds&amp;Accessories|Headphones|In-Ear"/>
    <x v="2"/>
    <s v="Headphones,Earbuds&amp;Accessories"/>
    <s v="Headphones"/>
    <s v="In-Ear"/>
    <x v="110"/>
    <x v="1"/>
    <n v="2990"/>
    <n v="0.56999999999999995"/>
    <s v="51-60%"/>
    <n v="56.555183946488299"/>
    <s v="50% ormore"/>
    <x v="13"/>
    <n v="180998"/>
    <n v="541184020"/>
  </r>
  <r>
    <s v="B07LG59NPV"/>
    <s v="Boult Audio Probass Curve Bluetooth Wireless in Ear Earphones with Mic with Ipx5 Water Resistant, 12H Battery Life &amp; Extra Bass (Black)"/>
    <s v="Electronics|Headphones,Earbuds&amp;Accessories|Headphones|In-Ear"/>
    <x v="2"/>
    <s v="Headphones,Earbuds&amp;Accessories"/>
    <s v="Headphones"/>
    <s v="In-Ear"/>
    <x v="93"/>
    <x v="3"/>
    <n v="4499"/>
    <n v="0.8"/>
    <s v="71-80%"/>
    <n v="80.017781729273167"/>
    <s v="50% ormore"/>
    <x v="13"/>
    <n v="103052"/>
    <n v="463630948"/>
  </r>
  <r>
    <s v="B07L8KNP5F"/>
    <s v="ZEBRONICS Zeb-Thunder Bluetooth Wireless Over Ear Headphone FM, mSD, 9 hrs Playback with Mic (Black)"/>
    <s v="Electronics|Headphones,Earbuds&amp;Accessories|Headphones|On-Ear"/>
    <x v="2"/>
    <s v="Headphones,Earbuds&amp;Accessories"/>
    <s v="Headphones"/>
    <s v="On-Ear"/>
    <x v="60"/>
    <x v="1"/>
    <n v="1399"/>
    <n v="0.56999999999999995"/>
    <s v="51-60%"/>
    <n v="57.183702644746248"/>
    <s v="50% ormore"/>
    <x v="13"/>
    <n v="60026"/>
    <n v="83976374"/>
  </r>
  <r>
    <s v="B01GFTEV5Y"/>
    <s v="Pigeon by Stovekraft Cruise 1800 watt Induction Cooktop (Black)"/>
    <s v="Home&amp;Kitchen|Kitchen&amp;HomeAppliances|SmallKitchenAppliances|InductionCooktop"/>
    <x v="0"/>
    <s v="Kitchen&amp;HomeAppliances"/>
    <s v="SmallKitchenAppliances"/>
    <s v="InductionCooktop"/>
    <x v="86"/>
    <x v="2"/>
    <n v="3193"/>
    <n v="0.47"/>
    <s v="41-50%"/>
    <n v="46.789852803006575"/>
    <s v="&lt;50%"/>
    <x v="13"/>
    <n v="54032"/>
    <n v="172524176"/>
  </r>
  <r>
    <s v="B09X5C9VLK"/>
    <s v="Lifelong LLMG23 Power Pro 500-Watt Mixer Grinder with 3 Jars (Liquidizing, Wet Grinding and Chutney Jar), Stainless Steel blades, 1 Year Warranty (Black)"/>
    <s v="Home&amp;Kitchen|Kitchen&amp;HomeAppliances|SmallKitchenAppliances|MixerGrinders"/>
    <x v="0"/>
    <s v="Kitchen&amp;HomeAppliances"/>
    <s v="SmallKitchenAppliances"/>
    <s v="MixerGrinders"/>
    <x v="110"/>
    <x v="1"/>
    <n v="3500"/>
    <n v="0.63"/>
    <s v="61-70%"/>
    <n v="62.885714285714286"/>
    <s v="50% ormore"/>
    <x v="13"/>
    <n v="44050"/>
    <n v="154175000"/>
  </r>
  <r>
    <s v="B00N3XLDW0"/>
    <s v="ENVIE ECR-20 Charger for AA &amp; AAA Rechargeable Batteries"/>
    <s v="Electronics|Cameras&amp;Photography|Accessories|Batteries&amp;Chargers|BatteryChargers"/>
    <x v="2"/>
    <s v="Cameras&amp;Photography"/>
    <s v="Accessories"/>
    <s v="Batteries&amp;Chargers"/>
    <x v="10"/>
    <x v="3"/>
    <n v="400"/>
    <n v="0.25"/>
    <s v="21-30%"/>
    <n v="25.25"/>
    <s v="&lt;50%"/>
    <x v="13"/>
    <n v="40895"/>
    <n v="16358000"/>
  </r>
  <r>
    <s v="B07JF9B592"/>
    <s v="MAONO AU-400 Lavalier Auxiliary Omnidirectional Microphone (Black)"/>
    <s v="MusicalInstruments|Microphones|Condenser"/>
    <x v="6"/>
    <s v="Microphones"/>
    <s v="Condenser"/>
    <m/>
    <x v="493"/>
    <x v="1"/>
    <n v="699"/>
    <n v="0.32"/>
    <s v="31-40%"/>
    <n v="31.616595135908444"/>
    <s v="&lt;50%"/>
    <x v="13"/>
    <n v="20218"/>
    <n v="14132382"/>
  </r>
  <r>
    <s v="B0B5CGTBKV"/>
    <s v="boAt Wave Call Smart Watch, Smart Talk with Advanced Dedicated Bluetooth Calling Chip, 1.69‚Äù HD Display with 550 NITS &amp; 70% Color Gamut, 150+ Watch Faces, Multi-Sport Modes,HR,SpO2(Caribbean Green)"/>
    <s v="Electronics|WearableTechnology|SmartWatches"/>
    <x v="2"/>
    <s v="WearableTechnology"/>
    <s v="SmartWatches"/>
    <m/>
    <x v="141"/>
    <x v="1"/>
    <n v="7990"/>
    <n v="0.75"/>
    <s v="71-80%"/>
    <n v="74.981226533166449"/>
    <s v="50% ormore"/>
    <x v="13"/>
    <n v="17833"/>
    <n v="142485670"/>
  </r>
  <r>
    <s v="B0B5B6PQCT"/>
    <s v="boAt Wave Call Smart Watch, Smart Talk with Advanced Dedicated Bluetooth Calling Chip, 1.69‚Äù HD Display with 550 NITS &amp; 70% Color Gamut, 150+ Watch Faces, Multi-Sport Modes,HR,SpO2, IP68(Active Black)"/>
    <s v="Electronics|WearableTechnology|SmartWatches"/>
    <x v="2"/>
    <s v="WearableTechnology"/>
    <s v="SmartWatches"/>
    <m/>
    <x v="141"/>
    <x v="1"/>
    <n v="7990"/>
    <n v="0.75"/>
    <s v="71-80%"/>
    <n v="74.981226533166449"/>
    <s v="50% ormore"/>
    <x v="13"/>
    <n v="17831"/>
    <n v="142469690"/>
  </r>
  <r>
    <s v="B0B5DDJNH4"/>
    <s v="boAt Wave Call Smart Watch, Smart Talk with Advanced Dedicated Bluetooth Calling Chip, 1.69‚Äù HD Display with 550 NITS &amp; 70% Color Gamut, 150+ Watch Faces, Multi-Sport Modes, HR, SpO2, IP68(Mauve)"/>
    <s v="Electronics|WearableTechnology|SmartWatches"/>
    <x v="2"/>
    <s v="WearableTechnology"/>
    <s v="SmartWatches"/>
    <m/>
    <x v="141"/>
    <x v="3"/>
    <n v="7990"/>
    <n v="0.75"/>
    <s v="71-80%"/>
    <n v="74.981226533166449"/>
    <s v="50% ormore"/>
    <x v="13"/>
    <n v="17831"/>
    <n v="142469690"/>
  </r>
  <r>
    <s v="B0B5D39BCD"/>
    <s v="boAt Wave Call Smart Watch, Smart Talk with Advanced Dedicated Bluetooth Calling Chip, 1.69‚Äù HD Display with 550 NITS &amp; 70% Color Gamut, 150+ Watch Faces, Multi-Sport Modes, HR, SpO2, IP68(Deep Blue)"/>
    <s v="Electronics|WearableTechnology|SmartWatches"/>
    <x v="2"/>
    <s v="WearableTechnology"/>
    <s v="SmartWatches"/>
    <m/>
    <x v="141"/>
    <x v="1"/>
    <n v="7990"/>
    <n v="0.75"/>
    <s v="71-80%"/>
    <n v="74.981226533166449"/>
    <s v="50% ormore"/>
    <x v="13"/>
    <n v="17831"/>
    <n v="142469690"/>
  </r>
  <r>
    <s v="B08K4PSZ3V"/>
    <s v="Tukzer Capacitive Stylus Pen for Touch Screens Devices, Fine Point, Lightweight Metal Body with Magnetism Cover Cap for Smartphones/Tablets/iPad/iPad Pro/iPhone (Grey)"/>
    <s v="Electronics|Mobiles&amp;Accessories|MobileAccessories|StylusPens"/>
    <x v="2"/>
    <s v="Mobiles&amp;Accessories"/>
    <s v="MobileAccessories"/>
    <s v="StylusPens"/>
    <x v="63"/>
    <x v="3"/>
    <n v="999"/>
    <n v="0.65"/>
    <s v="61-70%"/>
    <n v="65.06506506506507"/>
    <s v="50% ormore"/>
    <x v="13"/>
    <n v="16557"/>
    <n v="16540443"/>
  </r>
  <r>
    <s v="B08K4RDQ71"/>
    <s v="Tukzer Capacitive Stylus Pen for Touch Screens Devices, Fine Point, Lightweight Metal Body with Magnetism Cover Cap for Smartphones/Tablets/iPad/iPad Pro/iPhone (White)"/>
    <s v="Electronics|Mobiles&amp;Accessories|MobileAccessories|StylusPens"/>
    <x v="2"/>
    <s v="Mobiles&amp;Accessories"/>
    <s v="MobileAccessories"/>
    <s v="StylusPens"/>
    <x v="63"/>
    <x v="1"/>
    <n v="999"/>
    <n v="0.65"/>
    <s v="61-70%"/>
    <n v="65.06506506506507"/>
    <s v="50% ormore"/>
    <x v="13"/>
    <n v="16557"/>
    <n v="16540443"/>
  </r>
  <r>
    <s v="B00NW4UWN6"/>
    <s v="Prestige PKGSS 1.7L 1500W Electric Kettle (Stainless Steel)"/>
    <s v="Home&amp;Kitchen|Kitchen&amp;HomeAppliances|SmallKitchenAppliances|Kettles&amp;HotWaterDispensers|ElectricKettles"/>
    <x v="0"/>
    <s v="Kitchen&amp;HomeAppliances"/>
    <s v="SmallKitchenAppliances"/>
    <s v="Kettles&amp;HotWaterDispensers"/>
    <x v="494"/>
    <x v="1"/>
    <n v="1345"/>
    <n v="0.22"/>
    <s v="21-30%"/>
    <n v="22.45353159851301"/>
    <s v="&lt;50%"/>
    <x v="13"/>
    <n v="15592"/>
    <n v="20971240"/>
  </r>
  <r>
    <s v="B09NR6G588"/>
    <s v="Boult Audio ZCharge Bluetooth Wireless in Ear Earphones with Mic, 40H Playtime and Super Fast Charging, Environmental Noise Cancellation for Pro+ Calling and IPX5 Water Resistant (Black)"/>
    <s v="Electronics|Headphones,Earbuds&amp;Accessories|Headphones|In-Ear"/>
    <x v="2"/>
    <s v="Headphones,Earbuds&amp;Accessories"/>
    <s v="Headphones"/>
    <s v="In-Ear"/>
    <x v="33"/>
    <x v="1"/>
    <n v="4999"/>
    <n v="0.76"/>
    <s v="71-80%"/>
    <n v="76.015203040608128"/>
    <s v="50% ormore"/>
    <x v="13"/>
    <n v="14961"/>
    <n v="74790039"/>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2"/>
    <s v="Mobiles&amp;Accessories"/>
    <s v="MobileAccessories"/>
    <s v="Photo&amp;VideoAccessories"/>
    <x v="342"/>
    <x v="1"/>
    <n v="1599"/>
    <n v="0.66"/>
    <s v="61-70%"/>
    <n v="66.291432145090681"/>
    <s v="50% ormore"/>
    <x v="13"/>
    <n v="14648"/>
    <n v="23422152"/>
  </r>
  <r>
    <s v="B098R25TGC"/>
    <s v="Noise Buds VS201 V2 in-Ear Truly Wireless Earbuds with Dual Equalizer | with Mic | Total 14-Hour Playtime | Full Touch Control | IPX5 Water Resistance and Bluetooth v5.1 (Olive Green)"/>
    <s v="Electronics|Headphones,Earbuds&amp;Accessories|Headphones|In-Ear"/>
    <x v="2"/>
    <s v="Headphones,Earbuds&amp;Accessories"/>
    <s v="Headphones"/>
    <s v="In-Ear"/>
    <x v="110"/>
    <x v="1"/>
    <n v="2999"/>
    <n v="0.56999999999999995"/>
    <s v="51-60%"/>
    <n v="56.685561853951313"/>
    <s v="50% ormore"/>
    <x v="13"/>
    <n v="14629"/>
    <n v="43872371"/>
  </r>
  <r>
    <s v="B08CFJBZRK"/>
    <s v="Prestige IRIS Plus 750 watt mixer grinder"/>
    <s v="Home&amp;Kitchen|Kitchen&amp;HomeAppliances|SmallKitchenAppliances|MixerGrinders"/>
    <x v="0"/>
    <s v="Kitchen&amp;HomeAppliances"/>
    <s v="SmallKitchenAppliances"/>
    <s v="MixerGrinders"/>
    <x v="296"/>
    <x v="2"/>
    <n v="6295"/>
    <n v="0.48"/>
    <s v="41-50%"/>
    <n v="48.387609213661634"/>
    <s v="&lt;50%"/>
    <x v="13"/>
    <n v="14062"/>
    <n v="88520290"/>
  </r>
  <r>
    <s v="B08MCD9JFY"/>
    <s v="Tygot 10 Inches Big LED Ring Light for Camera, Phone tiktok YouTube Video Shooting and Makeup, 10&quot; inch Ring Light with 7 Feet Long Foldable and Lightweight Tripod Stand"/>
    <s v="Electronics|Cameras&amp;Photography|Flashes|Macro&amp;RinglightFlashes"/>
    <x v="2"/>
    <s v="Cameras&amp;Photography"/>
    <s v="Flashes"/>
    <s v="Macro&amp;RinglightFlashes"/>
    <x v="64"/>
    <x v="1"/>
    <n v="1999"/>
    <n v="0.6"/>
    <s v="51-60%"/>
    <n v="60.030015007503756"/>
    <s v="50% ormore"/>
    <x v="13"/>
    <n v="12958"/>
    <n v="25903042"/>
  </r>
  <r>
    <s v="B08KHM9VBJ"/>
    <s v="Airtel AMF-311WW Data Card (Black), 4g Hotspot Support with 2300 Mah Battery"/>
    <s v="Computers&amp;Accessories|NetworkingDevices|DataCards&amp;Dongles"/>
    <x v="1"/>
    <s v="NetworkingDevices"/>
    <s v="DataCards&amp;Dongles"/>
    <m/>
    <x v="0"/>
    <x v="3"/>
    <n v="3250"/>
    <n v="0.35"/>
    <s v="31-40%"/>
    <n v="35.415384615384617"/>
    <s v="&lt;50%"/>
    <x v="13"/>
    <n v="11213"/>
    <n v="36442250"/>
  </r>
  <r>
    <s v="B09PL79D2X"/>
    <s v="boAt Airdopes 181 in-Ear True Wireless Earbuds with ENx  Tech, Beast  Mode(Low Latency Upto 60ms) for Gaming, with Mic, ASAP  Charge, 20H Playtime, Bluetooth v5.2, IPX4 &amp; IWP (Cool Grey)"/>
    <s v="Electronics|Headphones,Earbuds&amp;Accessories|Headphones|In-Ear"/>
    <x v="2"/>
    <s v="Headphones,Earbuds&amp;Accessories"/>
    <s v="Headphones"/>
    <s v="In-Ear"/>
    <x v="495"/>
    <x v="1"/>
    <n v="2990"/>
    <n v="0.47"/>
    <s v="41-50%"/>
    <n v="46.555183946488292"/>
    <s v="&lt;50%"/>
    <x v="13"/>
    <n v="11015"/>
    <n v="32934850"/>
  </r>
  <r>
    <s v="B0814ZY6FP"/>
    <s v="Zebronics ZEB-VITA Wireless Bluetooth 10W Portable Bar Speaker With Supporting USB, SD Card, AUX, FM, TWS &amp; Call Function"/>
    <s v="Electronics|HomeAudio|Speakers|BluetoothSpeakers"/>
    <x v="2"/>
    <s v="HomeAudio"/>
    <s v="Speakers"/>
    <s v="BluetoothSpeakers"/>
    <x v="93"/>
    <x v="3"/>
    <n v="1199"/>
    <n v="0.25"/>
    <s v="21-30%"/>
    <n v="25.020850708924101"/>
    <s v="&lt;50%"/>
    <x v="13"/>
    <n v="10751"/>
    <n v="12890449"/>
  </r>
  <r>
    <s v="B0832W3B7Q"/>
    <s v="Pigeon By Stovekraft ABS Plastic Acer Plus Induction Cooktop 1800 Watts With Feather Touch Control - Black"/>
    <s v="Home&amp;Kitchen|Kitchen&amp;HomeAppliances|SmallKitchenAppliances|InductionCooktop"/>
    <x v="0"/>
    <s v="Kitchen&amp;HomeAppliances"/>
    <s v="SmallKitchenAppliances"/>
    <s v="InductionCooktop"/>
    <x v="17"/>
    <x v="2"/>
    <n v="3595"/>
    <n v="0.5"/>
    <s v="41-50%"/>
    <n v="49.958275382475662"/>
    <s v="50% ormore"/>
    <x v="13"/>
    <n v="9791"/>
    <n v="35198645"/>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0"/>
    <s v="Kitchen&amp;HomeAppliances"/>
    <s v="SmallKitchenAppliances"/>
    <s v="MixerGrinders"/>
    <x v="184"/>
    <x v="1"/>
    <n v="5500"/>
    <n v="0.47"/>
    <s v="41-50%"/>
    <n v="47.290909090909089"/>
    <s v="&lt;50%"/>
    <x v="13"/>
    <n v="8958"/>
    <n v="49269000"/>
  </r>
  <r>
    <s v="B08CNLYKW5"/>
    <s v="Lifelong Power - Pro 500 Watt 3 Jar Mixer Grinder with 3 Speed Control and 1100 Watt Dry Non-Stick soleplate Iron Super Combo (White and Grey, 1 Year Warranty)"/>
    <s v="Home&amp;Kitchen|Kitchen&amp;HomeAppliances|SmallKitchenAppliances|MixerGrinders"/>
    <x v="0"/>
    <s v="Kitchen&amp;HomeAppliances"/>
    <s v="SmallKitchenAppliances"/>
    <s v="MixerGrinders"/>
    <x v="86"/>
    <x v="1"/>
    <n v="3398"/>
    <n v="0.5"/>
    <s v="41-50%"/>
    <n v="50"/>
    <s v="50% ormore"/>
    <x v="13"/>
    <n v="7988"/>
    <n v="27143224"/>
  </r>
  <r>
    <s v="B09CTRPSJR"/>
    <s v="Storio Kids Toys LCD Writing Tablet 8.5Inch E-Note Pad Best Birthday Gift for Girls Boys, Multicolor (SC1667)"/>
    <s v="Computers&amp;Accessories|Accessories&amp;Peripherals|Keyboards,Mice&amp;InputDevices|GraphicTablets"/>
    <x v="1"/>
    <s v="Accessories&amp;Peripherals"/>
    <s v="Keyboards,Mice&amp;InputDevices"/>
    <s v="GraphicTablets"/>
    <x v="496"/>
    <x v="1"/>
    <n v="237"/>
    <n v="0.08"/>
    <s v="0-10%"/>
    <n v="8.4388185654008439"/>
    <s v="&lt;50%"/>
    <x v="13"/>
    <n v="7354"/>
    <n v="1742898"/>
  </r>
  <r>
    <s v="B08TDJNM3G"/>
    <s v="E-COSMOS 5V 1.2W Portable Flexible USB LED Light (Colors May Vary, Small) - Set of 2 Pieces"/>
    <s v="Computers&amp;Accessories|Accessories&amp;Peripherals|USBGadgets|Lamps"/>
    <x v="1"/>
    <s v="Accessories&amp;Peripherals"/>
    <s v="USBGadgets"/>
    <s v="Lamps"/>
    <x v="423"/>
    <x v="1"/>
    <n v="59"/>
    <n v="0"/>
    <s v="0-10%"/>
    <n v="0"/>
    <s v="&lt;50%"/>
    <x v="13"/>
    <n v="5958"/>
    <n v="351522"/>
  </r>
  <r>
    <s v="B09GYBZPHF"/>
    <s v="Lifelong LLMG93 500 Watt Duos Mixer Grinder, 2 Stainless Steel Jar (Liquidizing and Chutney Jar)| ABS Body, Stainless Steel Blades, 3 Speed Options with Whip (1 Year Warranty, Black)"/>
    <s v="Home&amp;Kitchen|Kitchen&amp;HomeAppliances|SmallKitchenAppliances|MixerGrinders"/>
    <x v="0"/>
    <s v="Kitchen&amp;HomeAppliances"/>
    <s v="SmallKitchenAppliances"/>
    <s v="MixerGrinders"/>
    <x v="147"/>
    <x v="3"/>
    <n v="2499"/>
    <n v="0.54"/>
    <s v="51-60%"/>
    <n v="54.021608643457384"/>
    <s v="50% ormore"/>
    <x v="13"/>
    <n v="4383"/>
    <n v="10953117"/>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0"/>
    <s v="Kitchen&amp;HomeAppliances"/>
    <s v="Vacuum,Cleaning&amp;Ironing"/>
    <s v="Vacuums&amp;FloorCare"/>
    <x v="288"/>
    <x v="3"/>
    <n v="9999"/>
    <n v="0.45"/>
    <s v="41-50%"/>
    <n v="45.004500450045001"/>
    <s v="&lt;50%"/>
    <x v="13"/>
    <n v="4353"/>
    <n v="43525647"/>
  </r>
  <r>
    <s v="B07W4HTS8Q"/>
    <s v="ACTIVA Instant 3 LTR 3 KVA SPECIAL Anti Rust Coated Tank Geyser with Full ABS Body with 5 Year Warranty Premium (White)"/>
    <s v="Home&amp;Kitchen|Heating,Cooling&amp;AirQuality|WaterHeaters&amp;Geysers|InstantWaterHeaters"/>
    <x v="0"/>
    <s v="Heating,Cooling&amp;AirQuality"/>
    <s v="WaterHeaters&amp;Geysers"/>
    <s v="InstantWaterHeaters"/>
    <x v="497"/>
    <x v="1"/>
    <n v="3790"/>
    <n v="0.5"/>
    <s v="41-50%"/>
    <n v="49.894459102902374"/>
    <s v="50% ormore"/>
    <x v="13"/>
    <n v="3842"/>
    <n v="14561180"/>
  </r>
  <r>
    <s v="B09F5Z694W"/>
    <s v="Canon E4570 All-in-One Wi-Fi Ink Efficient Colour Printer with FAX/ADF/Duplex Printing (Black)- Smart Speaker Compatible, Standard"/>
    <s v="Computers&amp;Accessories|Printers,Inks&amp;Accessories|Printers|InkjetPrinters"/>
    <x v="1"/>
    <s v="Printers,Inks&amp;Accessories"/>
    <s v="Printers"/>
    <s v="InkjetPrinters"/>
    <x v="498"/>
    <x v="1"/>
    <n v="9625"/>
    <n v="0.13"/>
    <s v="11-20%"/>
    <n v="13.257142857142856"/>
    <s v="&lt;50%"/>
    <x v="13"/>
    <n v="3652"/>
    <n v="35150500"/>
  </r>
  <r>
    <s v="B0B1F6GQPS"/>
    <s v="Boult Audio FXCharge with ENC, 32H Playtime, 5min=7H Type C Fast Charging, Zen ENC, 14.2 mm BoomX Rich Bass, IPX5, Bluetooth Wireless in Ear Earphones Neckband with mic (Black)"/>
    <s v="Electronics|Headphones,Earbuds&amp;Accessories|Headphones|In-Ear"/>
    <x v="2"/>
    <s v="Headphones,Earbuds&amp;Accessories"/>
    <s v="Headphones"/>
    <s v="In-Ear"/>
    <x v="6"/>
    <x v="1"/>
    <n v="4499"/>
    <n v="0.78"/>
    <s v="71-80%"/>
    <n v="77.795065570126695"/>
    <s v="50% ormore"/>
    <x v="13"/>
    <n v="3390"/>
    <n v="15251610"/>
  </r>
  <r>
    <s v="B08TDJ5BVF"/>
    <s v="E-COSMOS 5V 1.2W Portable Flexible USB LED Light (Colours May Vary, Small, EC-POF1)"/>
    <s v="Computers&amp;Accessories|Accessories&amp;Peripherals|USBGadgets|Lamps"/>
    <x v="1"/>
    <s v="Accessories&amp;Peripherals"/>
    <s v="USBGadgets"/>
    <s v="Lamps"/>
    <x v="499"/>
    <x v="1"/>
    <n v="39"/>
    <n v="0"/>
    <s v="0-10%"/>
    <n v="0"/>
    <s v="&lt;50%"/>
    <x v="13"/>
    <n v="3344"/>
    <n v="130416"/>
  </r>
  <r>
    <s v="B07LG96SDB"/>
    <s v="ESN 999 Supreme Quality 1500W Immersion Water Heater Rod (Black)"/>
    <s v="Home&amp;Kitchen|Heating,Cooling&amp;AirQuality|WaterHeaters&amp;Geysers|ImmersionRods"/>
    <x v="0"/>
    <s v="Heating,Cooling&amp;AirQuality"/>
    <s v="WaterHeaters&amp;Geysers"/>
    <s v="ImmersionRods"/>
    <x v="500"/>
    <x v="3"/>
    <n v="510"/>
    <n v="0.34"/>
    <s v="31-40%"/>
    <n v="34.313725490196077"/>
    <s v="&lt;50%"/>
    <x v="13"/>
    <n v="3195"/>
    <n v="1629450"/>
  </r>
  <r>
    <s v="B0B56YRBNT"/>
    <s v="Tecno Spark 9 (Sky Mirror, 6GB RAM,128GB Storage) | 11GB Expandable RAM | Helio G37 Gaming Processor"/>
    <s v="Electronics|Mobiles&amp;Accessories|Smartphones&amp;BasicMobiles|Smartphones"/>
    <x v="2"/>
    <s v="Mobiles&amp;Accessories"/>
    <s v="Smartphones&amp;BasicMobiles"/>
    <s v="Smartphones"/>
    <x v="91"/>
    <x v="1"/>
    <n v="13499"/>
    <n v="0.33"/>
    <s v="31-40%"/>
    <n v="33.335802652048301"/>
    <s v="&lt;50%"/>
    <x v="13"/>
    <n v="3145"/>
    <n v="42454355"/>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1"/>
    <s v="Accessories&amp;Peripherals"/>
    <s v="Keyboards,Mice&amp;InputDevices"/>
    <s v="Keyboards"/>
    <x v="10"/>
    <x v="1"/>
    <n v="599"/>
    <n v="0.5"/>
    <s v="41-50%"/>
    <n v="50.083472454090149"/>
    <s v="50% ormore"/>
    <x v="13"/>
    <n v="3066"/>
    <n v="1836534"/>
  </r>
  <r>
    <s v="B079Y6JZC8"/>
    <s v="ZEBRONICS Zeb-Comfort Wired USB Mouse, 3-Button, 1000 DPI Optical Sensor, Plug &amp; Play, for Windows/Mac, Black"/>
    <s v="Computers&amp;Accessories|Accessories&amp;Peripherals|Keyboards,Mice&amp;InputDevices|Mice"/>
    <x v="1"/>
    <s v="Accessories&amp;Peripherals"/>
    <s v="Keyboards,Mice&amp;InputDevices"/>
    <s v="Mice"/>
    <x v="173"/>
    <x v="1"/>
    <n v="299"/>
    <n v="0.54"/>
    <s v="51-60%"/>
    <n v="53.511705685618729"/>
    <s v="50% ormore"/>
    <x v="13"/>
    <n v="3044"/>
    <n v="910156"/>
  </r>
  <r>
    <s v="B06XGWRKYT"/>
    <s v="Kodak 80 cm (32 Inches) HD Ready LED TV Kodak 32HDX900S (Black)"/>
    <s v="Electronics|HomeTheater,TV&amp;Video|Televisions|StandardTelevisions"/>
    <x v="2"/>
    <s v="HomeTheater,TV&amp;Video"/>
    <s v="Televisions"/>
    <s v="StandardTelevisions"/>
    <x v="241"/>
    <x v="1"/>
    <n v="15999"/>
    <n v="0.5"/>
    <s v="41-50%"/>
    <n v="50.003125195324706"/>
    <s v="50% ormore"/>
    <x v="13"/>
    <n v="3022"/>
    <n v="48348978"/>
  </r>
  <r>
    <s v="B078KRFWQB"/>
    <s v="Havells Cista Room Heater, White, 2000 Watts"/>
    <s v="Home&amp;Kitchen|Heating,Cooling&amp;AirQuality|RoomHeaters|ElectricHeaters"/>
    <x v="0"/>
    <s v="Heating,Cooling&amp;AirQuality"/>
    <s v="RoomHeaters"/>
    <s v="ElectricHeaters"/>
    <x v="80"/>
    <x v="1"/>
    <n v="3945"/>
    <n v="0.37"/>
    <s v="31-40%"/>
    <n v="36.653992395437264"/>
    <s v="&lt;50%"/>
    <x v="13"/>
    <n v="2732"/>
    <n v="10777740"/>
  </r>
  <r>
    <s v="B078XFKBZL"/>
    <s v="Prestige Clean Home Water Purifier Cartridge"/>
    <s v="Home&amp;Kitchen|Kitchen&amp;HomeAppliances|WaterPurifiers&amp;Accessories|WaterCartridges"/>
    <x v="0"/>
    <s v="Kitchen&amp;HomeAppliances"/>
    <s v="WaterPurifiers&amp;Accessories"/>
    <s v="WaterCartridges"/>
    <x v="355"/>
    <x v="3"/>
    <n v="640"/>
    <n v="0.06"/>
    <s v="0-10%"/>
    <n v="6.25"/>
    <s v="&lt;50%"/>
    <x v="13"/>
    <n v="2593"/>
    <n v="1659520"/>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0"/>
    <s v="Kitchen&amp;HomeAppliances"/>
    <s v="SmallKitchenAppliances"/>
    <s v="Kettles&amp;HotWaterDispensers"/>
    <x v="269"/>
    <x v="1"/>
    <n v="1750"/>
    <n v="0.23"/>
    <s v="21-30%"/>
    <n v="23.142857142857142"/>
    <s v="&lt;50%"/>
    <x v="13"/>
    <n v="2466"/>
    <n v="4315500"/>
  </r>
  <r>
    <s v="B00GGGOYEK"/>
    <s v="Storite USB 2.0 A to Mini 5 pin B Cable for External HDDS/Camera/Card Readers 35cm"/>
    <s v="Computers&amp;Accessories|Accessories&amp;Peripherals|Cables&amp;Accessories|Cables|USBCables"/>
    <x v="1"/>
    <s v="Accessories&amp;Peripherals"/>
    <s v="Cables&amp;Accessories"/>
    <s v="Cables"/>
    <x v="456"/>
    <x v="1"/>
    <n v="699"/>
    <n v="0.63"/>
    <s v="61-70%"/>
    <n v="62.947067238912737"/>
    <s v="Yes"/>
    <x v="13"/>
    <n v="2399"/>
    <n v="1676901"/>
  </r>
  <r>
    <s v="B09BF8JBWX"/>
    <s v="Lava A1 Josh 21(Blue Silver) -Dual Sim,Call Blink Notification,Military Grade Certified with 4 Day Battery Backup, Keypad Mobile"/>
    <s v="Electronics|Mobiles&amp;Accessories|Smartphones&amp;BasicMobiles|BasicMobiles"/>
    <x v="2"/>
    <s v="Mobiles&amp;Accessories"/>
    <s v="Smartphones&amp;BasicMobiles"/>
    <s v="BasicMobiles"/>
    <x v="501"/>
    <x v="3"/>
    <n v="1249"/>
    <n v="0.16"/>
    <s v="11-20%"/>
    <n v="15.532425940752603"/>
    <s v="&lt;50%"/>
    <x v="13"/>
    <n v="2352"/>
    <n v="2937648"/>
  </r>
  <r>
    <s v="B07NRTCDS5"/>
    <s v="Brayden Fito Atom Rechargeable Smoothie Blender with 2000 mAh Battery and 3.7V Motor with 400ml Tritan Jar (Blue)"/>
    <s v="Home&amp;Kitchen|Kitchen&amp;HomeAppliances|SmallKitchenAppliances|JuicerMixerGrinders"/>
    <x v="0"/>
    <s v="Kitchen&amp;HomeAppliances"/>
    <s v="SmallKitchenAppliances"/>
    <s v="JuicerMixerGrinders"/>
    <x v="33"/>
    <x v="1"/>
    <n v="1499"/>
    <n v="0.2"/>
    <s v="11-20%"/>
    <n v="20.013342228152101"/>
    <s v="&lt;50%"/>
    <x v="13"/>
    <n v="2206"/>
    <n v="3306794"/>
  </r>
  <r>
    <s v="B07DXRGWDJ"/>
    <s v="Philips Handheld Garment Steamer GC360/30 - Vertical &amp; Horizontal Steaming, 1200 Watt, up to 22g/min"/>
    <s v="Home&amp;Kitchen|Kitchen&amp;HomeAppliances|Vacuum,Cleaning&amp;Ironing|Irons,Steamers&amp;Accessories|Irons|SteamIrons"/>
    <x v="0"/>
    <s v="Kitchen&amp;HomeAppliances"/>
    <s v="Vacuum,Cleaning&amp;Ironing"/>
    <s v="Irons,Steamers&amp;Accessories"/>
    <x v="502"/>
    <x v="3"/>
    <n v="5995"/>
    <n v="0.28999999999999998"/>
    <s v="21-30%"/>
    <n v="28.607172643869895"/>
    <s v="&lt;50%"/>
    <x v="13"/>
    <n v="2112"/>
    <n v="12661440"/>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1"/>
    <s v="Accessories&amp;Peripherals"/>
    <s v="PCGamingPeripherals"/>
    <s v="Headsets"/>
    <x v="33"/>
    <x v="1"/>
    <n v="5499"/>
    <n v="0.78"/>
    <s v="71-80%"/>
    <n v="78.196035642844151"/>
    <s v="50% ormore"/>
    <x v="13"/>
    <n v="2043"/>
    <n v="11234457"/>
  </r>
  <r>
    <s v="B00KRCBA6E"/>
    <s v="Maharaja Whiteline Lava Neo 1200-Watts Halogen Heater (White and Red)"/>
    <s v="Home&amp;Kitchen|Heating,Cooling&amp;AirQuality|RoomHeaters"/>
    <x v="0"/>
    <s v="Heating,Cooling&amp;AirQuality"/>
    <s v="RoomHeaters"/>
    <m/>
    <x v="80"/>
    <x v="1"/>
    <n v="5000"/>
    <n v="0.5"/>
    <s v="41-50%"/>
    <n v="50.019999999999996"/>
    <s v="50% ormore"/>
    <x v="13"/>
    <n v="1889"/>
    <n v="9445000"/>
  </r>
  <r>
    <s v="B09NNHFSSF"/>
    <s v="CP PLUS 2MP Full HD Smart Wi-fi CCTV Security Camera | 360¬∞ with Pan Tilt | Two Way Talk | Cloud Monitor | Motion Detect | Night Vision | Supports SD Card (Up to 128 GB) | Alexa &amp; Ok Google | CP-E21A"/>
    <s v="Electronics|Cameras&amp;Photography|SecurityCameras|DomeCameras"/>
    <x v="2"/>
    <s v="Cameras&amp;Photography"/>
    <s v="SecurityCameras"/>
    <s v="DomeCameras"/>
    <x v="141"/>
    <x v="3"/>
    <n v="4700"/>
    <n v="0.56999999999999995"/>
    <s v="51-60%"/>
    <n v="57.468085106382979"/>
    <s v="50% ormore"/>
    <x v="13"/>
    <n v="1880"/>
    <n v="8836000"/>
  </r>
  <r>
    <s v="B07TTSS5MP"/>
    <s v="Lifelong LLMG74 750 Watt Mixer Grinder with 3 Jars (White and Grey)"/>
    <s v="Home&amp;Kitchen|Kitchen&amp;HomeAppliances|SmallKitchenAppliances|MixerGrinders"/>
    <x v="0"/>
    <s v="Kitchen&amp;HomeAppliances"/>
    <s v="SmallKitchenAppliances"/>
    <s v="MixerGrinders"/>
    <x v="17"/>
    <x v="1"/>
    <n v="3299"/>
    <n v="0.45"/>
    <s v="41-50%"/>
    <n v="45.468323734464988"/>
    <s v="&lt;50%"/>
    <x v="13"/>
    <n v="1846"/>
    <n v="6089954"/>
  </r>
  <r>
    <s v="B00H0B29DI"/>
    <s v="USHA Heat Convector 812 T 2000-Watt with Instant Heating Feature (Black)"/>
    <s v="Home&amp;Kitchen|Heating,Cooling&amp;AirQuality|RoomHeaters|HeatConvectors"/>
    <x v="0"/>
    <s v="Heating,Cooling&amp;AirQuality"/>
    <s v="RoomHeaters"/>
    <s v="HeatConvectors"/>
    <x v="180"/>
    <x v="1"/>
    <n v="2990"/>
    <n v="0.26"/>
    <s v="21-30%"/>
    <n v="26.454849498327761"/>
    <s v="&lt;50%"/>
    <x v="13"/>
    <n v="1558"/>
    <n v="4658420"/>
  </r>
  <r>
    <s v="B07WVQG8WZ"/>
    <s v="Black+Decker Handheld Portable Garment Steamer 1500 Watts with Anti Calc (Violet)"/>
    <s v="Home&amp;Kitchen|Kitchen&amp;HomeAppliances|Vacuum,Cleaning&amp;Ironing|Irons,Steamers&amp;Accessories|Irons|SteamIrons"/>
    <x v="0"/>
    <s v="Kitchen&amp;HomeAppliances"/>
    <s v="Vacuum,Cleaning&amp;Ironing"/>
    <s v="Irons,Steamers&amp;Accessories"/>
    <x v="463"/>
    <x v="1"/>
    <n v="4995"/>
    <n v="0.34"/>
    <s v="31-40%"/>
    <n v="33.953953953953956"/>
    <s v="&lt;50%"/>
    <x v="13"/>
    <n v="1393"/>
    <n v="6958035"/>
  </r>
  <r>
    <s v="B07Y1RCCW5"/>
    <s v="ZIGMA WinoteK WinoteK Sun Instant Water Geyser, Water Heater, Portable Water Heater, Geysers Made of First Class ABS Plastic, automatic Reset Model, AE10-3 W (Yellow)"/>
    <s v="Home&amp;Kitchen|Heating,Cooling&amp;AirQuality|WaterHeaters&amp;Geysers|InstantWaterHeaters"/>
    <x v="0"/>
    <s v="Heating,Cooling&amp;AirQuality"/>
    <s v="WaterHeaters&amp;Geysers"/>
    <s v="InstantWaterHeaters"/>
    <x v="503"/>
    <x v="3"/>
    <n v="2550"/>
    <n v="0.53"/>
    <s v="51-60%"/>
    <n v="53.333333333333336"/>
    <s v="50% ormore"/>
    <x v="13"/>
    <n v="1181"/>
    <n v="3011550"/>
  </r>
  <r>
    <s v="B09P564ZTJ"/>
    <s v="Wembley LCD Writing Pad/Tab | Writing, Drawing, Reusable, Portable Pad with Colorful Letters | 9 Inch Graphic Tablet (Assorted)"/>
    <s v="Computers&amp;Accessories|Accessories&amp;Peripherals|Keyboards,Mice&amp;InputDevices|GraphicTablets"/>
    <x v="1"/>
    <s v="Accessories&amp;Peripherals"/>
    <s v="Keyboards,Mice&amp;InputDevices"/>
    <s v="GraphicTablets"/>
    <x v="504"/>
    <x v="1"/>
    <n v="1599"/>
    <n v="0.85"/>
    <s v="81-90%"/>
    <n v="85.30331457160726"/>
    <s v="50% ormore"/>
    <x v="13"/>
    <n v="1173"/>
    <n v="1875627"/>
  </r>
  <r>
    <s v="B09LQH3SD9"/>
    <s v="Lifelong LLQH922 Regalia 800 W (ISI Certified) Quartz Room Heater with 2 Power settings, Overheating Protection, 2 Rod Heater (1 Year Warranty, White)"/>
    <s v="Home&amp;Kitchen|Heating,Cooling&amp;AirQuality|RoomHeaters|ElectricHeaters"/>
    <x v="0"/>
    <s v="Heating,Cooling&amp;AirQuality"/>
    <s v="RoomHeaters"/>
    <s v="ElectricHeaters"/>
    <x v="6"/>
    <x v="1"/>
    <n v="2000"/>
    <n v="0.5"/>
    <s v="41-50%"/>
    <n v="50.05"/>
    <s v="50% ormore"/>
    <x v="13"/>
    <n v="1163"/>
    <n v="2326000"/>
  </r>
  <r>
    <s v="B0912WJ87V"/>
    <s v="Reffair AX30 [MAX] Portable Air Purifier for Car, Home &amp; Office | Smart Ionizer Function | H13 Grade True HEPA Filter [Internationally Tested] Aromabuds Fragrance Option - Black"/>
    <s v="Car&amp;Motorbike|CarAccessories|InteriorAccessories|AirPurifiers&amp;Ionizers"/>
    <x v="8"/>
    <s v="CarAccessories"/>
    <s v="InteriorAccessories"/>
    <s v="AirPurifiers&amp;Ionizers"/>
    <x v="505"/>
    <x v="1"/>
    <n v="4000"/>
    <n v="0.42"/>
    <s v="41-50%"/>
    <n v="41.524999999999999"/>
    <s v="&lt;50%"/>
    <x v="13"/>
    <n v="1118"/>
    <n v="4472000"/>
  </r>
  <r>
    <s v="B093ZNQZ2Y"/>
    <s v="LOHAYA Remote Compatible for Mi Smart LED TV 4A Remote Control (32&quot;/43&quot;) [ Compatible for Mi Tv Remote Control ] [ Compatible for Mi Smart LED Tv Remote Control ]"/>
    <s v="Electronics|HomeTheater,TV&amp;Video|Accessories|RemoteControls"/>
    <x v="2"/>
    <s v="HomeTheater,TV&amp;Video"/>
    <s v="Accessories"/>
    <s v="RemoteControls"/>
    <x v="45"/>
    <x v="3"/>
    <n v="799"/>
    <n v="0.69"/>
    <s v="61-70%"/>
    <n v="68.836045056320401"/>
    <s v="Yes"/>
    <x v="13"/>
    <n v="1079"/>
    <n v="862121"/>
  </r>
  <r>
    <s v="B0841KQR1Z"/>
    <s v="Crypo‚Ñ¢ Universal Remote Compatible with Tata Sky Universal HD &amp; SD Set top Box (Also Works with All TV)"/>
    <s v="Electronics|HomeTheater,TV&amp;Video|Accessories|RemoteControls"/>
    <x v="2"/>
    <s v="HomeTheater,TV&amp;Video"/>
    <s v="Accessories"/>
    <s v="RemoteControls"/>
    <x v="10"/>
    <x v="1"/>
    <n v="999"/>
    <n v="0.7"/>
    <s v="61-70%"/>
    <n v="70.070070070070074"/>
    <s v="Yes"/>
    <x v="13"/>
    <n v="928"/>
    <n v="927072"/>
  </r>
  <r>
    <s v="B0BD92GDQH"/>
    <s v="OnePlus Nord Watch with 1.78‚Äù AMOLED Display, 60 Hz Refresh Rate, 105 Fitness Modes, 10 Days Battery, SPO2, Heart Rate, Stress Monitor, Women Health Tracker &amp; Multiple Watch Face [Midnight Black]"/>
    <s v="Electronics|WearableTechnology|SmartWatches"/>
    <x v="2"/>
    <s v="WearableTechnology"/>
    <s v="SmartWatches"/>
    <m/>
    <x v="19"/>
    <x v="1"/>
    <n v="6999"/>
    <n v="0.28999999999999998"/>
    <s v="21-30%"/>
    <n v="28.575510787255322"/>
    <s v="&lt;50%"/>
    <x v="13"/>
    <n v="758"/>
    <n v="5305242"/>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0"/>
    <s v="Kitchen&amp;HomeAppliances"/>
    <s v="Vacuum,Cleaning&amp;Ironing"/>
    <s v="Vacuums&amp;FloorCare"/>
    <x v="17"/>
    <x v="1"/>
    <n v="3295"/>
    <n v="0.45"/>
    <s v="41-50%"/>
    <n v="45.402124430955993"/>
    <s v="&lt;50%"/>
    <x v="13"/>
    <n v="687"/>
    <n v="2263665"/>
  </r>
  <r>
    <s v="B08X77LM8C"/>
    <s v="Silicone Rubber Earbuds Tips, Eartips, Earpads, Earplugs, for Replacement in Earphones and Bluetooth Medium Size (10 Pcs Black)"/>
    <s v="Electronics|Headphones,Earbuds&amp;Accessories|Earpads"/>
    <x v="2"/>
    <s v="Headphones,Earbuds&amp;Accessories"/>
    <s v="Earpads"/>
    <m/>
    <x v="38"/>
    <x v="1"/>
    <n v="999"/>
    <n v="0.9"/>
    <s v="81-90%"/>
    <n v="90.090090090090087"/>
    <s v="50% ormore"/>
    <x v="13"/>
    <n v="594"/>
    <n v="593406"/>
  </r>
  <r>
    <s v="B08BG4M4N7"/>
    <s v="PRUSHTI COVER AND BAGS, Protective Case for Airtel Xstream settop Box Remote Remote Control Pouch Cover Holder PU Leather Cover Holder(only Cover for Selling Purpose)"/>
    <s v="Electronics|HomeTheater,TV&amp;Video|Accessories|RemoteControls"/>
    <x v="2"/>
    <s v="HomeTheater,TV&amp;Video"/>
    <s v="Accessories"/>
    <s v="RemoteControls"/>
    <x v="24"/>
    <x v="1"/>
    <n v="499"/>
    <n v="0.6"/>
    <s v="51-60%"/>
    <n v="60.120240480961925"/>
    <s v="50% ormore"/>
    <x v="13"/>
    <n v="538"/>
    <n v="268462"/>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0"/>
    <s v="Kitchen&amp;HomeAppliances"/>
    <s v="SmallKitchenAppliances"/>
    <s v="MiniFoodProcessors&amp;Choppers"/>
    <x v="139"/>
    <x v="1"/>
    <n v="2999"/>
    <n v="0.55000000000000004"/>
    <s v="51-60%"/>
    <n v="55.018339446482159"/>
    <s v="50% ormore"/>
    <x v="13"/>
    <n v="441"/>
    <n v="1322559"/>
  </r>
  <r>
    <s v="B09127FZCK"/>
    <s v="Astigo Compatible Remote for Airtel Digital Set Top Box (Pairing Required with TV Remote)"/>
    <s v="Electronics|HomeTheater,TV&amp;Video|Accessories|RemoteControls"/>
    <x v="2"/>
    <s v="HomeTheater,TV&amp;Video"/>
    <s v="Accessories"/>
    <s v="RemoteControls"/>
    <x v="10"/>
    <x v="1"/>
    <n v="899"/>
    <n v="0.67"/>
    <s v="61-70%"/>
    <n v="66.740823136818676"/>
    <s v="Yes"/>
    <x v="13"/>
    <n v="425"/>
    <n v="382075"/>
  </r>
  <r>
    <s v="B09VL9KFDB"/>
    <s v="Havells Gatik Neo 400mm Pedestal Fan (Aqua Blue)"/>
    <s v="Home&amp;Kitchen|Heating,Cooling&amp;AirQuality|Fans|TableFans"/>
    <x v="0"/>
    <s v="Heating,Cooling&amp;AirQuality"/>
    <s v="Fans"/>
    <s v="TableFans"/>
    <x v="398"/>
    <x v="1"/>
    <n v="4200"/>
    <n v="0.43"/>
    <s v="41-50%"/>
    <n v="42.88095238095238"/>
    <s v="&lt;50%"/>
    <x v="13"/>
    <n v="397"/>
    <n v="1667400"/>
  </r>
  <r>
    <s v="B09L8DT7D6"/>
    <s v="Sony TV - Remote Compatible for Sony LED Remote Control Works with Sony LED TV by Trend Trail Speed tech &amp; Remote hi Remote &amp; REO India only"/>
    <s v="Electronics|HomeTheater,TV&amp;Video|Accessories|RemoteControls"/>
    <x v="2"/>
    <s v="HomeTheater,TV&amp;Video"/>
    <s v="Accessories"/>
    <s v="RemoteControls"/>
    <x v="506"/>
    <x v="1"/>
    <n v="499"/>
    <n v="0.59"/>
    <s v="51-60%"/>
    <n v="58.917835671342687"/>
    <s v="Yes"/>
    <x v="13"/>
    <n v="313"/>
    <n v="156187"/>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0"/>
    <s v="Kitchen&amp;HomeAppliances"/>
    <s v="SmallKitchenAppliances"/>
    <s v="Kettles&amp;HotWaterDispensers"/>
    <x v="110"/>
    <x v="1"/>
    <n v="1999"/>
    <n v="0.35"/>
    <s v="31-40%"/>
    <n v="35.017508754377189"/>
    <s v="&lt;50%"/>
    <x v="13"/>
    <n v="311"/>
    <n v="621689"/>
  </r>
  <r>
    <s v="B094G9L9LT"/>
    <s v="KENT 16088 Vogue Electric Kettle 1.8 Litre 1500 W | Stainless Steel body | Auto shut off over heating protection | 1 Year Warranty"/>
    <s v="Home&amp;Kitchen|Kitchen&amp;HomeAppliances|SmallKitchenAppliances|Kettles&amp;HotWaterDispensers|ElectricKettles"/>
    <x v="0"/>
    <s v="Kitchen&amp;HomeAppliances"/>
    <s v="SmallKitchenAppliances"/>
    <s v="Kettles&amp;HotWaterDispensers"/>
    <x v="6"/>
    <x v="1"/>
    <n v="1950"/>
    <n v="0.49"/>
    <s v="41-50%"/>
    <n v="48.769230769230774"/>
    <s v="&lt;50%"/>
    <x v="13"/>
    <n v="305"/>
    <n v="594750"/>
  </r>
  <r>
    <s v="B09HS1NDRQ"/>
    <s v="PrettyKrafts Laundry Square Shape Basket Bag/Foldable/Multipurpose/Carry Handles/Slanting Lid for Home, Cloth Storage,(Single) Jute Grey"/>
    <s v="Home&amp;Kitchen|HomeStorage&amp;Organization|LaundryOrganization|LaundryBaskets"/>
    <x v="0"/>
    <s v="HomeStorage&amp;Organization"/>
    <s v="LaundryOrganization"/>
    <s v="LaundryBaskets"/>
    <x v="507"/>
    <x v="1"/>
    <n v="799"/>
    <n v="0.51"/>
    <s v="51-60%"/>
    <n v="51.188986232790988"/>
    <s v="50% ormore"/>
    <x v="13"/>
    <n v="287"/>
    <n v="229313"/>
  </r>
  <r>
    <s v="B09LRZYBH1"/>
    <s v="KRISONS Thunder Speaker, Multimedia Home Theatre, Floor Standing Speaker, LED Display with Bluetooth, FM, USB, Micro SD Card, AUX Connectivity"/>
    <s v="Electronics|HomeAudio|Speakers|TowerSpeakers"/>
    <x v="2"/>
    <s v="HomeAudio"/>
    <s v="Speakers"/>
    <s v="TowerSpeakers"/>
    <x v="253"/>
    <x v="2"/>
    <n v="3999"/>
    <n v="0.43"/>
    <s v="41-50%"/>
    <n v="42.510627656914231"/>
    <s v="No"/>
    <x v="13"/>
    <n v="282"/>
    <n v="1127718"/>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0"/>
    <s v="Kitchen&amp;HomeAppliances"/>
    <s v="Vacuum,Cleaning&amp;Ironing"/>
    <s v="Irons,Steamers&amp;Accessories"/>
    <x v="477"/>
    <x v="1"/>
    <n v="1950"/>
    <n v="0.46"/>
    <s v="41-50%"/>
    <n v="46.205128205128204"/>
    <s v="&lt;50%"/>
    <x v="13"/>
    <n v="250"/>
    <n v="487500"/>
  </r>
  <r>
    <s v="B098TV3L96"/>
    <s v="Electvision Remote Control for led Smart tv Compatible with VU Smart Led (Without Voice)"/>
    <s v="Electronics|HomeTheater,TV&amp;Video|Accessories|RemoteControls"/>
    <x v="2"/>
    <s v="HomeTheater,TV&amp;Video"/>
    <s v="Accessories"/>
    <s v="RemoteControls"/>
    <x v="63"/>
    <x v="1"/>
    <n v="1999"/>
    <n v="0.83"/>
    <s v="81-90%"/>
    <n v="82.541270635317659"/>
    <s v="Yes"/>
    <x v="13"/>
    <n v="197"/>
    <n v="393803"/>
  </r>
  <r>
    <s v="B07K19NYZ8"/>
    <s v="Usha Hc 812 T Thermo Fan Room Heater"/>
    <s v="Home&amp;Kitchen|Heating,Cooling&amp;AirQuality|RoomHeaters|FanHeaters"/>
    <x v="0"/>
    <s v="Heating,Cooling&amp;AirQuality"/>
    <s v="RoomHeaters"/>
    <s v="FanHeaters"/>
    <x v="508"/>
    <x v="1"/>
    <n v="3290"/>
    <n v="0.28999999999999998"/>
    <s v="21-30%"/>
    <n v="29.483282674772038"/>
    <s v="&lt;50%"/>
    <x v="13"/>
    <n v="195"/>
    <n v="641550"/>
  </r>
  <r>
    <s v="B09H34V36W"/>
    <s v="Inalsa Electric Fan Heater Hotty - 2000 Watts Variable Temperature Control Cool/Warm/Hot Air Selector | Over Heat Protection | ISI Certification, White"/>
    <s v="Home&amp;Kitchen|Heating,Cooling&amp;AirQuality|RoomHeaters|FanHeaters"/>
    <x v="0"/>
    <s v="Heating,Cooling&amp;AirQuality"/>
    <s v="RoomHeaters"/>
    <s v="FanHeaters"/>
    <x v="139"/>
    <x v="1"/>
    <n v="2495"/>
    <n v="0.46"/>
    <s v="41-50%"/>
    <n v="45.93186372745491"/>
    <s v="&lt;50%"/>
    <x v="13"/>
    <n v="166"/>
    <n v="414170"/>
  </r>
  <r>
    <s v="B09VPH38JS"/>
    <s v="SaleOn Instant Coal Heater 500W Charcoal Burner Electric Stove Hot Plate - Mix Colors - Pack of 1 - Only Charcoal Heater"/>
    <s v="Home&amp;Kitchen|Kitchen&amp;HomeAppliances|SmallKitchenAppliances|InductionCooktop"/>
    <x v="0"/>
    <s v="Kitchen&amp;HomeAppliances"/>
    <s v="SmallKitchenAppliances"/>
    <s v="InductionCooktop"/>
    <x v="509"/>
    <x v="3"/>
    <n v="1499"/>
    <n v="0.54"/>
    <s v="51-60%"/>
    <n v="53.502334889926615"/>
    <s v="50% ormore"/>
    <x v="13"/>
    <n v="144"/>
    <n v="215856"/>
  </r>
  <r>
    <s v="B08PKBMJKS"/>
    <s v="Airtel DigitalTV HD Setup Box Remote"/>
    <s v="Electronics|HomeTheater,TV&amp;Video|Accessories|RemoteControls"/>
    <x v="2"/>
    <s v="HomeTheater,TV&amp;Video"/>
    <s v="Accessories"/>
    <s v="RemoteControls"/>
    <x v="510"/>
    <x v="3"/>
    <n v="499"/>
    <n v="0.61"/>
    <s v="61-70%"/>
    <n v="60.521042084168343"/>
    <s v="50% ormore"/>
    <x v="13"/>
    <n v="136"/>
    <n v="67864"/>
  </r>
  <r>
    <s v="B0BDZWMGZ1"/>
    <s v="Activa Easy Mix Nutri Mixer Grinder 500 Watt | Long Lasting Shock Proof ABS Body | Heavy Duty Motor With Nano - Grinding Technology"/>
    <s v="Home&amp;Kitchen|Kitchen&amp;HomeAppliances|SmallKitchenAppliances|MixerGrinders"/>
    <x v="0"/>
    <s v="Kitchen&amp;HomeAppliances"/>
    <s v="SmallKitchenAppliances"/>
    <s v="MixerGrinders"/>
    <x v="33"/>
    <x v="3"/>
    <n v="2990"/>
    <n v="0.6"/>
    <s v="51-60%"/>
    <n v="59.899665551839462"/>
    <s v="50% ormore"/>
    <x v="13"/>
    <n v="133"/>
    <n v="397670"/>
  </r>
  <r>
    <s v="B0B21C4BMX"/>
    <s v="Portronics Konnect Spydr 31 3-in-1 Multi Functional Cable with 3.0A Output, Tangle Resistant, 1.2M Length, Nylon Braided(Zebra)"/>
    <s v="Computers&amp;Accessories|Accessories&amp;Peripherals|Cables&amp;Accessories|Cables|USBCables"/>
    <x v="1"/>
    <s v="Accessories&amp;Peripherals"/>
    <s v="Cables&amp;Accessories"/>
    <s v="Cables"/>
    <x v="511"/>
    <x v="3"/>
    <n v="899"/>
    <n v="0.75"/>
    <s v="71-80%"/>
    <n v="74.638487208008897"/>
    <s v="Yes"/>
    <x v="13"/>
    <n v="132"/>
    <n v="118668"/>
  </r>
  <r>
    <s v="B09NY7W8YD"/>
    <s v="POCO C31 (Shadow Gray, 64 GB) (4 GB RAM)"/>
    <s v="Electronics|Mobiles&amp;Accessories|Smartphones&amp;BasicMobiles|Smartphones"/>
    <x v="2"/>
    <s v="Mobiles&amp;Accessories"/>
    <s v="Smartphones&amp;BasicMobiles"/>
    <s v="Smartphones"/>
    <x v="512"/>
    <x v="1"/>
    <n v="11999"/>
    <n v="0.33"/>
    <s v="31-40%"/>
    <n v="33.344445370447538"/>
    <s v="&lt;50%"/>
    <x v="13"/>
    <n v="125"/>
    <n v="1499875"/>
  </r>
  <r>
    <s v="B0B54Y2SNX"/>
    <s v="iPhone Original 20W C Type Fast PD Charger Compatible with I-Phone13/13 mini/13pro/13 pro Max I-Phone 12/12 Pro/12mini/12 Pro Max, I-Phone11/11 Pro/11 Pro Max 2020 (Only Adapter)"/>
    <s v="Electronics|Mobiles&amp;Accessories|MobileAccessories|Chargers|WallChargers"/>
    <x v="2"/>
    <s v="Mobiles&amp;Accessories"/>
    <s v="MobileAccessories"/>
    <s v="Chargers"/>
    <x v="64"/>
    <x v="3"/>
    <n v="3990"/>
    <n v="0.8"/>
    <s v="71-80%"/>
    <n v="79.974937343358405"/>
    <s v="50% ormore"/>
    <x v="13"/>
    <n v="119"/>
    <n v="474810"/>
  </r>
  <r>
    <s v="B0B467CCB9"/>
    <s v="Karbonn 80 cm (32 Inches) Millennium Series HD Ready LED TV KJW32NSHDF (Phantom Black) with Bezel-Less Design"/>
    <s v="Electronics|HomeTheater,TV&amp;Video|Televisions|StandardTelevisions"/>
    <x v="2"/>
    <s v="HomeTheater,TV&amp;Video"/>
    <s v="Televisions"/>
    <s v="StandardTelevisions"/>
    <x v="97"/>
    <x v="1"/>
    <n v="16990"/>
    <n v="0.59"/>
    <s v="51-60%"/>
    <n v="58.805179517363158"/>
    <s v="Yes"/>
    <x v="13"/>
    <n v="110"/>
    <n v="1868900"/>
  </r>
  <r>
    <s v="B08MVSGXMY"/>
    <s v="Crompton Insta Comfy 800 Watt Room Heater with 2 Heat Settings(Grey Blue)"/>
    <s v="Home&amp;Kitchen|Heating,Cooling&amp;AirQuality|RoomHeaters|ElectricHeaters"/>
    <x v="0"/>
    <s v="Heating,Cooling&amp;AirQuality"/>
    <s v="RoomHeaters"/>
    <s v="ElectricHeaters"/>
    <x v="513"/>
    <x v="3"/>
    <n v="2300"/>
    <n v="0.35"/>
    <s v="31-40%"/>
    <n v="34.869565217391305"/>
    <s v="&lt;50%"/>
    <x v="13"/>
    <n v="95"/>
    <n v="218500"/>
  </r>
  <r>
    <s v="B09VH568H7"/>
    <s v="Amazon Brand - Solimo 3A Fast Charging Tough Type C USB Data Cable¬† ‚Äì 1 Meter"/>
    <s v="Computers&amp;Accessories|Accessories&amp;Peripherals|Cables&amp;Accessories|Cables|USBCables"/>
    <x v="1"/>
    <s v="Accessories&amp;Peripherals"/>
    <s v="Cables&amp;Accessories"/>
    <s v="Cables"/>
    <x v="172"/>
    <x v="1"/>
    <n v="299"/>
    <n v="0.6"/>
    <s v="51-60%"/>
    <n v="60.200668896321076"/>
    <s v="Yes"/>
    <x v="13"/>
    <n v="51"/>
    <n v="15249"/>
  </r>
  <r>
    <s v="B099PR2GQJ"/>
    <s v="HOMEPACK 750W Radiant Room Home Office Heaters For Winter"/>
    <s v="Home&amp;Kitchen|Heating,Cooling&amp;AirQuality|RoomHeaters|ElectricHeaters"/>
    <x v="0"/>
    <s v="Heating,Cooling&amp;AirQuality"/>
    <s v="RoomHeaters"/>
    <s v="ElectricHeaters"/>
    <x v="74"/>
    <x v="1"/>
    <n v="999"/>
    <n v="0.35"/>
    <s v="31-40%"/>
    <n v="35.035035035035037"/>
    <s v="&lt;50%"/>
    <x v="13"/>
    <n v="49"/>
    <n v="48951"/>
  </r>
  <r>
    <s v="B0BGPN4GGH"/>
    <s v="Lifelong LLQH925 Dyno Quartz Heater 2 Power settings Tip Over Cut-off Switch 800 Watt Silent operation Power Indicator 2 Rod Room Heater (1 Year Warranty, Grey)"/>
    <s v="Home&amp;Kitchen|Heating,Cooling&amp;AirQuality|RoomHeaters|ElectricHeaters"/>
    <x v="0"/>
    <s v="Heating,Cooling&amp;AirQuality"/>
    <s v="RoomHeaters"/>
    <s v="ElectricHeaters"/>
    <x v="32"/>
    <x v="1"/>
    <n v="2400"/>
    <n v="0.54"/>
    <s v="51-60%"/>
    <n v="54.208333333333336"/>
    <s v="50% ormore"/>
    <x v="13"/>
    <n v="4"/>
    <n v="9600"/>
  </r>
  <r>
    <s v="B08FB2LNSZ"/>
    <s v="JBL Tune 215BT, 16 Hrs Playtime with Quick Charge, in Ear Bluetooth Wireless Earphones with Mic, 12.5mm Premium Earbuds with Pure Bass, BT 5.0, Dual Pairing, Type C &amp; Voice Assistant Support (Black)"/>
    <s v="Electronics|Headphones,Earbuds&amp;Accessories|Headphones|In-Ear"/>
    <x v="2"/>
    <s v="Headphones,Earbuds&amp;Accessories"/>
    <s v="Headphones"/>
    <s v="In-Ear"/>
    <x v="8"/>
    <x v="1"/>
    <n v="2999"/>
    <n v="0.5"/>
    <s v="41-50%"/>
    <n v="50.016672224074689"/>
    <s v="50% ormore"/>
    <x v="14"/>
    <n v="87798"/>
    <n v="263306202"/>
  </r>
  <r>
    <s v="B08D11DZ2W"/>
    <s v="Boult Audio AirBass PowerBuds with Inbuilt Powerbank, 120H Total Playtime, IPX7 Fully Waterproof, Lightning Boult Type-C Fast Charging, Low Latency Gaming, TWS Earbuds with Pro+ Calling Mic (Black)"/>
    <s v="Electronics|Headphones,Earbuds&amp;Accessories|Headphones|In-Ear"/>
    <x v="2"/>
    <s v="Headphones,Earbuds&amp;Accessories"/>
    <s v="Headphones"/>
    <s v="In-Ear"/>
    <x v="8"/>
    <x v="3"/>
    <n v="8999"/>
    <n v="0.83"/>
    <s v="81-90%"/>
    <n v="83.342593621513501"/>
    <s v="50% ormore"/>
    <x v="14"/>
    <n v="28324"/>
    <n v="254887676"/>
  </r>
  <r>
    <s v="B00935MD1C"/>
    <s v="Prestige PRWO 1.8-2 700-Watts Delight Electric Rice Cooker with 2 Aluminium Cooking Pans - 1.8 Liters, White"/>
    <s v="Home&amp;Kitchen|Kitchen&amp;HomeAppliances|SmallKitchenAppliances|Rice&amp;PastaCookers"/>
    <x v="0"/>
    <s v="Kitchen&amp;HomeAppliances"/>
    <s v="SmallKitchenAppliances"/>
    <s v="Rice&amp;PastaCookers"/>
    <x v="514"/>
    <x v="2"/>
    <n v="3945"/>
    <n v="0.31"/>
    <s v="31-40%"/>
    <n v="31.077313054499367"/>
    <s v="&lt;50%"/>
    <x v="14"/>
    <n v="13406"/>
    <n v="52886670"/>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0"/>
    <s v="Kitchen&amp;HomeAppliances"/>
    <s v="SmallKitchenAppliances"/>
    <s v="JuicerMixerGrinders"/>
    <x v="463"/>
    <x v="1"/>
    <n v="6500"/>
    <n v="0.49"/>
    <s v="41-50%"/>
    <n v="49.246153846153845"/>
    <s v="&lt;50%"/>
    <x v="14"/>
    <n v="11217"/>
    <n v="72910500"/>
  </r>
  <r>
    <s v="B085194JFL"/>
    <s v="tizum HDMI to VGA Adapter Cable 1080P for Projector, Computer, Laptop, TV, Projectors &amp; TV"/>
    <s v="Electronics|HomeTheater,TV&amp;Video|Accessories|Cables|HDMICables"/>
    <x v="2"/>
    <s v="HomeTheater,TV&amp;Video"/>
    <s v="Accessories"/>
    <s v="Cables"/>
    <x v="5"/>
    <x v="2"/>
    <n v="499"/>
    <n v="0.44"/>
    <s v="41-50%"/>
    <n v="44.08817635270541"/>
    <s v="No"/>
    <x v="14"/>
    <n v="10962"/>
    <n v="5470038"/>
  </r>
  <r>
    <s v="B07GLNJC25"/>
    <s v="ZEBRONICS Zeb-100HB 4 Ports USB Hub for Laptop, PC Computers, Plug &amp; Play, Backward Compatible - Black"/>
    <s v="Computers&amp;Accessories|Accessories&amp;Peripherals|USBHubs"/>
    <x v="1"/>
    <s v="Accessories&amp;Peripherals"/>
    <s v="USBHubs"/>
    <m/>
    <x v="515"/>
    <x v="3"/>
    <n v="499"/>
    <n v="0.34"/>
    <s v="31-40%"/>
    <n v="33.867735470941881"/>
    <s v="&lt;50%"/>
    <x v="14"/>
    <n v="8566"/>
    <n v="4274434"/>
  </r>
  <r>
    <s v="B07J2BQZD6"/>
    <s v="Kuber Industries Nylon Mesh Laundry Basket|Sturdy Material &amp; Durable Handles|Netted Lightweight Laundry Bag, Size 36 x 36 x 58, Capicity 30 Ltr (Pink)"/>
    <s v="Home&amp;Kitchen|HomeStorage&amp;Organization|LaundryOrganization|LaundryBaskets"/>
    <x v="0"/>
    <s v="HomeStorage&amp;Organization"/>
    <s v="LaundryOrganization"/>
    <s v="LaundryBaskets"/>
    <x v="24"/>
    <x v="3"/>
    <n v="399"/>
    <n v="0.5"/>
    <s v="41-50%"/>
    <n v="50.125313283208015"/>
    <s v="50% ormore"/>
    <x v="14"/>
    <n v="7945"/>
    <n v="3170055"/>
  </r>
  <r>
    <s v="B086199CWG"/>
    <s v="Maharaja Whiteline Odacio Plus 550-Watt Juicer Mixer Grinder with 3 Jars (Black/Silver)"/>
    <s v="Home&amp;Kitchen|Kitchen&amp;HomeAppliances|SmallKitchenAppliances|JuicerMixerGrinders"/>
    <x v="0"/>
    <s v="Kitchen&amp;HomeAppliances"/>
    <s v="SmallKitchenAppliances"/>
    <s v="JuicerMixerGrinders"/>
    <x v="222"/>
    <x v="1"/>
    <n v="4799"/>
    <n v="0.3"/>
    <s v="21-30%"/>
    <n v="30.214628047509901"/>
    <s v="&lt;50%"/>
    <x v="14"/>
    <n v="4200"/>
    <n v="20155800"/>
  </r>
  <r>
    <s v="B08FTFXNNB"/>
    <s v="HP w100 480P 30 FPS Digital Webcam with Built-in Mic, Plug and Play Setup, Wide-Angle View for Video Calling on Skype, Zoom, Microsoft Teams and Other Apps (Black)"/>
    <s v="Electronics|Cameras&amp;Photography|VideoCameras"/>
    <x v="2"/>
    <s v="Cameras&amp;Photography"/>
    <s v="VideoCameras"/>
    <m/>
    <x v="1"/>
    <x v="3"/>
    <n v="1999"/>
    <n v="0.75"/>
    <s v="71-80%"/>
    <n v="75.03751875937968"/>
    <s v="50% ormore"/>
    <x v="14"/>
    <n v="3369"/>
    <n v="6734631"/>
  </r>
  <r>
    <s v="B092JHPL72"/>
    <s v="SWAPKART Flexible Mobile Tabletop Stand, Metal Built, Heavy Duty Foldable Lazy Bracket Clip Mount Multi Angle Clamp for All Smartphones (Pack of 1), Multi Color"/>
    <s v="Electronics|Mobiles&amp;Accessories|MobileAccessories|Mounts|Bedstand&amp;DeskMounts"/>
    <x v="2"/>
    <s v="Mobiles&amp;Accessories"/>
    <s v="MobileAccessories"/>
    <s v="Mounts"/>
    <x v="516"/>
    <x v="1"/>
    <n v="999"/>
    <n v="0.75"/>
    <s v="71-80%"/>
    <n v="74.874874874874877"/>
    <s v="50% ormore"/>
    <x v="14"/>
    <n v="3234"/>
    <n v="3230766"/>
  </r>
  <r>
    <s v="B01N90RZ4M"/>
    <s v="Tata Sky Universal Remote"/>
    <s v="Electronics|HomeTheater,TV&amp;Video|Accessories|RemoteControls"/>
    <x v="2"/>
    <s v="HomeTheater,TV&amp;Video"/>
    <s v="Accessories"/>
    <s v="RemoteControls"/>
    <x v="40"/>
    <x v="2"/>
    <n v="499"/>
    <n v="0.54"/>
    <s v="51-60%"/>
    <n v="53.907815631262523"/>
    <s v="Yes"/>
    <x v="14"/>
    <n v="2960"/>
    <n v="1477040"/>
  </r>
  <r>
    <s v="B095244Q22"/>
    <s v="MYVN LTG to USB for¬†Fast Charging &amp; Data Sync USB Cable Compatible for iPhone 5/5s/6/6S/7/7+/8/8+/10/11, iPad Air/Mini, iPod and iOS Devices (1 M)"/>
    <s v="Computers&amp;Accessories|Accessories&amp;Peripherals|Cables&amp;Accessories|Cables|USBCables"/>
    <x v="1"/>
    <s v="Accessories&amp;Peripherals"/>
    <s v="Cables&amp;Accessories"/>
    <s v="Cables"/>
    <x v="51"/>
    <x v="1"/>
    <n v="999"/>
    <n v="0.75"/>
    <s v="71-80%"/>
    <n v="74.774774774774784"/>
    <s v="Yes"/>
    <x v="14"/>
    <n v="2249"/>
    <n v="2246751"/>
  </r>
  <r>
    <s v="B07B275VN9"/>
    <s v="Airtel DigitalTV DTH Television, Setup Box Remote Compatible for SD and HD Recording (Black)"/>
    <s v="Electronics|HomeTheater,TV&amp;Video|Accessories|RemoteControls"/>
    <x v="2"/>
    <s v="HomeTheater,TV&amp;Video"/>
    <s v="Accessories"/>
    <s v="RemoteControls"/>
    <x v="252"/>
    <x v="3"/>
    <n v="799"/>
    <n v="0.78"/>
    <s v="71-80%"/>
    <n v="77.596996245306642"/>
    <s v="Yes"/>
    <x v="14"/>
    <n v="2201"/>
    <n v="1758599"/>
  </r>
  <r>
    <s v="B0B61DSF17"/>
    <s v="beatXP Kitchen Scale Multipurpose Portable Electronic Digital Weighing Scale | Weight Machine With Back light LCD Display | White |10 kg | 2 Year Warranty |"/>
    <s v="Home&amp;Kitchen|Kitchen&amp;HomeAppliances|SmallKitchenAppliances|DigitalKitchenScales"/>
    <x v="0"/>
    <s v="Kitchen&amp;HomeAppliances"/>
    <s v="SmallKitchenAppliances"/>
    <s v="DigitalKitchenScales"/>
    <x v="24"/>
    <x v="1"/>
    <n v="1999"/>
    <n v="0.9"/>
    <s v="81-90%"/>
    <n v="90.045022511255624"/>
    <s v="50% ormore"/>
    <x v="14"/>
    <n v="2031"/>
    <n v="4059969"/>
  </r>
  <r>
    <s v="B0B31FR4Y2"/>
    <s v="Boult Audio Omega with 30dB ANC+ ENC, 32H Playtime, 45ms Latency Gaming Mode, Quad Mic Zen ENC, 3 Equalizer Modes, ANC, Type-C Fast Charging, IPX5 True Wireless in Ear Bluetooth Earbuds (Black)"/>
    <s v="Electronics|Headphones,Earbuds&amp;Accessories|Headphones|In-Ear"/>
    <x v="2"/>
    <s v="Headphones,Earbuds&amp;Accessories"/>
    <s v="Headphones"/>
    <s v="In-Ear"/>
    <x v="141"/>
    <x v="1"/>
    <n v="9999"/>
    <n v="0.8"/>
    <s v="71-80%"/>
    <n v="80.008000800079998"/>
    <s v="50% ormore"/>
    <x v="14"/>
    <n v="1986"/>
    <n v="19858014"/>
  </r>
  <r>
    <s v="B093QCY6YJ"/>
    <s v="ZEBRONICS ZEB-USB150WF1 WiFi USB Mini Adapter Supports 150 Mbps Wireless Data, Comes with Advanced Security WPA/WPA2 encryption Standards"/>
    <s v="Computers&amp;Accessories|NetworkingDevices|NetworkAdapters|WirelessUSBAdapters"/>
    <x v="1"/>
    <s v="NetworkingDevices"/>
    <s v="NetworkAdapters"/>
    <s v="WirelessUSBAdapters"/>
    <x v="517"/>
    <x v="1"/>
    <n v="349"/>
    <n v="0.17"/>
    <s v="11-20%"/>
    <n v="16.905444126074499"/>
    <s v="No"/>
    <x v="14"/>
    <n v="1977"/>
    <n v="689973"/>
  </r>
  <r>
    <s v="B082ZQ4479"/>
    <s v="Prestige PWG 07 Wet Grinder, 2L (Multicolor) with Coconut Scraper and Atta Kneader Attachments, 200 Watt"/>
    <s v="Home&amp;Kitchen|Kitchen&amp;HomeAppliances|SmallKitchenAppliances|Mills&amp;Grinders|WetGrinders"/>
    <x v="0"/>
    <s v="Kitchen&amp;HomeAppliances"/>
    <s v="SmallKitchenAppliances"/>
    <s v="Mills&amp;Grinders"/>
    <x v="518"/>
    <x v="1"/>
    <n v="4330"/>
    <n v="0.14000000000000001"/>
    <s v="11-20%"/>
    <n v="14.318706697459586"/>
    <s v="&lt;50%"/>
    <x v="14"/>
    <n v="1662"/>
    <n v="7196460"/>
  </r>
  <r>
    <s v="B0814LP6S9"/>
    <s v="PrettyKrafts Laundry Basket for clothes with Lid &amp; Handles, Toys Organiser, 75 Ltr Grey"/>
    <s v="Home&amp;Kitchen|HomeStorage&amp;Organization|LaundryOrganization|LaundryBaskets"/>
    <x v="0"/>
    <s v="HomeStorage&amp;Organization"/>
    <s v="LaundryOrganization"/>
    <s v="LaundryBaskets"/>
    <x v="431"/>
    <x v="3"/>
    <n v="1099"/>
    <n v="0.68"/>
    <s v="61-70%"/>
    <n v="68.061874431301177"/>
    <s v="50% ormore"/>
    <x v="14"/>
    <n v="1470"/>
    <n v="1615530"/>
  </r>
  <r>
    <s v="B00RFWNJMC"/>
    <s v="Airtel DigitalTV DTH Remote SD/HD/HD Recording Compatible for Television (Shining Black )"/>
    <s v="Electronics|HomeTheater,TV&amp;Video|Accessories|RemoteControls"/>
    <x v="2"/>
    <s v="HomeTheater,TV&amp;Video"/>
    <s v="Accessories"/>
    <s v="RemoteControls"/>
    <x v="519"/>
    <x v="1"/>
    <n v="499"/>
    <n v="0.61"/>
    <s v="61-70%"/>
    <n v="60.921843687374754"/>
    <s v="Yes"/>
    <x v="14"/>
    <n v="1383"/>
    <n v="690117"/>
  </r>
  <r>
    <s v="B08LKS3LSP"/>
    <s v="Gilary Multi Charging Cable, 3 in 1 Nylon Braided Fast Charging Cable for iPhone Micro USB Type C Mobile Phone | Colour May Vary |"/>
    <s v="Computers&amp;Accessories|Accessories&amp;Peripherals|Cables&amp;Accessories|Cables|USBCables"/>
    <x v="1"/>
    <s v="Accessories&amp;Peripherals"/>
    <s v="Cables&amp;Accessories"/>
    <s v="Cables"/>
    <x v="520"/>
    <x v="3"/>
    <n v="999"/>
    <n v="0.65"/>
    <s v="61-70%"/>
    <n v="65.465465465465471"/>
    <s v="Yes"/>
    <x v="14"/>
    <n v="1097"/>
    <n v="1095903"/>
  </r>
  <r>
    <s v="B09R83SFYV"/>
    <s v="Akiara¬Æ - Makes life easy Mini Sewing Machine with Table Set | Tailoring Machine | Hand Sewing Machine with extension table, foot pedal, adapter"/>
    <s v="Home&amp;Kitchen|Kitchen&amp;HomeAppliances|SewingMachines&amp;Accessories|Sewing&amp;EmbroideryMachines"/>
    <x v="0"/>
    <s v="Kitchen&amp;HomeAppliances"/>
    <s v="SewingMachines&amp;Accessories"/>
    <s v="Sewing&amp;EmbroideryMachines"/>
    <x v="521"/>
    <x v="3"/>
    <n v="2499"/>
    <n v="0.41"/>
    <s v="41-50%"/>
    <n v="40.616246498599438"/>
    <s v="&lt;50%"/>
    <x v="14"/>
    <n v="1067"/>
    <n v="2666433"/>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0"/>
    <s v="Kitchen&amp;HomeAppliances"/>
    <s v="SmallKitchenAppliances"/>
    <s v="Kettles&amp;HotWaterDispensers"/>
    <x v="480"/>
    <x v="3"/>
    <n v="1545"/>
    <n v="0.48"/>
    <s v="41-50%"/>
    <n v="47.637540453074436"/>
    <s v="&lt;50%"/>
    <x v="14"/>
    <n v="976"/>
    <n v="1507920"/>
  </r>
  <r>
    <s v="B0B5GF6DQD"/>
    <s v="Noise Agile 2 Buzz Bluetooth Calling Smart Watch with 1.28&quot; TFT Display,Dual Button,in-Built Mic &amp; Speaker,AI Voice Assistant, Health Suite,in-Built Games, 100 Watch Faces-(Jet Black)"/>
    <s v="Electronics|WearableTechnology|SmartWatches"/>
    <x v="2"/>
    <s v="WearableTechnology"/>
    <s v="SmartWatches"/>
    <m/>
    <x v="80"/>
    <x v="1"/>
    <n v="5999"/>
    <n v="0.57999999999999996"/>
    <s v="51-60%"/>
    <n v="58.343057176196034"/>
    <s v="50% ormore"/>
    <x v="14"/>
    <n v="828"/>
    <n v="4967172"/>
  </r>
  <r>
    <s v="B009P2LK80"/>
    <s v="Bajaj Deluxe 2000 Watts Halogen Room Heater (Steel, ISI Approved), Multicolor"/>
    <s v="Home&amp;Kitchen|Heating,Cooling&amp;AirQuality|RoomHeaters|HalogenHeaters"/>
    <x v="0"/>
    <s v="Heating,Cooling&amp;AirQuality"/>
    <s v="RoomHeaters"/>
    <s v="HalogenHeaters"/>
    <x v="484"/>
    <x v="1"/>
    <n v="1639"/>
    <n v="0.14000000000000001"/>
    <s v="11-20%"/>
    <n v="14.032946918852959"/>
    <s v="&lt;50%"/>
    <x v="14"/>
    <n v="787"/>
    <n v="1289893"/>
  </r>
  <r>
    <s v="B08TZD7FQN"/>
    <s v="Astigo Compatible Remote Control for Mi Smart LED 4A (43&quot;/32&quot;)"/>
    <s v="Electronics|HomeTheater,TV&amp;Video|Accessories|RemoteControls"/>
    <x v="2"/>
    <s v="HomeTheater,TV&amp;Video"/>
    <s v="Accessories"/>
    <s v="RemoteControls"/>
    <x v="10"/>
    <x v="3"/>
    <n v="599"/>
    <n v="0.5"/>
    <s v="41-50%"/>
    <n v="50.083472454090149"/>
    <s v="Yes"/>
    <x v="14"/>
    <n v="708"/>
    <n v="424092"/>
  </r>
  <r>
    <s v="B09X76VL5L"/>
    <s v="boAt Airdopes 191G True Wireless Earbuds with ENx‚Ñ¢ Tech Equipped Quad Mics, Beast‚Ñ¢ Mode(Low Latency- 65ms) for Gaming, 2x6mm Dual Drivers, 30H Playtime, IPX5, IWP‚Ñ¢, Appealing Case LEDs(Sport Blue)"/>
    <s v="Electronics|Headphones,Earbuds&amp;Accessories|Headphones|In-Ear"/>
    <x v="2"/>
    <s v="Headphones,Earbuds&amp;Accessories"/>
    <s v="Headphones"/>
    <s v="In-Ear"/>
    <x v="133"/>
    <x v="3"/>
    <n v="3490"/>
    <n v="0.54"/>
    <s v="51-60%"/>
    <n v="54.183381088825215"/>
    <s v="50% ormore"/>
    <x v="14"/>
    <n v="676"/>
    <n v="2359240"/>
  </r>
  <r>
    <s v="B081B1JL35"/>
    <s v="CSI INTERNATIONAL¬Æ Instant Water Geyser, Water Heater, Portable Water Heater, Geyser Made of First Class ABS Plastic 3KW (Red)"/>
    <s v="Home&amp;Kitchen|Heating,Cooling&amp;AirQuality|WaterHeaters&amp;Geysers|InstantWaterHeaters"/>
    <x v="0"/>
    <s v="Heating,Cooling&amp;AirQuality"/>
    <s v="WaterHeaters&amp;Geysers"/>
    <s v="InstantWaterHeaters"/>
    <x v="477"/>
    <x v="1"/>
    <n v="2499"/>
    <n v="0.57999999999999996"/>
    <s v="51-60%"/>
    <n v="58.023209283713484"/>
    <s v="50% ormore"/>
    <x v="14"/>
    <n v="638"/>
    <n v="1594362"/>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1"/>
    <s v="NetworkingDevices"/>
    <s v="NetworkAdapters"/>
    <s v="WirelessUSBAdapters"/>
    <x v="24"/>
    <x v="1"/>
    <n v="499"/>
    <n v="0.6"/>
    <s v="51-60%"/>
    <n v="60.120240480961925"/>
    <s v="Yes"/>
    <x v="14"/>
    <n v="612"/>
    <n v="305388"/>
  </r>
  <r>
    <s v="B08GJNM9N7"/>
    <s v="LOHAYA Television Remote Compatible for VU LED LCD HD Tv Remote Control Model No :- EN2B27V"/>
    <s v="Electronics|HomeTheater,TV&amp;Video|Accessories|RemoteControls"/>
    <x v="2"/>
    <s v="HomeTheater,TV&amp;Video"/>
    <s v="Accessories"/>
    <s v="RemoteControls"/>
    <x v="10"/>
    <x v="3"/>
    <n v="1199"/>
    <n v="0.75"/>
    <s v="71-80%"/>
    <n v="75.062552126772303"/>
    <s v="Yes"/>
    <x v="14"/>
    <n v="490"/>
    <n v="587510"/>
  </r>
  <r>
    <s v="B0B298D54H"/>
    <s v="Prolet Classic Bumper Case Cover for Samsung Galaxy Watch 4 44mm TPU Plated Full Screen Protector (Black)"/>
    <s v="Electronics|WearableTechnology|SmartWatches"/>
    <x v="2"/>
    <s v="WearableTechnology"/>
    <s v="SmartWatches"/>
    <m/>
    <x v="522"/>
    <x v="3"/>
    <n v="999"/>
    <n v="0.73"/>
    <s v="71-80%"/>
    <n v="73.473473473473476"/>
    <s v="50% ormore"/>
    <x v="14"/>
    <n v="465"/>
    <n v="464535"/>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0"/>
    <s v="Kitchen&amp;HomeAppliances"/>
    <s v="SmallKitchenAppliances"/>
    <s v="Rice&amp;PastaCookers"/>
    <x v="133"/>
    <x v="3"/>
    <n v="2900"/>
    <n v="0.45"/>
    <s v="41-50%"/>
    <n v="44.862068965517246"/>
    <s v="&lt;50%"/>
    <x v="14"/>
    <n v="441"/>
    <n v="1278900"/>
  </r>
  <r>
    <s v="B08S74GTBT"/>
    <s v="Zebronics Astra 10 Portable Wireless BT v5.0 Speaker, 10W RMS Power, 15* Hours Backup, 2.25&quot; Drive Size, up to 6.4&quot; Mobile Holder Support, Carry Handle, USB, mSD, AUX Input and FM Radio with Antenna"/>
    <s v="Electronics|HomeAudio|Speakers|OutdoorSpeakers"/>
    <x v="2"/>
    <s v="HomeAudio"/>
    <s v="Speakers"/>
    <s v="OutdoorSpeakers"/>
    <x v="64"/>
    <x v="2"/>
    <n v="1999"/>
    <n v="0.6"/>
    <s v="51-60%"/>
    <n v="60.030015007503756"/>
    <s v="50% ormore"/>
    <x v="14"/>
    <n v="418"/>
    <n v="835582"/>
  </r>
  <r>
    <s v="B09H39KTTB"/>
    <s v="Remote Compatible for Samsung LED/LCD Remote Control Works with Samsung LED/LCD TV by Trend Trail"/>
    <s v="Electronics|HomeTheater,TV&amp;Video|Accessories|RemoteControls"/>
    <x v="2"/>
    <s v="HomeTheater,TV&amp;Video"/>
    <s v="Accessories"/>
    <s v="RemoteControls"/>
    <x v="523"/>
    <x v="2"/>
    <n v="499"/>
    <n v="0.56999999999999995"/>
    <s v="51-60%"/>
    <n v="57.314629258517037"/>
    <s v="Yes"/>
    <x v="14"/>
    <n v="246"/>
    <n v="122754"/>
  </r>
  <r>
    <s v="B09RQRZW2X"/>
    <s v="7SEVEN¬Æ Compatible Vu Smart Tv Remote Control Suitable for Original 4K Android LED Ultra HD UHD Vu Tv Remote with Non Voice Feature without google assistant"/>
    <s v="Electronics|HomeTheater,TV&amp;Video|Accessories|RemoteControls"/>
    <x v="2"/>
    <s v="HomeTheater,TV&amp;Video"/>
    <s v="Accessories"/>
    <s v="RemoteControls"/>
    <x v="1"/>
    <x v="1"/>
    <n v="899"/>
    <n v="0.44"/>
    <s v="41-50%"/>
    <n v="44.493882091212456"/>
    <s v="No"/>
    <x v="14"/>
    <n v="185"/>
    <n v="166315"/>
  </r>
  <r>
    <s v="B09NNJ9WYM"/>
    <s v="Sansui 80cm (32 inches) HD Ready Smart LED TV JSY32SKHD (BLACK) With Bezel-less Design"/>
    <s v="Electronics|HomeTheater,TV&amp;Video|Televisions|SmartTelevisions"/>
    <x v="2"/>
    <s v="HomeTheater,TV&amp;Video"/>
    <s v="Televisions"/>
    <s v="SmartTelevisions"/>
    <x v="524"/>
    <x v="1"/>
    <n v="19990"/>
    <n v="0.45"/>
    <s v="41-50%"/>
    <n v="45.022511255627812"/>
    <s v="&lt;50%"/>
    <x v="14"/>
    <n v="129"/>
    <n v="2578710"/>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0"/>
    <s v="Kitchen&amp;HomeAppliances"/>
    <s v="SmallKitchenAppliances"/>
    <s v="HandBlenders"/>
    <x v="381"/>
    <x v="1"/>
    <n v="699"/>
    <n v="0.7"/>
    <s v="61-70%"/>
    <n v="69.957081545064383"/>
    <s v="50% ormore"/>
    <x v="14"/>
    <n v="74"/>
    <n v="51726"/>
  </r>
  <r>
    <s v="B0BNQMF152"/>
    <s v="ROYAL STEP Portable Electric USB Juice Maker Juicer Bottle Blender Grinder Mixer,6 Blades Rechargeable Bottle with (MULTII) (MULTI COLOUR 6 BLED JUICER MIXER)"/>
    <s v="Home&amp;Kitchen|Kitchen&amp;HomeAppliances|SmallKitchenAppliances|JuicerMixerGrinders"/>
    <x v="0"/>
    <s v="Kitchen&amp;HomeAppliances"/>
    <s v="SmallKitchenAppliances"/>
    <s v="JuicerMixerGrinders"/>
    <x v="1"/>
    <x v="1"/>
    <n v="2199"/>
    <n v="0.77"/>
    <s v="71-80%"/>
    <n v="77.30786721236926"/>
    <s v="50% ormore"/>
    <x v="14"/>
    <n v="53"/>
    <n v="116547"/>
  </r>
  <r>
    <s v="B0941392C8"/>
    <s v="Lava Charging Adapter Elements D3 2A Fast Charging Speed Usb Type C Data Cable, White"/>
    <s v="Computers&amp;Accessories|Accessories&amp;Peripherals|Cables&amp;Accessories|Cables|USBCables"/>
    <x v="1"/>
    <s v="Accessories&amp;Peripherals"/>
    <s v="Cables&amp;Accessories"/>
    <s v="Cables"/>
    <x v="323"/>
    <x v="1"/>
    <n v="449"/>
    <n v="0.71"/>
    <s v="71-80%"/>
    <n v="71.269487750556792"/>
    <s v="50% ormore"/>
    <x v="14"/>
    <n v="41"/>
    <n v="18409"/>
  </r>
  <r>
    <s v="B0BHZCNC4P"/>
    <s v="Remote Control Compatible for Amazon Fire Tv Stick Remote Control [ 3rd Gen ](Not Compatible for Fire TV Edition Smart TV) from basesailor"/>
    <s v="Electronics|HomeTheater,TV&amp;Video|Accessories|RemoteControls"/>
    <x v="2"/>
    <s v="HomeTheater,TV&amp;Video"/>
    <s v="Accessories"/>
    <s v="RemoteControls"/>
    <x v="8"/>
    <x v="1"/>
    <n v="3999"/>
    <n v="0.63"/>
    <s v="61-70%"/>
    <n v="62.515628907226805"/>
    <s v="Yes"/>
    <x v="14"/>
    <n v="37"/>
    <n v="147963"/>
  </r>
  <r>
    <s v="B0BN2576GQ"/>
    <s v="C (DEVICE) Lint Remover for Woolen Clothes, Electric Lint Remover, Best Lint Shaver for Clothes Pack of 1"/>
    <s v="Home&amp;Kitchen|Kitchen&amp;HomeAppliances|Vacuum,Cleaning&amp;Ironing|Irons,Steamers&amp;Accessories|LintShavers"/>
    <x v="0"/>
    <s v="Kitchen&amp;HomeAppliances"/>
    <s v="Vacuum,Cleaning&amp;Ironing"/>
    <s v="Irons,Steamers&amp;Accessories"/>
    <x v="400"/>
    <x v="3"/>
    <n v="1599"/>
    <n v="0.71"/>
    <s v="71-80%"/>
    <n v="70.669168230143839"/>
    <s v="50% ormore"/>
    <x v="14"/>
    <n v="6"/>
    <n v="9594"/>
  </r>
  <r>
    <s v="B0BNLFQDG2"/>
    <s v="Longway Blaze 2 Rod Quartz Room Heater (White, Gray, 800 watts)"/>
    <s v="Home&amp;Kitchen|Heating,Cooling&amp;AirQuality|RoomHeaters|ElectricHeaters"/>
    <x v="0"/>
    <s v="Heating,Cooling&amp;AirQuality"/>
    <s v="RoomHeaters"/>
    <s v="ElectricHeaters"/>
    <x v="478"/>
    <x v="1"/>
    <n v="2199"/>
    <n v="0.57999999999999996"/>
    <s v="51-60%"/>
    <n v="57.75352432924057"/>
    <s v="50% ormore"/>
    <x v="14"/>
    <n v="4"/>
    <n v="8796"/>
  </r>
  <r>
    <s v="B077T3BG5L"/>
    <s v="Zebronics ZEB-KM2100 Multimedia USB Keyboard Comes with 114 Keys Including 12 Dedicated Multimedia Keys &amp; with Rupee Key"/>
    <s v="Computers&amp;Accessories|Accessories&amp;Peripherals|Keyboards,Mice&amp;InputDevices|Keyboards"/>
    <x v="1"/>
    <s v="Accessories&amp;Peripherals"/>
    <s v="Keyboards,Mice&amp;InputDevices"/>
    <s v="Keyboards"/>
    <x v="251"/>
    <x v="3"/>
    <n v="399"/>
    <n v="0.18"/>
    <s v="11-20%"/>
    <n v="17.543859649122805"/>
    <s v="&lt;50%"/>
    <x v="15"/>
    <n v="33735"/>
    <n v="13460265"/>
  </r>
  <r>
    <s v="B08CFCK6CW"/>
    <s v="Boult Audio Truebuds with 30H Playtime, IPX7 Waterproof, Lightning Boult‚Ñ¢ Type C Fast Charging (10 Min=100Mins), BoomX‚Ñ¢ Tech Rich Bass, Pro+ Calling HD Mic, Touch Controls in Ear Earbuds TWS (Grey)"/>
    <s v="Electronics|Headphones,Earbuds&amp;Accessories|Headphones|In-Ear"/>
    <x v="2"/>
    <s v="Headphones,Earbuds&amp;Accessories"/>
    <s v="Headphones"/>
    <s v="In-Ear"/>
    <x v="33"/>
    <x v="2"/>
    <n v="7999"/>
    <n v="0.85"/>
    <s v="81-90%"/>
    <n v="85.010626328291039"/>
    <s v="50% ormore"/>
    <x v="15"/>
    <n v="25910"/>
    <n v="207254090"/>
  </r>
  <r>
    <s v="B08D75R3Z1"/>
    <s v="PTron Boom Ultima 4D Dual Driver, in-Ear Gaming Wired Headphones with in-line Mic, Volume Control &amp; Passive Noise Cancelling Boom 3 Earphones - (Dark Blue)"/>
    <s v="Electronics|Headphones,Earbuds&amp;Accessories|Headphones|In-Ear"/>
    <x v="2"/>
    <s v="Headphones,Earbuds&amp;Accessories"/>
    <s v="Headphones"/>
    <s v="In-Ear"/>
    <x v="10"/>
    <x v="1"/>
    <n v="1900"/>
    <n v="0.84"/>
    <s v="81-90%"/>
    <n v="84.263157894736835"/>
    <s v="50% ormore"/>
    <x v="15"/>
    <n v="18202"/>
    <n v="34583800"/>
  </r>
  <r>
    <s v="B00URH5E34"/>
    <s v="Inventis 5V 1.2W Portable Flexible USB LED Light Lamp (Colors may vary)"/>
    <s v="Computers&amp;Accessories|Accessories&amp;Peripherals|USBGadgets|Lamps"/>
    <x v="1"/>
    <s v="Accessories&amp;Peripherals"/>
    <s v="USBGadgets"/>
    <s v="Lamps"/>
    <x v="499"/>
    <x v="1"/>
    <n v="39"/>
    <n v="0"/>
    <s v="0-10%"/>
    <n v="0"/>
    <s v="&lt;50%"/>
    <x v="15"/>
    <n v="13572"/>
    <n v="529308"/>
  </r>
  <r>
    <s v="B00H47GVGY"/>
    <s v="USHA Quartz Room Heater with Overheating Protection (3002, Ivory, 800 Watts)"/>
    <s v="Home&amp;Kitchen|Heating,Cooling&amp;AirQuality|RoomHeaters|ElectricHeaters"/>
    <x v="0"/>
    <s v="Heating,Cooling&amp;AirQuality"/>
    <s v="RoomHeaters"/>
    <s v="ElectricHeaters"/>
    <x v="33"/>
    <x v="1"/>
    <n v="1695"/>
    <n v="0.28999999999999998"/>
    <s v="21-30%"/>
    <n v="29.262536873156343"/>
    <s v="&lt;50%"/>
    <x v="15"/>
    <n v="13300"/>
    <n v="22543500"/>
  </r>
  <r>
    <s v="B009DA69W6"/>
    <s v="KENT Gold Optima Gravity Water Purifier (11016) | UF Technology Based | Non-Electric &amp; Chemical Free | Counter Top | 10L Storage | White"/>
    <s v="Home&amp;Kitchen|Kitchen&amp;HomeAppliances|WaterPurifiers&amp;Accessories|WaterFilters&amp;Purifiers"/>
    <x v="0"/>
    <s v="Kitchen&amp;HomeAppliances"/>
    <s v="WaterPurifiers&amp;Accessories"/>
    <s v="WaterFilters&amp;Purifiers"/>
    <x v="86"/>
    <x v="1"/>
    <n v="1900"/>
    <n v="0.11"/>
    <s v="11-20%"/>
    <n v="10.578947368421053"/>
    <s v="&lt;50%"/>
    <x v="15"/>
    <n v="11456"/>
    <n v="21766400"/>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s v="NetworkingDevices"/>
    <s v="NetworkAdapters"/>
    <s v="WirelessUSBAdapters"/>
    <x v="27"/>
    <x v="2"/>
    <n v="800"/>
    <n v="0.66"/>
    <s v="61-70%"/>
    <n v="66.375"/>
    <s v="Yes"/>
    <x v="15"/>
    <n v="10134"/>
    <n v="8107200"/>
  </r>
  <r>
    <s v="B09GFWJDY1"/>
    <s v="ZEBRONICS Zeb-Evolve Wireless in Ear Neckband Earphone with Supporting Bluetooth v5.0, Voice Assistant, Rapid Charge, Call Function &amp; Magnetic Earpiece, with mic (Metallic Blue)"/>
    <s v="Electronics|Headphones,Earbuds&amp;Accessories|Headphones|In-Ear"/>
    <x v="2"/>
    <s v="Headphones,Earbuds&amp;Accessories"/>
    <s v="Headphones"/>
    <s v="In-Ear"/>
    <x v="1"/>
    <x v="1"/>
    <n v="1499"/>
    <n v="0.67"/>
    <s v="61-70%"/>
    <n v="66.711140760507007"/>
    <s v="50% ormore"/>
    <x v="15"/>
    <n v="9169"/>
    <n v="13744331"/>
  </r>
  <r>
    <s v="B07L1N3TJX"/>
    <s v="Artis AR-45W-MG2 45 Watts MG2 Laptop Adapter/Charger Compatible with MB Air 13‚Äù &amp; MB Air 11‚Äù (14.5 V, 3.1 A) Connector: MG2 (T Tip Connector)"/>
    <s v="Computers&amp;Accessories|Accessories&amp;Peripherals|LaptopAccessories|LaptopChargers&amp;PowerSupplies"/>
    <x v="1"/>
    <s v="Accessories&amp;Peripherals"/>
    <s v="LaptopAccessories"/>
    <s v="LaptopChargers&amp;PowerSupplies"/>
    <x v="86"/>
    <x v="1"/>
    <n v="3499"/>
    <n v="0.51"/>
    <s v="51-60%"/>
    <n v="51.443269505573021"/>
    <s v="50% ormore"/>
    <x v="15"/>
    <n v="7689"/>
    <n v="26903811"/>
  </r>
  <r>
    <s v="B07MSLTW8Z"/>
    <s v="Gizga Essentials Multi-Purpose Portable &amp; Foldable Wooden Desk for Bed Tray, Laptop Table, Study Table (Black)"/>
    <s v="Computers&amp;Accessories|Accessories&amp;Peripherals|LaptopAccessories|Lapdesks"/>
    <x v="1"/>
    <s v="Accessories&amp;Peripherals"/>
    <s v="LaptopAccessories"/>
    <s v="Lapdesks"/>
    <x v="49"/>
    <x v="1"/>
    <n v="1999"/>
    <n v="0.73"/>
    <s v="71-80%"/>
    <n v="72.536268134067043"/>
    <s v="50% ormore"/>
    <x v="15"/>
    <n v="6422"/>
    <n v="12837578"/>
  </r>
  <r>
    <s v="B07989VV5K"/>
    <s v="Usha Steam Pro SI 3713, 1300 W Steam Iron, Powerful steam Output up to 18 g/min, Non-Stick Soleplate (White &amp; Blue)"/>
    <s v="Home&amp;Kitchen|Kitchen&amp;HomeAppliances|Vacuum,Cleaning&amp;Ironing|Irons,Steamers&amp;Accessories|Irons|SteamIrons"/>
    <x v="0"/>
    <s v="Kitchen&amp;HomeAppliances"/>
    <s v="Vacuum,Cleaning&amp;Ironing"/>
    <s v="Irons,Steamers&amp;Accessories"/>
    <x v="6"/>
    <x v="3"/>
    <n v="1560"/>
    <n v="0.36"/>
    <s v="31-40%"/>
    <n v="35.96153846153846"/>
    <s v="&lt;50%"/>
    <x v="15"/>
    <n v="4881"/>
    <n v="7614360"/>
  </r>
  <r>
    <s v="B08D9MNH4B"/>
    <s v="HP Deskjet 2723 AIO Printer, Copy, Scan, WiFi, Bluetooth, USB, Simple Setup Smart App, Ideal for Home."/>
    <s v="Computers&amp;Accessories|Printers,Inks&amp;Accessories|Printers"/>
    <x v="1"/>
    <s v="Printers,Inks&amp;Accessories"/>
    <s v="Printers"/>
    <m/>
    <x v="525"/>
    <x v="1"/>
    <n v="7005"/>
    <n v="0.16"/>
    <s v="11-20%"/>
    <n v="15.788722341184869"/>
    <s v="&lt;50%"/>
    <x v="15"/>
    <n v="4199"/>
    <n v="29413995"/>
  </r>
  <r>
    <s v="B09SGGRKV8"/>
    <s v="ZEBRONICS Zeb-Buds 30 3.5Mm Stereo Wired in Ear Earphones with Mic for Calling, Volume Control, Multifunction Button, 14Mm Drivers, Stylish Eartip,1.2 Meter Durable Cable and Lightweight Design(Red)"/>
    <s v="Electronics|Headphones,Earbuds&amp;Accessories|Headphones|In-Ear"/>
    <x v="2"/>
    <s v="Headphones,Earbuds&amp;Accessories"/>
    <s v="Headphones"/>
    <s v="In-Ear"/>
    <x v="24"/>
    <x v="1"/>
    <n v="499"/>
    <n v="0.6"/>
    <s v="51-60%"/>
    <n v="60.120240480961925"/>
    <s v="50% ormore"/>
    <x v="15"/>
    <n v="2492"/>
    <n v="1243508"/>
  </r>
  <r>
    <s v="B09YLFHFDW"/>
    <s v="Sony WI-C100 Wireless Headphones with Customizable Equalizer for Deep Bass &amp; 25 Hrs Battery, DSEE-Upscale, Splash Proof, 360RA, Fast Pair, in-Ear Bluetooth Headset with mic for Phone Calls (Black)"/>
    <s v="Electronics|Headphones,Earbuds&amp;Accessories|Headphones|In-Ear"/>
    <x v="2"/>
    <s v="Headphones,Earbuds&amp;Accessories"/>
    <s v="Headphones"/>
    <s v="In-Ear"/>
    <x v="133"/>
    <x v="3"/>
    <n v="2790"/>
    <n v="0.43"/>
    <s v="41-50%"/>
    <n v="42.688172043010752"/>
    <s v="&lt;50%"/>
    <x v="15"/>
    <n v="2272"/>
    <n v="6338880"/>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0"/>
    <s v="Kitchen&amp;HomeAppliances"/>
    <s v="SmallKitchenAppliances"/>
    <s v="HandBlenders"/>
    <x v="526"/>
    <x v="1"/>
    <n v="999"/>
    <n v="0.62"/>
    <s v="61-70%"/>
    <n v="62.462462462462462"/>
    <s v="50% ormore"/>
    <x v="15"/>
    <n v="1988"/>
    <n v="1986012"/>
  </r>
  <r>
    <s v="B07VVXJ2P5"/>
    <s v="SVM Products Unbreakable Set Top Box Stand with Dual Remote Holder (Black)"/>
    <s v="Electronics|HomeTheater,TV&amp;Video|Accessories|TVMounts,Stands&amp;Turntables|TVWall&amp;CeilingMounts"/>
    <x v="2"/>
    <s v="HomeTheater,TV&amp;Video"/>
    <s v="Accessories"/>
    <s v="TVMounts,Stands&amp;Turntables"/>
    <x v="527"/>
    <x v="1"/>
    <n v="399"/>
    <n v="0.76"/>
    <s v="71-80%"/>
    <n v="75.939849624060145"/>
    <s v="Yes"/>
    <x v="15"/>
    <n v="1796"/>
    <n v="716604"/>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0"/>
    <s v="Kitchen&amp;HomeAppliances"/>
    <s v="SmallKitchenAppliances"/>
    <s v="Kettles&amp;HotWaterDispensers"/>
    <x v="49"/>
    <x v="2"/>
    <n v="1000"/>
    <n v="0.45"/>
    <s v="41-50%"/>
    <n v="45.1"/>
    <s v="&lt;50%"/>
    <x v="15"/>
    <n v="1074"/>
    <n v="1074000"/>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0"/>
    <s v="Kitchen&amp;HomeAppliances"/>
    <s v="Vacuum,Cleaning&amp;Ironing"/>
    <s v="Irons,Steamers&amp;Accessories"/>
    <x v="17"/>
    <x v="3"/>
    <n v="2599"/>
    <n v="0.31"/>
    <s v="31-40%"/>
    <n v="30.781069642170067"/>
    <s v="&lt;50%"/>
    <x v="15"/>
    <n v="771"/>
    <n v="2003829"/>
  </r>
  <r>
    <s v="B09DDCQFMT"/>
    <s v="Electvision Remote Control Compatible with Amazon Fire tv Stick (Pairing Manual Will be Back Side Remote Control)(P)"/>
    <s v="Electronics|HomeTheater,TV&amp;Video|Accessories|RemoteControls"/>
    <x v="2"/>
    <s v="HomeTheater,TV&amp;Video"/>
    <s v="Accessories"/>
    <s v="RemoteControls"/>
    <x v="110"/>
    <x v="3"/>
    <n v="1999"/>
    <n v="0.35"/>
    <s v="31-40%"/>
    <n v="35.017508754377189"/>
    <s v="No"/>
    <x v="15"/>
    <n v="590"/>
    <n v="1179410"/>
  </r>
  <r>
    <s v="B07J9KXQCC"/>
    <s v="Libra Room Heater for Home, Room Heaters Home for Winter, Electric Heater with 2000 Watts Power as per IS Specification for Small to Medium Rooms - FH12 (Grey)"/>
    <s v="Home&amp;Kitchen|Heating,Cooling&amp;AirQuality|RoomHeaters|ElectricHeaters"/>
    <x v="0"/>
    <s v="Heating,Cooling&amp;AirQuality"/>
    <s v="RoomHeaters"/>
    <s v="ElectricHeaters"/>
    <x v="94"/>
    <x v="1"/>
    <n v="2299"/>
    <n v="0.59"/>
    <s v="51-60%"/>
    <n v="58.721183123096999"/>
    <s v="50% ormore"/>
    <x v="15"/>
    <n v="550"/>
    <n v="1264450"/>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2"/>
    <s v="HomeTheater,TV&amp;Video"/>
    <s v="Accessories"/>
    <s v="RemoteControls"/>
    <x v="2"/>
    <x v="1"/>
    <n v="999"/>
    <n v="0.6"/>
    <s v="51-60%"/>
    <n v="60.06006006006006"/>
    <s v="Yes"/>
    <x v="15"/>
    <n v="493"/>
    <n v="492507"/>
  </r>
  <r>
    <s v="B009P2LIL4"/>
    <s v="Bajaj Majesty RX10 2000 Watts Heat Convector Room Heater (White, ISI Approved)"/>
    <s v="Home&amp;Kitchen|Heating,Cooling&amp;AirQuality|RoomHeaters|HeatConvectors"/>
    <x v="0"/>
    <s v="Heating,Cooling&amp;AirQuality"/>
    <s v="RoomHeaters"/>
    <s v="HeatConvectors"/>
    <x v="528"/>
    <x v="2"/>
    <n v="3080"/>
    <n v="0.28000000000000003"/>
    <s v="21-30%"/>
    <n v="27.954545454545453"/>
    <s v="&lt;50%"/>
    <x v="15"/>
    <n v="468"/>
    <n v="1441440"/>
  </r>
  <r>
    <s v="B09LMMFW3S"/>
    <s v="IKEA Milk Frother for Your Milk, Coffee,(Cold and hot Drinks), Black"/>
    <s v="Home&amp;Kitchen|Kitchen&amp;HomeAppliances|Coffee,Tea&amp;Espresso|MilkFrothers"/>
    <x v="0"/>
    <s v="Kitchen&amp;HomeAppliances"/>
    <s v="Coffee,Tea&amp;Espresso"/>
    <s v="MilkFrothers"/>
    <x v="155"/>
    <x v="2"/>
    <n v="399"/>
    <n v="0.43"/>
    <s v="41-50%"/>
    <n v="42.606516290726816"/>
    <s v="&lt;50%"/>
    <x v="15"/>
    <n v="451"/>
    <n v="179949"/>
  </r>
  <r>
    <s v="B08CKW1KH9"/>
    <s v="Tata Sky Universal Remote Compatible for SD/HD"/>
    <s v="Electronics|HomeTheater,TV&amp;Video|Accessories|RemoteControls"/>
    <x v="2"/>
    <s v="HomeTheater,TV&amp;Video"/>
    <s v="Accessories"/>
    <s v="RemoteControls"/>
    <x v="529"/>
    <x v="3"/>
    <n v="599"/>
    <n v="0.66"/>
    <s v="61-70%"/>
    <n v="65.943238731218699"/>
    <s v="Yes"/>
    <x v="15"/>
    <n v="339"/>
    <n v="203061"/>
  </r>
  <r>
    <s v="B0836JGZ74"/>
    <s v="CSI INTERNATIONAL¬Æ Instant Water Geyser, Water Heater, Portable Water Heater, Geyser Made of First Class ABS Plastic 3KW (White)"/>
    <s v="Home&amp;Kitchen|Heating,Cooling&amp;AirQuality|WaterHeaters&amp;Geysers|InstantWaterHeaters"/>
    <x v="0"/>
    <s v="Heating,Cooling&amp;AirQuality"/>
    <s v="WaterHeaters&amp;Geysers"/>
    <s v="InstantWaterHeaters"/>
    <x v="477"/>
    <x v="1"/>
    <n v="2499"/>
    <n v="0.57999999999999996"/>
    <s v="51-60%"/>
    <n v="58.023209283713484"/>
    <s v="50% ormore"/>
    <x v="15"/>
    <n v="328"/>
    <n v="819672"/>
  </r>
  <r>
    <s v="B09B125CFJ"/>
    <s v="7SEVEN¬Æ Compatible for Mi tv Remote Control Original Suitable with Smart Android 4K LED Non Voice Command Xiaomi Redmi Remote of 4A Model 32 43 55 65 inches"/>
    <s v="Electronics|HomeTheater,TV&amp;Video|Accessories|RemoteControls"/>
    <x v="2"/>
    <s v="HomeTheater,TV&amp;Video"/>
    <s v="Accessories"/>
    <s v="RemoteControls"/>
    <x v="63"/>
    <x v="1"/>
    <n v="799"/>
    <n v="0.56000000000000005"/>
    <s v="51-60%"/>
    <n v="56.32040050062578"/>
    <s v="Yes"/>
    <x v="15"/>
    <n v="323"/>
    <n v="258077"/>
  </r>
  <r>
    <s v="B09LV1CMGH"/>
    <s v="Lifelong LLFH921 Regalia 2000 W Fan Heater, 3 Air Settings, Room Heater with Overheating Protection, 1 Year Warranty ( White, (ISI Certified, Ideal for small to medium room/area)"/>
    <s v="Home&amp;Kitchen|Heating,Cooling&amp;AirQuality|RoomHeaters|FanHeaters"/>
    <x v="0"/>
    <s v="Heating,Cooling&amp;AirQuality"/>
    <s v="RoomHeaters"/>
    <s v="FanHeaters"/>
    <x v="93"/>
    <x v="1"/>
    <n v="2000"/>
    <n v="0.55000000000000004"/>
    <s v="51-60%"/>
    <n v="55.05"/>
    <s v="50% ormore"/>
    <x v="15"/>
    <n v="291"/>
    <n v="582000"/>
  </r>
  <r>
    <s v="B0B97D658R"/>
    <s v="Larrito wooden Cool Mist Humidifiers Essential Oil Diffuser Aroma Air Humidifier with Colorful Change for Car, Office, Babies, humidifiers for home, air humidifier for room (WOODEN HUMIDIFIRE-A)"/>
    <s v="Home&amp;Kitchen|Heating,Cooling&amp;AirQuality|Humidifiers"/>
    <x v="0"/>
    <s v="Heating,Cooling&amp;AirQuality"/>
    <s v="Humidifiers"/>
    <m/>
    <x v="1"/>
    <x v="1"/>
    <n v="799"/>
    <n v="0.38"/>
    <s v="31-40%"/>
    <n v="37.546933667083856"/>
    <s v="&lt;50%"/>
    <x v="15"/>
    <n v="212"/>
    <n v="169388"/>
  </r>
  <r>
    <s v="B0B3DV7S9B"/>
    <s v="EN LIGNE Adjustable Cell Phone Stand, Foldable Portable Phone Stand Phone Holder for Desk, Desktop Tablet Stand Compatible with Mobile Phone/iPad/Tablet (Black)"/>
    <s v="Electronics|Mobiles&amp;Accessories|MobileAccessories|Stands"/>
    <x v="2"/>
    <s v="Mobiles&amp;Accessories"/>
    <s v="MobileAccessories"/>
    <s v="Stands"/>
    <x v="22"/>
    <x v="3"/>
    <n v="499"/>
    <n v="0.57999999999999996"/>
    <s v="51-60%"/>
    <n v="58.116232464929865"/>
    <s v="50% ormore"/>
    <x v="15"/>
    <n v="104"/>
    <n v="51896"/>
  </r>
  <r>
    <s v="B0B59K1C8F"/>
    <s v="Wolpin 1 Lint Roller with 60 Sheets Remove Clothes Lint Dog Hair Dust (19 x 13 cm) Orange"/>
    <s v="Home&amp;Kitchen|Kitchen&amp;HomeAppliances|Vacuum,Cleaning&amp;Ironing|Irons,Steamers&amp;Accessories|LintShavers"/>
    <x v="0"/>
    <s v="Kitchen&amp;HomeAppliances"/>
    <s v="Vacuum,Cleaning&amp;Ironing"/>
    <s v="Irons,Steamers&amp;Accessories"/>
    <x v="252"/>
    <x v="2"/>
    <n v="799"/>
    <n v="0.78"/>
    <s v="71-80%"/>
    <n v="77.596996245306642"/>
    <s v="50% ormore"/>
    <x v="15"/>
    <n v="101"/>
    <n v="80699"/>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0"/>
    <s v="Kitchen&amp;HomeAppliances"/>
    <s v="Vacuum,Cleaning&amp;Ironing"/>
    <s v="Irons,Steamers&amp;Accessories"/>
    <x v="530"/>
    <x v="1"/>
    <n v="1100"/>
    <n v="0.4"/>
    <s v="31-40%"/>
    <n v="40"/>
    <s v="&lt;50%"/>
    <x v="15"/>
    <n v="91"/>
    <n v="100100"/>
  </r>
  <r>
    <s v="B08T8KWNQ9"/>
    <s v="TE‚Ñ¢ Instant Electric Heating Hot and Cold Water Geyser Tap Water with Digital Display (White)"/>
    <s v="Home&amp;Kitchen|Heating,Cooling&amp;AirQuality|WaterHeaters&amp;Geysers|InstantWaterHeaters"/>
    <x v="0"/>
    <s v="Heating,Cooling&amp;AirQuality"/>
    <s v="WaterHeaters&amp;Geysers"/>
    <s v="InstantWaterHeaters"/>
    <x v="469"/>
    <x v="1"/>
    <n v="4999"/>
    <n v="0.71"/>
    <s v="71-80%"/>
    <n v="71.014202840568117"/>
    <s v="50% ormore"/>
    <x v="15"/>
    <n v="63"/>
    <n v="314937"/>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0"/>
    <s v="Kitchen&amp;HomeAppliances"/>
    <s v="WaterPurifiers&amp;Accessories"/>
    <s v="WaterPurifierAccessories"/>
    <x v="531"/>
    <x v="1"/>
    <n v="399"/>
    <n v="0.52"/>
    <s v="51-60%"/>
    <n v="51.629072681704258"/>
    <s v="50% ormore"/>
    <x v="15"/>
    <n v="37"/>
    <n v="14763"/>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0"/>
    <s v="Kitchen&amp;HomeAppliances"/>
    <s v="SmallKitchenAppliances"/>
    <s v="JuicerMixerGrinders"/>
    <x v="74"/>
    <x v="3"/>
    <n v="999"/>
    <n v="0.35"/>
    <s v="31-40%"/>
    <n v="35.035035035035037"/>
    <s v="&lt;50%"/>
    <x v="15"/>
    <n v="4"/>
    <n v="3996"/>
  </r>
  <r>
    <s v="B085W8CFLH"/>
    <s v="PTron Tangent Lite Bluetooth 5.0 Earphones with Mic, Hi-Fi Stereo Sound Neckband, 8Hrs Playtime, Lightweight Snug-fit in-Ear Headphones, IPX4 Water Resistant, Fast Charge &amp; Voice Assistant (Black)"/>
    <s v="Electronics|Headphones,Earbuds&amp;Accessories|Headphones|In-Ear"/>
    <x v="2"/>
    <s v="Headphones,Earbuds&amp;Accessories"/>
    <s v="Headphones"/>
    <s v="In-Ear"/>
    <x v="60"/>
    <x v="1"/>
    <n v="1800"/>
    <n v="0.67"/>
    <s v="61-70%"/>
    <n v="66.722222222222229"/>
    <s v="50% ormore"/>
    <x v="16"/>
    <n v="83996"/>
    <n v="151192800"/>
  </r>
  <r>
    <s v="B07T5DKR5D"/>
    <s v="ZEBRONICS Zeb-Bro in Ear Wired Earphones with Mic, 3.5mm Audio Jack, 10mm Drivers, Phone/Tablet Compatible(Black)"/>
    <s v="Electronics|Headphones,Earbuds&amp;Accessories|Headphones|In-Ear"/>
    <x v="2"/>
    <s v="Headphones,Earbuds&amp;Accessories"/>
    <s v="Headphones"/>
    <s v="In-Ear"/>
    <x v="138"/>
    <x v="1"/>
    <n v="399"/>
    <n v="0.63"/>
    <s v="61-70%"/>
    <n v="62.656641604010019"/>
    <s v="50% ormore"/>
    <x v="16"/>
    <n v="21764"/>
    <n v="8683836"/>
  </r>
  <r>
    <s v="B08D9NDZ1Y"/>
    <s v="HP Deskjet 2331 Colour Printer, Scanner and Copier for Home/Small Office, Compact Size, Reliable, Easy Set-Up Through Smart App On Your Pc Connected Through USB, Ideal for Home."/>
    <s v="Computers&amp;Accessories|Printers,Inks&amp;Accessories|Printers"/>
    <x v="1"/>
    <s v="Printers,Inks&amp;Accessories"/>
    <s v="Printers"/>
    <m/>
    <x v="145"/>
    <x v="3"/>
    <n v="4332.96"/>
    <n v="0.08"/>
    <s v="0-10%"/>
    <n v="7.7074332557881915"/>
    <s v="&lt;50%"/>
    <x v="16"/>
    <n v="21762"/>
    <n v="94293875.519999996"/>
  </r>
  <r>
    <s v="B087FXHB6J"/>
    <s v="Zebronics Zeb-Companion 107 USB Wireless Keyboard and Mouse Set with Nano Receiver (Black)"/>
    <s v="Computers&amp;Accessories|Accessories&amp;Peripherals|Keyboards,Mice&amp;InputDevices|Keyboard&amp;MouseSets"/>
    <x v="1"/>
    <s v="Accessories&amp;Peripherals"/>
    <s v="Keyboards,Mice&amp;InputDevices"/>
    <s v="Keyboard&amp;MouseSets"/>
    <x v="9"/>
    <x v="1"/>
    <n v="999"/>
    <n v="0.3"/>
    <s v="21-30%"/>
    <n v="30.03003003003003"/>
    <s v="&lt;50%"/>
    <x v="16"/>
    <n v="15295"/>
    <n v="15279705"/>
  </r>
  <r>
    <s v="B00MFPCY5C"/>
    <s v="GIZGA essentials Universal Silicone Keyboard Protector Skin for 15.6-inches Laptop (5 x 6 x 3 inches)"/>
    <s v="Computers&amp;Accessories|Accessories&amp;Peripherals|Keyboards,Mice&amp;InputDevices|Keyboard&amp;MiceAccessories|DustCovers"/>
    <x v="1"/>
    <s v="Accessories&amp;Peripherals"/>
    <s v="Keyboards,Mice&amp;InputDevices"/>
    <s v="Keyboard&amp;MiceAccessories"/>
    <x v="499"/>
    <x v="1"/>
    <n v="299"/>
    <n v="0.87"/>
    <s v="81-90%"/>
    <n v="86.956521739130437"/>
    <s v="50% ormore"/>
    <x v="16"/>
    <n v="15233"/>
    <n v="4554667"/>
  </r>
  <r>
    <s v="B09ND94ZRG"/>
    <s v="Boult Audio Airbass Propods X TWS Bluetooth Truly Wireless in Ear Earbuds with Mic, 32H Playtime, Fast Charging Type-C, Ipx5 Water Resistant, Touch Controls and Voice Assistant (Red)"/>
    <s v="Electronics|Headphones,Earbuds&amp;Accessories|Headphones|In-Ear"/>
    <x v="2"/>
    <s v="Headphones,Earbuds&amp;Accessories"/>
    <s v="Headphones"/>
    <s v="In-Ear"/>
    <x v="32"/>
    <x v="1"/>
    <n v="5999"/>
    <n v="0.82"/>
    <s v="81-90%"/>
    <n v="81.680280046674454"/>
    <s v="50% ormore"/>
    <x v="16"/>
    <n v="12966"/>
    <n v="77783034"/>
  </r>
  <r>
    <s v="B08YDFX7Y1"/>
    <s v="ZEBRONICS Zeb-Dash Plus 2.4GHz High Precision Wireless Mouse with up to 1600 DPI, Power Saving Mode, Nano Receiver and Plug &amp; Play Usage - USB"/>
    <s v="Computers&amp;Accessories|Accessories&amp;Peripherals|Keyboards,Mice&amp;InputDevices|Mice"/>
    <x v="1"/>
    <s v="Accessories&amp;Peripherals"/>
    <s v="Keyboards,Mice&amp;InputDevices"/>
    <s v="Mice"/>
    <x v="10"/>
    <x v="1"/>
    <n v="449"/>
    <n v="0.33"/>
    <s v="31-40%"/>
    <n v="33.4075723830735"/>
    <s v="&lt;50%"/>
    <x v="16"/>
    <n v="11827"/>
    <n v="5310323"/>
  </r>
  <r>
    <s v="B07PLHTTB4"/>
    <s v="Zodo 8. 5 inch LCD E-Writer Electronic Writing Pad/Tablet Drawing Board (Paperless Memo Digital Tablet)"/>
    <s v="Computers&amp;Accessories|Accessories&amp;Peripherals|Keyboards,Mice&amp;InputDevices|GraphicTablets"/>
    <x v="1"/>
    <s v="Accessories&amp;Peripherals"/>
    <s v="Keyboards,Mice&amp;InputDevices"/>
    <s v="GraphicTablets"/>
    <x v="210"/>
    <x v="2"/>
    <n v="499"/>
    <n v="0.8"/>
    <s v="71-80%"/>
    <n v="79.959919839679358"/>
    <s v="50% ormore"/>
    <x v="16"/>
    <n v="9638"/>
    <n v="4809362"/>
  </r>
  <r>
    <s v="B009LJ2BXA"/>
    <s v="Hp Wired On Ear Headphones With Mic With 3.5 Mm Drivers, In-Built Noise Cancelling, Foldable And Adjustable For Laptop/Pc/Office/Home/ 1 Year Warranty (B4B09Pa)"/>
    <s v="Computers&amp;Accessories|Accessories&amp;Peripherals|Audio&amp;VideoAccessories|PCHeadsets"/>
    <x v="1"/>
    <s v="Accessories&amp;Peripherals"/>
    <s v="Audio&amp;VideoAccessories"/>
    <s v="PCHeadsets"/>
    <x v="74"/>
    <x v="1"/>
    <n v="999"/>
    <n v="0.35"/>
    <s v="31-40%"/>
    <n v="35.035035035035037"/>
    <s v="&lt;50%"/>
    <x v="16"/>
    <n v="7222"/>
    <n v="7214778"/>
  </r>
  <r>
    <s v="B084BR3QX8"/>
    <s v="LAPSTER Accessories Power Cable Cord 2 Pin Laptop Adapter and Tape Recorder 1.5M"/>
    <s v="Computers&amp;Accessories|Accessories&amp;Peripherals|LaptopAccessories|LaptopChargers&amp;PowerSupplies"/>
    <x v="1"/>
    <s v="Accessories&amp;Peripherals"/>
    <s v="LaptopAccessories"/>
    <s v="LaptopChargers&amp;PowerSupplies"/>
    <x v="138"/>
    <x v="2"/>
    <n v="999"/>
    <n v="0.85"/>
    <s v="81-90%"/>
    <n v="85.085085085085083"/>
    <s v="50% ormore"/>
    <x v="16"/>
    <n v="2523"/>
    <n v="252047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0"/>
    <s v="Kitchen&amp;HomeAppliances"/>
    <s v="SewingMachines&amp;Accessories"/>
    <s v="Sewing&amp;EmbroideryMachines"/>
    <x v="532"/>
    <x v="1"/>
    <n v="3098"/>
    <n v="0.5"/>
    <s v="41-50%"/>
    <n v="49.548095545513235"/>
    <s v="50% ormore"/>
    <x v="16"/>
    <n v="2283"/>
    <n v="7072734"/>
  </r>
  <r>
    <s v="B0B2931FCV"/>
    <s v="ZEBRONICS Zeb-Sound Bomb N1 True Wireless in Ear Earbuds with Mic ENC, Gaming Mode (up to 50ms), up to 18H Playback, BT V5.2, Fidget Case, Voice Assistant, Splash Proof, Type C (Midnight Black)"/>
    <s v="Electronics|Headphones,Earbuds&amp;Accessories|Headphones|In-Ear"/>
    <x v="2"/>
    <s v="Headphones,Earbuds&amp;Accessories"/>
    <s v="Headphones"/>
    <s v="In-Ear"/>
    <x v="6"/>
    <x v="1"/>
    <n v="4199"/>
    <n v="0.76"/>
    <s v="71-80%"/>
    <n v="76.208621100261965"/>
    <s v="50% ormore"/>
    <x v="16"/>
    <n v="1913"/>
    <n v="8032687"/>
  </r>
  <r>
    <s v="B0B7DHSKS7"/>
    <s v="Nokia 8210 4G Volte keypad Phone with Dual SIM, Big Display, inbuilt MP3 Player &amp; Wireless FM Radio | Blue"/>
    <s v="Electronics|Mobiles&amp;Accessories|Smartphones&amp;BasicMobiles|BasicMobiles"/>
    <x v="2"/>
    <s v="Mobiles&amp;Accessories"/>
    <s v="Smartphones&amp;BasicMobiles"/>
    <s v="BasicMobiles"/>
    <x v="277"/>
    <x v="1"/>
    <n v="5299"/>
    <n v="0.28000000000000003"/>
    <s v="21-30%"/>
    <n v="28.307227778826196"/>
    <s v="&lt;50%"/>
    <x v="16"/>
    <n v="1641"/>
    <n v="869565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0"/>
    <s v="Kitchen&amp;HomeAppliances"/>
    <s v="Vacuum,Cleaning&amp;Ironing"/>
    <s v="Irons,Steamers&amp;Accessories"/>
    <x v="5"/>
    <x v="3"/>
    <n v="599"/>
    <n v="0.53"/>
    <s v="51-60%"/>
    <n v="53.42237061769616"/>
    <s v="50% ormore"/>
    <x v="16"/>
    <n v="1367"/>
    <n v="818833"/>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1"/>
    <s v="Accessories&amp;Peripherals"/>
    <s v="Cables&amp;Accessories"/>
    <s v="Cables"/>
    <x v="533"/>
    <x v="1"/>
    <n v="999"/>
    <n v="0.65"/>
    <s v="61-70%"/>
    <n v="65.265265265265256"/>
    <s v="Yes"/>
    <x v="16"/>
    <n v="1121"/>
    <n v="1119879"/>
  </r>
  <r>
    <s v="B0B72BSW7K"/>
    <s v="SKE Bed Study Table Portable Wood Multifunction Laptop-Table Lapdesk for Children Bed Foldabe Table Work with Tablet Slot &amp; Cup Holder Brown Black"/>
    <s v="Computers&amp;Accessories|Accessories&amp;Peripherals|LaptopAccessories|Lapdesks"/>
    <x v="1"/>
    <s v="Accessories&amp;Peripherals"/>
    <s v="LaptopAccessories"/>
    <s v="Lapdesks"/>
    <x v="397"/>
    <x v="1"/>
    <n v="699"/>
    <n v="0.62"/>
    <s v="61-70%"/>
    <n v="62.374821173104436"/>
    <s v="50% ormore"/>
    <x v="16"/>
    <n v="690"/>
    <n v="482310"/>
  </r>
  <r>
    <s v="B097JVLW3L"/>
    <s v="Irusu Play VR Plus Virtual Reality Headset with Headphones for Gaming (Black)"/>
    <s v="Electronics|HomeTheater,TV&amp;Video|Accessories|3DGlasses"/>
    <x v="2"/>
    <s v="HomeTheater,TV&amp;Video"/>
    <s v="Accessories"/>
    <s v="3DGlasses"/>
    <x v="317"/>
    <x v="1"/>
    <n v="3500"/>
    <n v="0.23"/>
    <s v="21-30%"/>
    <n v="22.885714285714286"/>
    <s v="&lt;50%"/>
    <x v="16"/>
    <n v="621"/>
    <n v="2173500"/>
  </r>
  <r>
    <s v="B07V5YF4ND"/>
    <s v="LOHAYA LCD/LED Remote Compatible for Sony Bravia Smart LCD LED UHD OLED QLED 4K Ultra HD TV Remote Control with YouTube &amp; Netflix Function [ Compatible for Sony Tv Remote Control ]"/>
    <s v="Electronics|HomeTheater,TV&amp;Video|Accessories|RemoteControls"/>
    <x v="2"/>
    <s v="HomeTheater,TV&amp;Video"/>
    <s v="Accessories"/>
    <s v="RemoteControls"/>
    <x v="10"/>
    <x v="1"/>
    <n v="1199"/>
    <n v="0.75"/>
    <s v="71-80%"/>
    <n v="75.062552126772303"/>
    <s v="Yes"/>
    <x v="16"/>
    <n v="466"/>
    <n v="558734"/>
  </r>
  <r>
    <s v="B09MB3DKG1"/>
    <s v="KHAITAN AVAANTE KA-2013 1200 Watt 3-Rod Halogen Heater (1200 Watts, Grey)"/>
    <s v="Home&amp;Kitchen|Heating,Cooling&amp;AirQuality|RoomHeaters|HalogenHeaters"/>
    <x v="0"/>
    <s v="Heating,Cooling&amp;AirQuality"/>
    <s v="RoomHeaters"/>
    <s v="HalogenHeaters"/>
    <x v="180"/>
    <x v="3"/>
    <n v="3999"/>
    <n v="0.45"/>
    <s v="41-50%"/>
    <n v="45.011252813203299"/>
    <s v="&lt;50%"/>
    <x v="16"/>
    <n v="340"/>
    <n v="1359660"/>
  </r>
  <r>
    <s v="B08RHPDNVV"/>
    <s v="7SEVEN¬Æ Compatible Tata Sky Remote Control Replacement of Original dth SD HD tata Play Set top Box Remote - IR Learning Universal Remote for Any Brand TV - Pairing Must"/>
    <s v="Electronics|HomeTheater,TV&amp;Video|Accessories|RemoteControls"/>
    <x v="2"/>
    <s v="HomeTheater,TV&amp;Video"/>
    <s v="Accessories"/>
    <s v="RemoteControls"/>
    <x v="504"/>
    <x v="1"/>
    <n v="599"/>
    <n v="0.61"/>
    <s v="61-70%"/>
    <n v="60.767946577629381"/>
    <s v="Yes"/>
    <x v="16"/>
    <n v="197"/>
    <n v="118003"/>
  </r>
  <r>
    <s v="B09X5HD5T1"/>
    <s v="Ikea Little Loved Corner PRODUKT Milk-frother, Coffee/Tea Frother, Handheld Milk Wand Mixer Frother, Black"/>
    <s v="Home&amp;Kitchen|Kitchen&amp;HomeAppliances|Coffee,Tea&amp;Espresso|MilkFrothers"/>
    <x v="0"/>
    <s v="Kitchen&amp;HomeAppliances"/>
    <s v="Coffee,Tea&amp;Espresso"/>
    <s v="MilkFrothers"/>
    <x v="155"/>
    <x v="1"/>
    <n v="499"/>
    <n v="0.54"/>
    <s v="51-60%"/>
    <n v="54.108216432865731"/>
    <s v="50% ormore"/>
    <x v="16"/>
    <n v="185"/>
    <n v="92315"/>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0"/>
    <s v="Kitchen&amp;HomeAppliances"/>
    <s v="Vacuum,Cleaning&amp;Ironing"/>
    <s v="Irons,Steamers&amp;Accessories"/>
    <x v="252"/>
    <x v="1"/>
    <n v="799"/>
    <n v="0.78"/>
    <s v="71-80%"/>
    <n v="77.596996245306642"/>
    <s v="50% ormore"/>
    <x v="16"/>
    <n v="132"/>
    <n v="105468"/>
  </r>
  <r>
    <s v="B08RZ12GKR"/>
    <s v="Tata Sky Digital TV HD Setup Box Remote"/>
    <s v="Electronics|HomeTheater,TV&amp;Video|Accessories|RemoteControls"/>
    <x v="2"/>
    <s v="HomeTheater,TV&amp;Video"/>
    <s v="Accessories"/>
    <s v="RemoteControls"/>
    <x v="479"/>
    <x v="2"/>
    <n v="499"/>
    <n v="0.56999999999999995"/>
    <s v="51-60%"/>
    <n v="56.913827655310619"/>
    <s v="50% ormore"/>
    <x v="16"/>
    <n v="121"/>
    <n v="60379"/>
  </r>
  <r>
    <s v="B09R1YFL6S"/>
    <s v="Candes BlowHot All in One Silent Blower Fan Room Heater (ABS Body, White, Brown) 2000 Watts"/>
    <s v="Home&amp;Kitchen|Heating,Cooling&amp;AirQuality|RoomHeaters|FanHeaters"/>
    <x v="0"/>
    <s v="Heating,Cooling&amp;AirQuality"/>
    <s v="RoomHeaters"/>
    <s v="FanHeaters"/>
    <x v="534"/>
    <x v="3"/>
    <n v="2999"/>
    <n v="0.64"/>
    <s v="61-70%"/>
    <n v="63.654551517172386"/>
    <s v="50% ormore"/>
    <x v="16"/>
    <n v="57"/>
    <n v="170943"/>
  </r>
  <r>
    <s v="B0BGSV43WY"/>
    <s v="Noise ColorFit Pro 4 Alpha Bluetooth Calling Smart Watch with 1.78 AMOLED Display, Tru Sync, 60hz Refresh Rate, instacharge, Gesture Control, Functional 360 Digital Crown (Jet Black)"/>
    <s v="Electronics|WearableTechnology|SmartWatches"/>
    <x v="2"/>
    <s v="WearableTechnology"/>
    <s v="SmartWatches"/>
    <m/>
    <x v="152"/>
    <x v="1"/>
    <n v="7999"/>
    <n v="0.44"/>
    <s v="41-50%"/>
    <n v="43.75546943367921"/>
    <s v="&lt;50%"/>
    <x v="16"/>
    <n v="37"/>
    <n v="295963"/>
  </r>
  <r>
    <s v="B09NFSHCWN"/>
    <s v="Hilton Quartz Heater 400/800-Watt ISI 2 Rods Multi Mode Heater Long Lasting Quick Heating Extremely Warm (Grey)"/>
    <s v="Home&amp;Kitchen|Heating,Cooling&amp;AirQuality|RoomHeaters|ElectricHeaters"/>
    <x v="0"/>
    <s v="Heating,Cooling&amp;AirQuality"/>
    <s v="RoomHeaters"/>
    <s v="ElectricHeaters"/>
    <x v="147"/>
    <x v="1"/>
    <n v="1899"/>
    <n v="0.39"/>
    <s v="31-40%"/>
    <n v="39.494470774091624"/>
    <s v="&lt;50%"/>
    <x v="16"/>
    <n v="24"/>
    <n v="45576"/>
  </r>
  <r>
    <s v="B01EJ5MM5M"/>
    <s v="Canon PIXMA MG2577s All-in-One Inkjet Colour Printer with 1 Additional Colour Cartridge"/>
    <s v="Computers&amp;Accessories|Printers,Inks&amp;Accessories|Printers|InkjetPrinters"/>
    <x v="1"/>
    <s v="Printers,Inks&amp;Accessories"/>
    <s v="Printers"/>
    <s v="InkjetPrinters"/>
    <x v="535"/>
    <x v="2"/>
    <n v="3875"/>
    <n v="0.1"/>
    <s v="0-10%"/>
    <n v="9.7290322580645157"/>
    <s v="&lt;50%"/>
    <x v="17"/>
    <n v="12185"/>
    <n v="47216875"/>
  </r>
  <r>
    <s v="B097JQ1J5G"/>
    <s v="Zebronics ZEB-90HB USB Hub, 4 Ports, Pocket Sized, Plug &amp; Play, for Laptop &amp; Computers"/>
    <s v="Computers&amp;Accessories|Accessories&amp;Peripherals|USBHubs"/>
    <x v="1"/>
    <s v="Accessories&amp;Peripherals"/>
    <s v="USBHubs"/>
    <m/>
    <x v="252"/>
    <x v="1"/>
    <n v="499"/>
    <n v="0.64"/>
    <s v="61-70%"/>
    <n v="64.128256513026045"/>
    <s v="50% ormore"/>
    <x v="17"/>
    <n v="9385"/>
    <n v="4683115"/>
  </r>
  <r>
    <s v="B0117H7GZ6"/>
    <s v="GENERIC Ultra-Mini Bluetooth CSR 4.0 USB Dongle Adapter for Windows Computer ( Black:Golden)"/>
    <s v="Computers&amp;Accessories|NetworkingDevices|NetworkAdapters|WirelessUSBAdapters"/>
    <x v="1"/>
    <s v="NetworkingDevices"/>
    <s v="NetworkAdapters"/>
    <s v="WirelessUSBAdapters"/>
    <x v="45"/>
    <x v="1"/>
    <n v="399"/>
    <n v="0.38"/>
    <s v="31-40%"/>
    <n v="37.593984962406012"/>
    <s v="No"/>
    <x v="17"/>
    <n v="4642"/>
    <n v="1852158"/>
  </r>
  <r>
    <s v="B08VRMK55F"/>
    <s v="Zebronics Zeb Buds C2 in Ear Type C Wired Earphones with Mic, Braided 1.2 Metre Cable, Metallic Design, 10mm Drivers, in Line Mic &amp; Volume Controller (Blue)"/>
    <s v="Electronics|Headphones,Earbuds&amp;Accessories|Headphones|In-Ear"/>
    <x v="2"/>
    <s v="Headphones,Earbuds&amp;Accessories"/>
    <s v="Headphones"/>
    <s v="In-Ear"/>
    <x v="2"/>
    <x v="1"/>
    <n v="699"/>
    <n v="0.43"/>
    <s v="41-50%"/>
    <n v="42.918454935622321"/>
    <s v="&lt;50%"/>
    <x v="17"/>
    <n v="3454"/>
    <n v="2414346"/>
  </r>
  <r>
    <s v="B097RN7BBK"/>
    <s v="Kitchen Kit Electric Kettle, 1.8L Stainless Steel Tea Kettle, Fast Boil Water Warmer with Auto Shut Off and Boil Dry Protection Tech"/>
    <s v="Home&amp;Kitchen|Kitchen&amp;HomeAppliances|SmallKitchenAppliances|Kettles&amp;HotWaterDispensers|Kettle&amp;ToasterSets"/>
    <x v="0"/>
    <s v="Kitchen&amp;HomeAppliances"/>
    <s v="SmallKitchenAppliances"/>
    <s v="Kettles&amp;HotWaterDispensers"/>
    <x v="179"/>
    <x v="3"/>
    <n v="1999"/>
    <n v="0.76"/>
    <s v="71-80%"/>
    <n v="76.038019009504751"/>
    <s v="50% ormore"/>
    <x v="17"/>
    <n v="1066"/>
    <n v="2130934"/>
  </r>
  <r>
    <s v="B08QX1CC14"/>
    <s v="SKYWALL 81.28 cm (32 inches) HD Ready Smart LED TV 32SWELS-PRO (Black)"/>
    <s v="Electronics|HomeTheater,TV&amp;Video|Televisions|SmartTelevisions"/>
    <x v="2"/>
    <s v="HomeTheater,TV&amp;Video"/>
    <s v="Televisions"/>
    <s v="SmartTelevisions"/>
    <x v="536"/>
    <x v="1"/>
    <n v="19125"/>
    <n v="0.62"/>
    <s v="61-70%"/>
    <n v="61.835294117647052"/>
    <s v="Yes"/>
    <x v="17"/>
    <n v="902"/>
    <n v="17250750"/>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2"/>
    <s v="HomeTheater,TV&amp;Video"/>
    <s v="Accessories"/>
    <s v="RemoteControls"/>
    <x v="2"/>
    <x v="1"/>
    <n v="899"/>
    <n v="0.56000000000000005"/>
    <s v="51-60%"/>
    <n v="55.617352614015573"/>
    <s v="Yes"/>
    <x v="17"/>
    <n v="431"/>
    <n v="38746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0"/>
    <s v="Kitchen&amp;HomeAppliances"/>
    <s v="SmallKitchenAppliances"/>
    <s v="MixerGrinders"/>
    <x v="537"/>
    <x v="1"/>
    <n v="4295"/>
    <n v="0.53"/>
    <s v="51-60%"/>
    <n v="52.665890570430726"/>
    <s v="50% ormore"/>
    <x v="17"/>
    <n v="422"/>
    <n v="1812490"/>
  </r>
  <r>
    <s v="B07H5PBN54"/>
    <s v="INDIAS¬Æ‚Ñ¢ Electro-Instant Water Geyser A.B.S. Body Shock Proof Can be Used in Bathroom, Kitchen, wash Area, Hotels, Hospital etc."/>
    <s v="Home&amp;Kitchen|Heating,Cooling&amp;AirQuality|WaterHeaters&amp;Geysers|InstantWaterHeaters"/>
    <x v="0"/>
    <s v="Heating,Cooling&amp;AirQuality"/>
    <s v="WaterHeaters&amp;Geysers"/>
    <s v="InstantWaterHeaters"/>
    <x v="6"/>
    <x v="3"/>
    <n v="2600"/>
    <n v="0.62"/>
    <s v="61-70%"/>
    <n v="61.576923076923073"/>
    <s v="50% ormore"/>
    <x v="17"/>
    <n v="252"/>
    <n v="655200"/>
  </r>
  <r>
    <s v="B0BMZ6SY89"/>
    <s v="!!HANEUL!!1000 Watt/2000-Watt Room Heater!! Fan Heater!!Pure White!!HN-2500!!Made in India!!Thermoset!!"/>
    <s v="Home&amp;Kitchen|Heating,Cooling&amp;AirQuality|RoomHeaters|FanHeaters"/>
    <x v="0"/>
    <s v="Heating,Cooling&amp;AirQuality"/>
    <s v="RoomHeaters"/>
    <s v="FanHeaters"/>
    <x v="93"/>
    <x v="3"/>
    <n v="1599"/>
    <n v="0.44"/>
    <s v="41-50%"/>
    <n v="43.777360850531579"/>
    <s v="&lt;50%"/>
    <x v="17"/>
    <n v="15"/>
    <n v="23985"/>
  </r>
  <r>
    <s v="B07XJYYH7L"/>
    <s v="Wecool Nylon Braided Multifunction Fast Charging Cable For Android Smartphone, Ios And Type C Usb Devices, 3 In 1 Charging Cable, 3A, (3 Feet) (Black)"/>
    <s v="Computers&amp;Accessories|Accessories&amp;Peripherals|Cables&amp;Accessories|Cables|USBCables"/>
    <x v="1"/>
    <s v="Accessories&amp;Peripherals"/>
    <s v="Cables&amp;Accessories"/>
    <s v="Cables"/>
    <x v="538"/>
    <x v="1"/>
    <n v="999"/>
    <n v="0.67"/>
    <s v="61-70%"/>
    <n v="66.666666666666657"/>
    <s v="Yes"/>
    <x v="18"/>
    <n v="9792"/>
    <n v="9782208"/>
  </r>
  <r>
    <s v="B07GXPDLYQ"/>
    <s v="PRO365 Indo Mocktails/Coffee Foamer/Cappuccino/Lemonade/Milk Frother (6 Months Warranty)"/>
    <s v="Home&amp;Kitchen|Kitchen&amp;HomeAppliances|SmallKitchenAppliances|HandBlenders"/>
    <x v="0"/>
    <s v="Kitchen&amp;HomeAppliances"/>
    <s v="SmallKitchenAppliances"/>
    <s v="HandBlenders"/>
    <x v="45"/>
    <x v="1"/>
    <n v="499"/>
    <n v="0.5"/>
    <s v="41-50%"/>
    <n v="50.100200400801597"/>
    <s v="50% ormore"/>
    <x v="18"/>
    <n v="8427"/>
    <n v="4205073"/>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1"/>
    <s v="Accessories&amp;Peripherals"/>
    <s v="Keyboards,Mice&amp;InputDevices"/>
    <s v="Keyboard&amp;MiceAccessories"/>
    <x v="428"/>
    <x v="2"/>
    <n v="999"/>
    <n v="0.88"/>
    <s v="81-90%"/>
    <n v="88.488488488488485"/>
    <s v="50% ormore"/>
    <x v="18"/>
    <n v="5692"/>
    <n v="5686308"/>
  </r>
  <r>
    <s v="B0B53QFZPY"/>
    <s v="PTron Newly Launched Force X10 Bluetooth Calling Smartwatch with 1.7&quot; Full Touch Color Display, Real Heart Rate Monitor, SpO2, Watch Faces, 5 Days Runtime, Fitness Trackers &amp; IP68 Waterproof (Pink)"/>
    <s v="Electronics|WearableTechnology|SmartWatches"/>
    <x v="2"/>
    <s v="WearableTechnology"/>
    <s v="SmartWatches"/>
    <m/>
    <x v="110"/>
    <x v="1"/>
    <n v="5999"/>
    <n v="0.78"/>
    <s v="71-80%"/>
    <n v="78.346391065177528"/>
    <s v="50% ormore"/>
    <x v="18"/>
    <n v="4415"/>
    <n v="26485585"/>
  </r>
  <r>
    <s v="B0B53NXFFR"/>
    <s v="PTron Newly Launched Force X10 Bluetooth Calling Smartwatch with 1.7&quot; Full Touch Display, Real Heart Rate Monitor, SpO2, Watch Faces, 5 Days Runtime, Health/Fitness Trackers &amp; IP68 Waterproof (Black)"/>
    <s v="Electronics|WearableTechnology|SmartWatches"/>
    <x v="2"/>
    <s v="WearableTechnology"/>
    <s v="SmartWatches"/>
    <m/>
    <x v="87"/>
    <x v="1"/>
    <n v="5999"/>
    <n v="0.77"/>
    <s v="71-80%"/>
    <n v="76.679446574429065"/>
    <s v="50% ormore"/>
    <x v="18"/>
    <n v="4415"/>
    <n v="26485585"/>
  </r>
  <r>
    <s v="B0B53QLB9H"/>
    <s v="PTron Newly Launched Force X10 Bluetooth Calling Smartwatch with 1.7&quot; Full Touch Color Display, Real Heart Rate Monitor, SpO2, Watch Faces, 5 Days Runtime, Fitness Trackers &amp; IP68 Waterproof (Blue)"/>
    <s v="Electronics|WearableTechnology|SmartWatches"/>
    <x v="2"/>
    <s v="WearableTechnology"/>
    <s v="SmartWatches"/>
    <m/>
    <x v="110"/>
    <x v="1"/>
    <n v="5999"/>
    <n v="0.78"/>
    <s v="71-80%"/>
    <n v="78.346391065177528"/>
    <s v="50% ormore"/>
    <x v="18"/>
    <n v="4415"/>
    <n v="26485585"/>
  </r>
  <r>
    <s v="B08HD7JQHX"/>
    <s v="HUMBLE Dynamic Lapel Collar Mic Voice Recording Filter Microphone for Singing Youtube SmartPhones, Black"/>
    <s v="Computers&amp;Accessories|Accessories&amp;Peripherals|Audio&amp;VideoAccessories|PCMicrophones"/>
    <x v="1"/>
    <s v="Accessories&amp;Peripherals"/>
    <s v="Audio&amp;VideoAccessories"/>
    <s v="PCMicrophones"/>
    <x v="24"/>
    <x v="2"/>
    <n v="499"/>
    <n v="0.6"/>
    <s v="51-60%"/>
    <n v="60.120240480961925"/>
    <s v="50% ormore"/>
    <x v="18"/>
    <n v="2804"/>
    <n v="1399196"/>
  </r>
  <r>
    <s v="B08XMSKKMM"/>
    <s v="7SEVEN¬Æ Bluetooth Voice Command Remote for Xiaomi Redmi Mi Smart TV with Netflix &amp; Prime Video Hot Keys XMRM-00A"/>
    <s v="Electronics|HomeTheater,TV&amp;Video|Accessories|RemoteControls"/>
    <x v="2"/>
    <s v="HomeTheater,TV&amp;Video"/>
    <s v="Accessories"/>
    <s v="RemoteControls"/>
    <x v="64"/>
    <x v="3"/>
    <n v="1999"/>
    <n v="0.6"/>
    <s v="51-60%"/>
    <n v="60.030015007503756"/>
    <s v="Yes"/>
    <x v="18"/>
    <n v="576"/>
    <n v="1151424"/>
  </r>
  <r>
    <s v="B0B4KPCBSH"/>
    <s v="IKEA Frother for Milk"/>
    <s v="Home&amp;Kitchen|Kitchen&amp;HomeAppliances|Coffee,Tea&amp;Espresso|CoffeeGrinders|ElectricGrinders"/>
    <x v="0"/>
    <s v="Kitchen&amp;HomeAppliances"/>
    <s v="Coffee,Tea&amp;Espresso"/>
    <s v="CoffeeGrinders"/>
    <x v="539"/>
    <x v="3"/>
    <n v="499"/>
    <n v="0.51"/>
    <s v="51-60%"/>
    <n v="51.102204408817627"/>
    <s v="50% ormore"/>
    <x v="18"/>
    <n v="478"/>
    <n v="238522"/>
  </r>
  <r>
    <s v="B09P8M18QM"/>
    <s v="7SEVEN¬Æ Compatible with Fire Tv Stick Remote with Voice Command Feature Suitable for Second Generation Amazon Fire Tv Stick Remote Only - Pairing Must"/>
    <s v="Electronics|HomeTheater,TV&amp;Video|Accessories|RemoteControls"/>
    <x v="2"/>
    <s v="HomeTheater,TV&amp;Video"/>
    <s v="Accessories"/>
    <s v="RemoteControls"/>
    <x v="540"/>
    <x v="3"/>
    <n v="2999"/>
    <n v="0.54"/>
    <s v="51-60%"/>
    <n v="54.351450483494503"/>
    <s v="50% ormore"/>
    <x v="18"/>
    <n v="227"/>
    <n v="680773"/>
  </r>
  <r>
    <s v="B09TY4MSH3"/>
    <s v="Firestick Remote"/>
    <s v="Electronics|HomeTheater,TV&amp;Video|Accessories|RemoteControls"/>
    <x v="2"/>
    <s v="HomeTheater,TV&amp;Video"/>
    <s v="Accessories"/>
    <s v="RemoteControls"/>
    <x v="34"/>
    <x v="1"/>
    <n v="2499"/>
    <n v="0.48"/>
    <s v="41-50%"/>
    <n v="48.419367747098839"/>
    <s v="&lt;50%"/>
    <x v="18"/>
    <n v="73"/>
    <n v="182427"/>
  </r>
  <r>
    <s v="B0B9F9PT8R"/>
    <s v="Eopora PTC Ceramic Fast Heating Room Heater for Bedroom, 1500/1000 Watts Room Heater for Home, Electric Heater, Electric Fan Heater for Home Office Bedroom (White)"/>
    <s v="Home&amp;Kitchen|Heating,Cooling&amp;AirQuality|RoomHeaters|ElectricHeaters"/>
    <x v="0"/>
    <s v="Heating,Cooling&amp;AirQuality"/>
    <s v="RoomHeaters"/>
    <s v="ElectricHeaters"/>
    <x v="149"/>
    <x v="3"/>
    <n v="2999"/>
    <n v="0.49"/>
    <s v="41-50%"/>
    <n v="49.016338779593198"/>
    <s v="&lt;50%"/>
    <x v="18"/>
    <n v="29"/>
    <n v="86971"/>
  </r>
  <r>
    <s v="B09LV13JFB"/>
    <s v="LOHAYA Voice Assistant Remote Compatible for Airtel Xstream Set-Top Box Remote Control with Netflix Function (Black) (Non - Voice)"/>
    <s v="Electronics|HomeTheater,TV&amp;Video|Accessories|RemoteControls"/>
    <x v="2"/>
    <s v="HomeTheater,TV&amp;Video"/>
    <s v="Accessories"/>
    <s v="RemoteControls"/>
    <x v="2"/>
    <x v="1"/>
    <n v="999"/>
    <n v="0.6"/>
    <s v="51-60%"/>
    <n v="60.06006006006006"/>
    <s v="Yes"/>
    <x v="18"/>
    <n v="23"/>
    <n v="22977"/>
  </r>
  <r>
    <s v="B0BMFD94VD"/>
    <s v="White Feather Portable Heat Sealer Mini Sealing Machine for Food Storage Vacuum Bag, Chip, Plastic, Snack Bags, Package Home Closer Storage Tool (Multicolor) Random Colour"/>
    <s v="Home&amp;Kitchen|Kitchen&amp;HomeAppliances|SmallKitchenAppliances|VacuumSealers"/>
    <x v="0"/>
    <s v="Kitchen&amp;HomeAppliances"/>
    <s v="SmallKitchenAppliances"/>
    <s v="VacuumSealers"/>
    <x v="24"/>
    <x v="1"/>
    <n v="499"/>
    <n v="0.6"/>
    <s v="51-60%"/>
    <n v="60.120240480961925"/>
    <s v="50% ormore"/>
    <x v="18"/>
    <n v="12"/>
    <n v="5988"/>
  </r>
  <r>
    <s v="B09ZVJXN5L"/>
    <s v="KNYUC MART Mini Electric Handy Room Heater Compact Plug-in, The Wall Outlet 400 Watts, Handy Air Warmer Blower Adjustable Timer Digital Display"/>
    <s v="Home&amp;Kitchen|Heating,Cooling&amp;AirQuality|RoomHeaters|FanHeaters"/>
    <x v="0"/>
    <s v="Heating,Cooling&amp;AirQuality"/>
    <s v="RoomHeaters"/>
    <s v="FanHeaters"/>
    <x v="541"/>
    <x v="1"/>
    <n v="999"/>
    <n v="0.22"/>
    <s v="21-30%"/>
    <n v="22.122122122122121"/>
    <s v="&lt;50%"/>
    <x v="18"/>
    <n v="8"/>
    <n v="7992"/>
  </r>
  <r>
    <s v="B08RX8G496"/>
    <s v="LRIPL Mi Remote Control with Netflix &amp; Prime Video Button Compatible for Mi 4X LED Android Smart TV 4A Remote Control (32&quot;/43&quot;) with Voice Command (Pairing Required)"/>
    <s v="Electronics|HomeTheater,TV&amp;Video|Accessories|RemoteControls"/>
    <x v="2"/>
    <s v="HomeTheater,TV&amp;Video"/>
    <s v="Accessories"/>
    <s v="RemoteControls"/>
    <x v="542"/>
    <x v="2"/>
    <n v="1099"/>
    <n v="0.4"/>
    <s v="31-40%"/>
    <n v="40.400363967242946"/>
    <s v="No"/>
    <x v="19"/>
    <n v="285"/>
    <n v="313215"/>
  </r>
  <r>
    <s v="B0B9JZW1SQ"/>
    <s v="4 in 1 Handheld Electric Vegetable Cutter Set,Wireless Food Processor Electric Food Chopper for Garlic Chili Pepper Onion Ginger Celery Meat with Brush"/>
    <s v="Home&amp;Kitchen|Kitchen&amp;HomeAppliances|SmallKitchenAppliances|MiniFoodProcessors&amp;Choppers"/>
    <x v="0"/>
    <s v="Kitchen&amp;HomeAppliances"/>
    <s v="SmallKitchenAppliances"/>
    <s v="MiniFoodProcessors&amp;Choppers"/>
    <x v="543"/>
    <x v="1"/>
    <n v="1200"/>
    <n v="0.59"/>
    <s v="51-60%"/>
    <n v="58.5"/>
    <s v="50% ormore"/>
    <x v="19"/>
    <n v="113"/>
    <n v="135600"/>
  </r>
  <r>
    <s v="B08TT63N58"/>
    <s v="ROYAL STEP - AMAZON'S BRAND - Portable Electric USB Juice Maker Juicer Bottle Blender Grinder Mixer,4 Blades Rechargeable Bottle with (Multi color) (MULTI)"/>
    <s v="Home&amp;Kitchen|Kitchen&amp;HomeAppliances|SmallKitchenAppliances|Juicers"/>
    <x v="0"/>
    <s v="Kitchen&amp;HomeAppliances"/>
    <s v="SmallKitchenAppliances"/>
    <s v="Juicers"/>
    <x v="1"/>
    <x v="2"/>
    <n v="2199"/>
    <n v="0.77"/>
    <s v="71-80%"/>
    <n v="77.30786721236926"/>
    <s v="50% ormore"/>
    <x v="20"/>
    <n v="3527"/>
    <n v="7755873"/>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0"/>
    <s v="Kitchen&amp;HomeAppliances"/>
    <s v="SewingMachines&amp;Accessories"/>
    <s v="Sewing&amp;EmbroideryMachines"/>
    <x v="544"/>
    <x v="3"/>
    <n v="1499"/>
    <n v="0.52"/>
    <s v="51-60%"/>
    <n v="51.901267511674455"/>
    <s v="50% ormore"/>
    <x v="20"/>
    <n v="2449"/>
    <n v="3671051"/>
  </r>
  <r>
    <s v="B09ZTZ9N3Q"/>
    <s v="Amazon Basics 2000/1000 Watt Room Heater with Adjustable Thermostat (ISI certified, White color, Ideal for small to medium room/area)"/>
    <s v="Home&amp;Kitchen|Heating,Cooling&amp;AirQuality|RoomHeaters|FanHeaters"/>
    <x v="0"/>
    <s v="Heating,Cooling&amp;AirQuality"/>
    <s v="RoomHeaters"/>
    <s v="FanHeaters"/>
    <x v="477"/>
    <x v="2"/>
    <n v="1699"/>
    <n v="0.38"/>
    <s v="31-40%"/>
    <n v="38.257798705120663"/>
    <s v="&lt;50%"/>
    <x v="20"/>
    <n v="111"/>
    <n v="188589"/>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0"/>
    <s v="Kitchen&amp;HomeAppliances"/>
    <s v="Vacuum,Cleaning&amp;Ironing"/>
    <s v="Irons,Steamers&amp;Accessories"/>
    <x v="24"/>
    <x v="2"/>
    <n v="999"/>
    <n v="0.8"/>
    <s v="71-80%"/>
    <n v="80.08008008008008"/>
    <s v="50% ormore"/>
    <x v="20"/>
    <n v="2"/>
    <n v="1998"/>
  </r>
  <r>
    <s v="B0B82YGCF6"/>
    <s v="Tokdis MX-1 Pro Bluetooth Calling Smartwatch - 1.69‚Äù LCD Display, Multiple Watch Faces, Sleep Monitor, Heart &amp; SpO2 Monitoring, Multiple Sports Modes, Water Resistant"/>
    <s v="Electronics|WearableTechnology|SmartWatches"/>
    <x v="2"/>
    <s v="WearableTechnology"/>
    <s v="SmartWatches"/>
    <m/>
    <x v="93"/>
    <x v="1"/>
    <n v="3499"/>
    <n v="0.74"/>
    <s v="71-80%"/>
    <n v="74.306944841383256"/>
    <s v="50% ormore"/>
    <x v="8"/>
    <n v="681"/>
    <n v="238281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0"/>
    <s v="Kitchen&amp;HomeAppliances"/>
    <s v="SmallKitchenAppliances"/>
    <s v="VacuumSealers"/>
    <x v="338"/>
    <x v="1"/>
    <n v="999"/>
    <n v="0.56999999999999995"/>
    <s v="51-60%"/>
    <n v="57.057057057057058"/>
    <s v="50% ormore"/>
    <x v="8"/>
    <n v="617"/>
    <n v="616383"/>
  </r>
  <r>
    <s v="B09F6D21BY"/>
    <s v="7SEVEN Compatible LG TV Remote Suitable for LG Non Magic Smart tv Remote Control (Mouse &amp; Voice Non-Support) MR20GA Prime Video and Netflix Hotkeys"/>
    <s v="Electronics|HomeTheater,TV&amp;Video|Accessories|RemoteControls"/>
    <x v="2"/>
    <s v="HomeTheater,TV&amp;Video"/>
    <s v="Accessories"/>
    <s v="RemoteControls"/>
    <x v="545"/>
    <x v="2"/>
    <n v="1999"/>
    <n v="0.6"/>
    <s v="51-60%"/>
    <n v="60.480240120060024"/>
    <s v="Yes"/>
    <x v="8"/>
    <n v="103"/>
    <n v="205897"/>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0"/>
    <s v="Kitchen&amp;HomeAppliances"/>
    <s v="WaterPurifiers&amp;Accessories"/>
    <s v="WaterPurifierAccessories"/>
    <x v="24"/>
    <x v="1"/>
    <n v="699"/>
    <n v="0.72"/>
    <s v="71-80%"/>
    <n v="71.530758226037193"/>
    <s v="50% ormore"/>
    <x v="21"/>
    <n v="159"/>
    <n v="111141"/>
  </r>
  <r>
    <s v="B0BNDGL26T"/>
    <s v="MR. BRAND Portable USB Juicer Electric USB Juice Maker Mixer Bottle Blender Grinder Mixer,6 Blades Rechargeable Bottle with (Multi color) (MULTI MIXER 6 BLED)"/>
    <s v="Home&amp;Kitchen|Kitchen&amp;HomeAppliances|SmallKitchenAppliances|JuicerMixerGrinders"/>
    <x v="0"/>
    <s v="Kitchen&amp;HomeAppliances"/>
    <s v="SmallKitchenAppliances"/>
    <s v="JuicerMixerGrinders"/>
    <x v="1"/>
    <x v="1"/>
    <n v="2199"/>
    <n v="0.77"/>
    <s v="71-80%"/>
    <n v="77.30786721236926"/>
    <s v="50% ormore"/>
    <x v="22"/>
    <n v="109"/>
    <n v="239691"/>
  </r>
  <r>
    <s v="B0BBVKRP7B"/>
    <s v="SHREENOVA ID116 Plus Bluetooth Fitness Smart Watch for Men Women and Kids Activity Tracker (Black)"/>
    <s v="Electronics|WearableTechnology|SmartWatches"/>
    <x v="2"/>
    <s v="WearableTechnology"/>
    <s v="SmartWatches"/>
    <m/>
    <x v="546"/>
    <x v="1"/>
    <n v="1999"/>
    <n v="0.86"/>
    <s v="81-90%"/>
    <n v="85.942971485742873"/>
    <s v="50% ormore"/>
    <x v="22"/>
    <n v="87"/>
    <n v="173913"/>
  </r>
  <r>
    <s v="B0B7L86YCB"/>
    <s v="Green Tales Heat Seal Mini Food Sealer-Impulse Machine for Sealing Plastic Bags Packaging"/>
    <s v="Home&amp;Kitchen|Kitchen&amp;HomeAppliances|SmallKitchenAppliances|VacuumSealers"/>
    <x v="0"/>
    <s v="Kitchen&amp;HomeAppliances"/>
    <s v="SmallKitchenAppliances"/>
    <s v="VacuumSealers"/>
    <x v="547"/>
    <x v="3"/>
    <n v="300"/>
    <n v="0.46"/>
    <s v="41-50%"/>
    <n v="46.333333333333329"/>
    <s v="&lt;50%"/>
    <x v="23"/>
    <n v="24"/>
    <n v="7200"/>
  </r>
  <r>
    <s v="B0BFBNXS94"/>
    <s v="Personal Size Blender, Portable Blender, Battery Powered USB Blender, with Four Blades, Mini Blender Travel Bottle for Juice, Shakes, and Smoothies (Pink)"/>
    <s v="Home&amp;Kitchen|Kitchen&amp;HomeAppliances|SmallKitchenAppliances|HandBlenders"/>
    <x v="0"/>
    <s v="Kitchen&amp;HomeAppliances"/>
    <s v="SmallKitchenAppliances"/>
    <s v="HandBlenders"/>
    <x v="548"/>
    <x v="1"/>
    <n v="1499"/>
    <n v="0.55000000000000004"/>
    <s v="51-60%"/>
    <n v="55.370246831220818"/>
    <s v="50% ormore"/>
    <x v="24"/>
    <n v="13"/>
    <n v="19487"/>
  </r>
  <r>
    <s v="B0BPJBTB3F"/>
    <s v="Khaitan ORFin Fan heater for Home and kitchen-K0 2215"/>
    <s v="Home&amp;Kitchen|Heating,Cooling&amp;AirQuality|RoomHeaters|FanHeaters"/>
    <x v="0"/>
    <s v="Heating,Cooling&amp;AirQuality"/>
    <s v="RoomHeaters"/>
    <s v="FanHeaters"/>
    <x v="110"/>
    <x v="1"/>
    <n v="2495"/>
    <n v="0.48"/>
    <s v="41-50%"/>
    <n v="47.935871743486977"/>
    <s v="&lt;50%"/>
    <x v="25"/>
    <n v="2"/>
    <n v="4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7F404-3D43-4B55-A6C3-A49464B4E6BE}"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46:F63" firstHeaderRow="1" firstDataRow="1" firstDataCol="0"/>
  <pivotFields count="17">
    <pivotField showAll="0"/>
    <pivotField showAll="0"/>
    <pivotField showAll="0"/>
    <pivotField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pivotField showAll="0"/>
    <pivotField showAll="0"/>
    <pivotField showAll="0"/>
    <pivotField showAll="0"/>
    <pivotField showAll="0"/>
  </pivotFields>
  <formats count="5">
    <format dxfId="109">
      <pivotArea type="all" dataOnly="0" outline="0" fieldPosition="0"/>
    </format>
    <format dxfId="110">
      <pivotArea outline="0" collapsedLevelsAreSubtotals="1" fieldPosition="0"/>
    </format>
    <format dxfId="111">
      <pivotArea field="3" type="button" dataOnly="0" labelOnly="1" outline="0"/>
    </format>
    <format dxfId="112">
      <pivotArea dataOnly="0" labelOnly="1" grandRow="1" outline="0" fieldPosition="0"/>
    </format>
    <format dxfId="1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D17FA-296E-4696-B84D-43D350DA0865}"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2:B47" firstHeaderRow="1" firstDataRow="1" firstDataCol="1"/>
  <pivotFields count="17">
    <pivotField showAll="0"/>
    <pivotField dataField="1" showAll="0"/>
    <pivotField showAll="0"/>
    <pivotField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axis="axisRow" showAll="0">
      <items count="5">
        <item x="3"/>
        <item x="2"/>
        <item x="1"/>
        <item x="0"/>
        <item t="default"/>
      </items>
    </pivotField>
    <pivotField showAll="0"/>
    <pivotField numFmtId="9"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product_name" fld="1" subtotal="count" baseField="0" baseItem="0"/>
  </dataFields>
  <formats count="5">
    <format dxfId="135">
      <pivotArea type="all" dataOnly="0" outline="0" fieldPosition="0"/>
    </format>
    <format dxfId="136">
      <pivotArea outline="0" collapsedLevelsAreSubtotals="1" fieldPosition="0"/>
    </format>
    <format dxfId="137">
      <pivotArea field="3" type="button" dataOnly="0" labelOnly="1" outline="0"/>
    </format>
    <format dxfId="138">
      <pivotArea dataOnly="0" labelOnly="1" grandRow="1" outline="0" fieldPosition="0"/>
    </format>
    <format dxfId="1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C9C7B-EE49-4984-A1B5-D28391DC76FA}"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3" firstHeaderRow="1" firstDataRow="1" firstDataCol="1"/>
  <pivotFields count="17">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dataField="1" numFmtId="9"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0" subtotal="average" baseField="0" baseItem="0"/>
  </dataFields>
  <formats count="1">
    <format dxfId="167">
      <pivotArea collapsedLevelsAreSubtotals="1" fieldPosition="0">
        <references count="1">
          <reference field="3"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EB2686-A624-4395-B612-ED10A5FE904D}" name="PivotTable10"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9:B39" firstHeaderRow="1" firstDataRow="1" firstDataCol="1"/>
  <pivotFields count="17">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pivotField showAll="0"/>
    <pivotField showAll="0"/>
    <pivotField showAll="0"/>
    <pivotField showAll="0"/>
    <pivotField dataField="1" showAll="0"/>
  </pivotFields>
  <rowFields count="1">
    <field x="3"/>
  </rowFields>
  <rowItems count="10">
    <i>
      <x/>
    </i>
    <i>
      <x v="1"/>
    </i>
    <i>
      <x v="2"/>
    </i>
    <i>
      <x v="3"/>
    </i>
    <i>
      <x v="4"/>
    </i>
    <i>
      <x v="5"/>
    </i>
    <i>
      <x v="6"/>
    </i>
    <i>
      <x v="7"/>
    </i>
    <i>
      <x v="8"/>
    </i>
    <i t="grand">
      <x/>
    </i>
  </rowItems>
  <colItems count="1">
    <i/>
  </colItems>
  <dataFields count="1">
    <dataField name="Sum of Total Potential Revenue" fld="16" baseField="0" baseItem="0" numFmtId="165"/>
  </dataFields>
  <formats count="6">
    <format dxfId="173">
      <pivotArea type="all" dataOnly="0" outline="0" fieldPosition="0"/>
    </format>
    <format dxfId="172">
      <pivotArea outline="0" collapsedLevelsAreSubtotals="1" fieldPosition="0"/>
    </format>
    <format dxfId="171">
      <pivotArea field="3" type="button" dataOnly="0" labelOnly="1" outline="0" axis="axisRow" fieldPosition="0"/>
    </format>
    <format dxfId="170">
      <pivotArea dataOnly="0" labelOnly="1" fieldPosition="0">
        <references count="1">
          <reference field="3" count="0"/>
        </references>
      </pivotArea>
    </format>
    <format dxfId="169">
      <pivotArea dataOnly="0" labelOnly="1" grandRow="1" outline="0" fieldPosition="0"/>
    </format>
    <format dxfId="16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AD092-44B5-42D3-AC7D-C959E6CF5CBF}"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6:E43" firstHeaderRow="1" firstDataRow="1" firstDataCol="1"/>
  <pivotFields count="17">
    <pivotField showAll="0"/>
    <pivotField dataField="1" showAll="0"/>
    <pivotField showAll="0"/>
    <pivotField showAll="0"/>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pivotField showAll="0"/>
    <pivotField showAll="0"/>
    <pivotField axis="axisRow" showAll="0">
      <items count="27">
        <item x="25"/>
        <item x="24"/>
        <item x="23"/>
        <item x="22"/>
        <item x="21"/>
        <item x="8"/>
        <item x="20"/>
        <item x="19"/>
        <item x="18"/>
        <item x="17"/>
        <item x="16"/>
        <item x="15"/>
        <item x="14"/>
        <item x="13"/>
        <item x="12"/>
        <item x="11"/>
        <item x="10"/>
        <item x="9"/>
        <item x="7"/>
        <item x="6"/>
        <item x="5"/>
        <item x="4"/>
        <item x="3"/>
        <item x="2"/>
        <item x="1"/>
        <item x="0"/>
        <item t="default"/>
      </items>
    </pivotField>
    <pivotField showAll="0"/>
    <pivotField showAll="0"/>
  </pivotFields>
  <rowFields count="1">
    <field x="1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963F66-314F-4BBD-9880-E809A5564334}" name="PivotTable6"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B26" firstHeaderRow="1" firstDataRow="1" firstDataCol="1"/>
  <pivotFields count="17">
    <pivotField showAll="0"/>
    <pivotField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rating_count" fld="15" baseField="0" baseItem="0"/>
  </dataFields>
  <formats count="1">
    <format dxfId="174">
      <pivotArea collapsedLevelsAreSubtotals="1" fieldPosition="0">
        <references count="1">
          <reference field="3"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A680B0-B892-4DF7-9D0D-826BD24519C9}"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3" firstHeaderRow="1" firstDataRow="1" firstDataCol="1"/>
  <pivotFields count="17">
    <pivotField showAll="0"/>
    <pivotField dataField="1" showAll="0"/>
    <pivotField showAll="0"/>
    <pivotField axis="axisRow" showAll="0">
      <items count="10">
        <item x="8"/>
        <item x="1"/>
        <item x="2"/>
        <item x="7"/>
        <item x="0"/>
        <item x="4"/>
        <item x="6"/>
        <item x="3"/>
        <item x="5"/>
        <item t="default"/>
      </items>
    </pivotField>
    <pivotField showAll="0"/>
    <pivotField showAll="0"/>
    <pivotField showAll="0"/>
    <pivotField showAll="0">
      <items count="550">
        <item x="499"/>
        <item x="194"/>
        <item x="425"/>
        <item x="423"/>
        <item x="386"/>
        <item x="244"/>
        <item x="312"/>
        <item x="406"/>
        <item x="424"/>
        <item x="219"/>
        <item x="100"/>
        <item x="311"/>
        <item x="527"/>
        <item x="38"/>
        <item x="210"/>
        <item x="281"/>
        <item x="428"/>
        <item x="142"/>
        <item x="172"/>
        <item x="48"/>
        <item x="107"/>
        <item x="492"/>
        <item x="323"/>
        <item x="464"/>
        <item x="350"/>
        <item x="112"/>
        <item x="173"/>
        <item x="138"/>
        <item x="170"/>
        <item x="176"/>
        <item x="41"/>
        <item x="174"/>
        <item x="16"/>
        <item x="547"/>
        <item x="54"/>
        <item x="117"/>
        <item x="230"/>
        <item x="411"/>
        <item x="351"/>
        <item x="373"/>
        <item x="218"/>
        <item x="252"/>
        <item x="426"/>
        <item x="293"/>
        <item x="333"/>
        <item x="307"/>
        <item x="126"/>
        <item x="111"/>
        <item x="531"/>
        <item x="519"/>
        <item x="510"/>
        <item x="358"/>
        <item x="24"/>
        <item x="101"/>
        <item x="529"/>
        <item x="506"/>
        <item x="22"/>
        <item x="381"/>
        <item x="523"/>
        <item x="479"/>
        <item x="496"/>
        <item x="327"/>
        <item x="68"/>
        <item x="82"/>
        <item x="511"/>
        <item x="155"/>
        <item x="40"/>
        <item x="396"/>
        <item x="504"/>
        <item x="105"/>
        <item x="128"/>
        <item x="539"/>
        <item x="384"/>
        <item x="329"/>
        <item x="490"/>
        <item x="45"/>
        <item x="308"/>
        <item x="516"/>
        <item x="51"/>
        <item x="212"/>
        <item x="443"/>
        <item x="456"/>
        <item x="465"/>
        <item x="397"/>
        <item x="522"/>
        <item x="29"/>
        <item x="27"/>
        <item x="437"/>
        <item x="164"/>
        <item x="5"/>
        <item x="546"/>
        <item x="106"/>
        <item x="84"/>
        <item x="517"/>
        <item x="371"/>
        <item x="385"/>
        <item x="203"/>
        <item x="446"/>
        <item x="143"/>
        <item x="10"/>
        <item x="324"/>
        <item x="472"/>
        <item x="69"/>
        <item x="46"/>
        <item x="28"/>
        <item x="18"/>
        <item x="300"/>
        <item x="213"/>
        <item x="99"/>
        <item x="376"/>
        <item x="251"/>
        <item x="515"/>
        <item x="538"/>
        <item x="500"/>
        <item x="294"/>
        <item x="191"/>
        <item x="217"/>
        <item x="520"/>
        <item x="533"/>
        <item x="320"/>
        <item x="63"/>
        <item x="309"/>
        <item x="431"/>
        <item x="235"/>
        <item x="449"/>
        <item x="389"/>
        <item x="334"/>
        <item x="325"/>
        <item x="77"/>
        <item x="526"/>
        <item x="379"/>
        <item x="209"/>
        <item x="131"/>
        <item x="234"/>
        <item x="507"/>
        <item x="452"/>
        <item x="441"/>
        <item x="404"/>
        <item x="2"/>
        <item x="264"/>
        <item x="482"/>
        <item x="144"/>
        <item x="313"/>
        <item x="50"/>
        <item x="405"/>
        <item x="338"/>
        <item x="298"/>
        <item x="42"/>
        <item x="245"/>
        <item x="462"/>
        <item x="71"/>
        <item x="236"/>
        <item x="337"/>
        <item x="223"/>
        <item x="78"/>
        <item x="400"/>
        <item x="227"/>
        <item x="254"/>
        <item x="493"/>
        <item x="179"/>
        <item x="195"/>
        <item x="265"/>
        <item x="72"/>
        <item x="543"/>
        <item x="1"/>
        <item x="361"/>
        <item x="363"/>
        <item x="156"/>
        <item x="96"/>
        <item x="360"/>
        <item x="119"/>
        <item x="342"/>
        <item x="242"/>
        <item x="49"/>
        <item x="349"/>
        <item x="123"/>
        <item x="75"/>
        <item x="303"/>
        <item x="153"/>
        <item x="282"/>
        <item x="121"/>
        <item x="395"/>
        <item x="122"/>
        <item x="318"/>
        <item x="60"/>
        <item x="355"/>
        <item x="58"/>
        <item x="353"/>
        <item x="341"/>
        <item x="267"/>
        <item x="113"/>
        <item x="202"/>
        <item x="410"/>
        <item x="368"/>
        <item x="439"/>
        <item x="74"/>
        <item x="377"/>
        <item x="542"/>
        <item x="161"/>
        <item x="175"/>
        <item x="530"/>
        <item x="392"/>
        <item x="548"/>
        <item x="319"/>
        <item x="283"/>
        <item x="53"/>
        <item x="231"/>
        <item x="509"/>
        <item x="304"/>
        <item x="9"/>
        <item x="336"/>
        <item x="429"/>
        <item x="270"/>
        <item x="544"/>
        <item x="148"/>
        <item x="421"/>
        <item x="249"/>
        <item x="268"/>
        <item x="240"/>
        <item x="291"/>
        <item x="215"/>
        <item x="256"/>
        <item x="541"/>
        <item x="66"/>
        <item x="260"/>
        <item x="545"/>
        <item x="413"/>
        <item x="64"/>
        <item x="480"/>
        <item x="440"/>
        <item x="297"/>
        <item x="485"/>
        <item x="190"/>
        <item x="362"/>
        <item x="136"/>
        <item x="81"/>
        <item x="150"/>
        <item x="247"/>
        <item x="93"/>
        <item x="414"/>
        <item x="302"/>
        <item x="478"/>
        <item x="21"/>
        <item x="370"/>
        <item x="94"/>
        <item x="192"/>
        <item x="76"/>
        <item x="59"/>
        <item x="271"/>
        <item x="295"/>
        <item x="20"/>
        <item x="285"/>
        <item x="6"/>
        <item x="494"/>
        <item x="477"/>
        <item x="228"/>
        <item x="501"/>
        <item x="488"/>
        <item x="109"/>
        <item x="438"/>
        <item x="534"/>
        <item x="32"/>
        <item x="151"/>
        <item x="205"/>
        <item x="274"/>
        <item x="147"/>
        <item x="315"/>
        <item x="292"/>
        <item x="383"/>
        <item x="394"/>
        <item x="503"/>
        <item x="33"/>
        <item x="104"/>
        <item x="339"/>
        <item x="36"/>
        <item x="407"/>
        <item x="118"/>
        <item x="248"/>
        <item x="34"/>
        <item x="430"/>
        <item x="11"/>
        <item x="110"/>
        <item x="171"/>
        <item x="412"/>
        <item x="35"/>
        <item x="269"/>
        <item x="139"/>
        <item x="540"/>
        <item x="87"/>
        <item x="346"/>
        <item x="484"/>
        <item x="447"/>
        <item x="457"/>
        <item x="3"/>
        <item x="65"/>
        <item x="469"/>
        <item x="380"/>
        <item x="352"/>
        <item x="250"/>
        <item x="390"/>
        <item x="521"/>
        <item x="13"/>
        <item x="39"/>
        <item x="513"/>
        <item x="8"/>
        <item x="83"/>
        <item x="90"/>
        <item x="149"/>
        <item x="483"/>
        <item x="92"/>
        <item x="532"/>
        <item x="422"/>
        <item x="444"/>
        <item x="495"/>
        <item x="133"/>
        <item x="328"/>
        <item x="154"/>
        <item x="393"/>
        <item x="31"/>
        <item x="476"/>
        <item x="114"/>
        <item x="420"/>
        <item x="340"/>
        <item x="272"/>
        <item x="86"/>
        <item x="124"/>
        <item x="273"/>
        <item x="30"/>
        <item x="17"/>
        <item x="418"/>
        <item x="23"/>
        <item x="108"/>
        <item x="183"/>
        <item x="455"/>
        <item x="167"/>
        <item x="354"/>
        <item x="356"/>
        <item x="497"/>
        <item x="445"/>
        <item x="454"/>
        <item x="369"/>
        <item x="366"/>
        <item x="73"/>
        <item x="165"/>
        <item x="12"/>
        <item x="158"/>
        <item x="141"/>
        <item x="289"/>
        <item x="537"/>
        <item x="146"/>
        <item x="403"/>
        <item x="432"/>
        <item x="278"/>
        <item x="238"/>
        <item x="43"/>
        <item x="0"/>
        <item x="343"/>
        <item x="382"/>
        <item x="427"/>
        <item x="180"/>
        <item x="528"/>
        <item x="467"/>
        <item x="436"/>
        <item x="372"/>
        <item x="487"/>
        <item x="253"/>
        <item x="508"/>
        <item x="505"/>
        <item x="398"/>
        <item x="409"/>
        <item x="433"/>
        <item x="359"/>
        <item x="374"/>
        <item x="80"/>
        <item x="321"/>
        <item x="408"/>
        <item x="88"/>
        <item x="55"/>
        <item x="37"/>
        <item x="57"/>
        <item x="489"/>
        <item x="129"/>
        <item x="419"/>
        <item x="317"/>
        <item x="514"/>
        <item x="98"/>
        <item x="481"/>
        <item x="61"/>
        <item x="189"/>
        <item x="184"/>
        <item x="220"/>
        <item x="284"/>
        <item x="301"/>
        <item x="367"/>
        <item x="137"/>
        <item x="450"/>
        <item x="451"/>
        <item x="286"/>
        <item x="448"/>
        <item x="314"/>
        <item x="257"/>
        <item x="296"/>
        <item x="246"/>
        <item x="463"/>
        <item x="95"/>
        <item x="216"/>
        <item x="222"/>
        <item x="388"/>
        <item x="535"/>
        <item x="460"/>
        <item x="157"/>
        <item x="330"/>
        <item x="178"/>
        <item x="322"/>
        <item x="466"/>
        <item x="402"/>
        <item x="344"/>
        <item x="518"/>
        <item x="243"/>
        <item x="277"/>
        <item x="471"/>
        <item x="145"/>
        <item x="25"/>
        <item x="502"/>
        <item x="85"/>
        <item x="152"/>
        <item x="62"/>
        <item x="233"/>
        <item x="435"/>
        <item x="473"/>
        <item x="401"/>
        <item x="4"/>
        <item x="19"/>
        <item x="470"/>
        <item x="474"/>
        <item x="140"/>
        <item x="56"/>
        <item x="288"/>
        <item x="70"/>
        <item x="299"/>
        <item x="26"/>
        <item x="127"/>
        <item x="44"/>
        <item x="525"/>
        <item x="263"/>
        <item x="239"/>
        <item x="14"/>
        <item x="280"/>
        <item x="375"/>
        <item x="310"/>
        <item x="458"/>
        <item x="115"/>
        <item x="47"/>
        <item x="442"/>
        <item x="52"/>
        <item x="357"/>
        <item x="491"/>
        <item x="134"/>
        <item x="97"/>
        <item x="132"/>
        <item x="536"/>
        <item x="276"/>
        <item x="378"/>
        <item x="335"/>
        <item x="434"/>
        <item x="229"/>
        <item x="512"/>
        <item x="241"/>
        <item x="461"/>
        <item x="498"/>
        <item x="237"/>
        <item x="102"/>
        <item x="193"/>
        <item x="125"/>
        <item x="305"/>
        <item x="486"/>
        <item x="91"/>
        <item x="417"/>
        <item x="468"/>
        <item x="331"/>
        <item x="326"/>
        <item x="391"/>
        <item x="177"/>
        <item x="204"/>
        <item x="290"/>
        <item x="214"/>
        <item x="79"/>
        <item x="316"/>
        <item x="399"/>
        <item x="524"/>
        <item x="348"/>
        <item x="197"/>
        <item x="332"/>
        <item x="196"/>
        <item x="255"/>
        <item x="225"/>
        <item x="130"/>
        <item x="275"/>
        <item x="168"/>
        <item x="67"/>
        <item x="103"/>
        <item x="120"/>
        <item x="221"/>
        <item x="159"/>
        <item x="169"/>
        <item x="347"/>
        <item x="232"/>
        <item x="258"/>
        <item x="415"/>
        <item x="262"/>
        <item x="416"/>
        <item x="345"/>
        <item x="287"/>
        <item x="201"/>
        <item x="160"/>
        <item x="387"/>
        <item x="181"/>
        <item x="224"/>
        <item x="261"/>
        <item x="459"/>
        <item x="199"/>
        <item x="475"/>
        <item x="306"/>
        <item x="259"/>
        <item x="15"/>
        <item x="116"/>
        <item x="198"/>
        <item x="89"/>
        <item x="182"/>
        <item x="135"/>
        <item x="186"/>
        <item x="162"/>
        <item x="185"/>
        <item x="200"/>
        <item x="166"/>
        <item x="279"/>
        <item x="226"/>
        <item x="453"/>
        <item x="266"/>
        <item x="206"/>
        <item x="208"/>
        <item x="364"/>
        <item x="211"/>
        <item x="188"/>
        <item x="163"/>
        <item x="187"/>
        <item x="207"/>
        <item x="365"/>
        <item x="7"/>
        <item t="default"/>
      </items>
    </pivotField>
    <pivotField showAll="0"/>
    <pivotField showAll="0"/>
    <pivotField numFmtId="9"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formats count="1">
    <format dxfId="175">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rice" xr10:uid="{5E1BDB35-9D5A-41D0-8C3F-FB7A6DDCDE24}" sourceName="discounted_price">
  <pivotTables>
    <pivotTable tabId="4" name="PivotTable1"/>
    <pivotTable tabId="4" name="PivotTable10"/>
    <pivotTable tabId="4" name="PivotTable5"/>
    <pivotTable tabId="4" name="PivotTable6"/>
    <pivotTable tabId="4" name="PivotTable8"/>
    <pivotTable tabId="4" name="PivotTable2"/>
    <pivotTable tabId="4" name="PivotTable4"/>
  </pivotTables>
  <data>
    <tabular pivotCacheId="1057116837">
      <items count="549">
        <i x="499" s="1"/>
        <i x="194" s="1"/>
        <i x="425" s="1"/>
        <i x="423" s="1"/>
        <i x="386" s="1"/>
        <i x="244" s="1"/>
        <i x="312" s="1"/>
        <i x="406" s="1"/>
        <i x="424" s="1"/>
        <i x="219" s="1"/>
        <i x="100" s="1"/>
        <i x="311" s="1"/>
        <i x="527" s="1"/>
        <i x="38" s="1"/>
        <i x="210" s="1"/>
        <i x="281" s="1"/>
        <i x="428" s="1"/>
        <i x="142" s="1"/>
        <i x="172" s="1"/>
        <i x="48" s="1"/>
        <i x="107" s="1"/>
        <i x="492" s="1"/>
        <i x="323" s="1"/>
        <i x="464" s="1"/>
        <i x="350" s="1"/>
        <i x="112" s="1"/>
        <i x="173" s="1"/>
        <i x="138" s="1"/>
        <i x="170" s="1"/>
        <i x="176" s="1"/>
        <i x="41" s="1"/>
        <i x="174" s="1"/>
        <i x="16" s="1"/>
        <i x="547" s="1"/>
        <i x="54" s="1"/>
        <i x="117" s="1"/>
        <i x="230" s="1"/>
        <i x="411" s="1"/>
        <i x="351" s="1"/>
        <i x="373" s="1"/>
        <i x="218" s="1"/>
        <i x="252" s="1"/>
        <i x="426" s="1"/>
        <i x="293" s="1"/>
        <i x="333" s="1"/>
        <i x="307" s="1"/>
        <i x="126" s="1"/>
        <i x="111" s="1"/>
        <i x="531" s="1"/>
        <i x="519" s="1"/>
        <i x="510" s="1"/>
        <i x="358" s="1"/>
        <i x="24" s="1"/>
        <i x="101" s="1"/>
        <i x="529" s="1"/>
        <i x="506" s="1"/>
        <i x="22" s="1"/>
        <i x="381" s="1"/>
        <i x="523" s="1"/>
        <i x="479" s="1"/>
        <i x="496" s="1"/>
        <i x="327" s="1"/>
        <i x="68" s="1"/>
        <i x="82" s="1"/>
        <i x="511" s="1"/>
        <i x="155" s="1"/>
        <i x="40" s="1"/>
        <i x="396" s="1"/>
        <i x="504" s="1"/>
        <i x="105" s="1"/>
        <i x="128" s="1"/>
        <i x="539" s="1"/>
        <i x="384" s="1"/>
        <i x="329" s="1"/>
        <i x="490" s="1"/>
        <i x="45" s="1"/>
        <i x="308" s="1"/>
        <i x="516" s="1"/>
        <i x="51" s="1"/>
        <i x="212" s="1"/>
        <i x="443" s="1"/>
        <i x="456" s="1"/>
        <i x="465" s="1"/>
        <i x="397" s="1"/>
        <i x="522" s="1"/>
        <i x="29" s="1"/>
        <i x="27" s="1"/>
        <i x="437" s="1"/>
        <i x="164" s="1"/>
        <i x="5" s="1"/>
        <i x="546" s="1"/>
        <i x="106" s="1"/>
        <i x="84" s="1"/>
        <i x="517" s="1"/>
        <i x="371" s="1"/>
        <i x="385" s="1"/>
        <i x="203" s="1"/>
        <i x="446" s="1"/>
        <i x="143" s="1"/>
        <i x="10" s="1"/>
        <i x="324" s="1"/>
        <i x="472" s="1"/>
        <i x="69" s="1"/>
        <i x="46" s="1"/>
        <i x="28" s="1"/>
        <i x="18" s="1"/>
        <i x="300" s="1"/>
        <i x="213" s="1"/>
        <i x="99" s="1"/>
        <i x="376" s="1"/>
        <i x="251" s="1"/>
        <i x="515" s="1"/>
        <i x="538" s="1"/>
        <i x="500" s="1"/>
        <i x="294" s="1"/>
        <i x="191" s="1"/>
        <i x="217" s="1"/>
        <i x="520" s="1"/>
        <i x="533" s="1"/>
        <i x="320" s="1"/>
        <i x="63" s="1"/>
        <i x="309" s="1"/>
        <i x="431" s="1"/>
        <i x="235" s="1"/>
        <i x="449" s="1"/>
        <i x="389" s="1"/>
        <i x="334" s="1"/>
        <i x="325" s="1"/>
        <i x="77" s="1"/>
        <i x="526" s="1"/>
        <i x="379" s="1"/>
        <i x="209" s="1"/>
        <i x="131" s="1"/>
        <i x="234" s="1"/>
        <i x="507" s="1"/>
        <i x="452" s="1"/>
        <i x="441" s="1"/>
        <i x="404" s="1"/>
        <i x="2" s="1"/>
        <i x="264" s="1"/>
        <i x="482" s="1"/>
        <i x="144" s="1"/>
        <i x="313" s="1"/>
        <i x="50" s="1"/>
        <i x="405" s="1"/>
        <i x="338" s="1"/>
        <i x="298" s="1"/>
        <i x="42" s="1"/>
        <i x="245" s="1"/>
        <i x="462" s="1"/>
        <i x="71" s="1"/>
        <i x="236" s="1"/>
        <i x="337" s="1"/>
        <i x="223" s="1"/>
        <i x="78" s="1"/>
        <i x="400" s="1"/>
        <i x="227" s="1"/>
        <i x="254" s="1"/>
        <i x="493" s="1"/>
        <i x="179" s="1"/>
        <i x="195" s="1"/>
        <i x="265" s="1"/>
        <i x="72" s="1"/>
        <i x="543" s="1"/>
        <i x="1" s="1"/>
        <i x="361" s="1"/>
        <i x="363" s="1"/>
        <i x="156" s="1"/>
        <i x="96" s="1"/>
        <i x="360" s="1"/>
        <i x="119" s="1"/>
        <i x="342" s="1"/>
        <i x="242" s="1"/>
        <i x="49" s="1"/>
        <i x="349" s="1"/>
        <i x="123" s="1"/>
        <i x="75" s="1"/>
        <i x="303" s="1"/>
        <i x="153" s="1"/>
        <i x="282" s="1"/>
        <i x="121" s="1"/>
        <i x="395" s="1"/>
        <i x="122" s="1"/>
        <i x="318" s="1"/>
        <i x="60" s="1"/>
        <i x="355" s="1"/>
        <i x="58" s="1"/>
        <i x="353" s="1"/>
        <i x="341" s="1"/>
        <i x="267" s="1"/>
        <i x="113" s="1"/>
        <i x="202" s="1"/>
        <i x="410" s="1"/>
        <i x="368" s="1"/>
        <i x="439" s="1"/>
        <i x="74" s="1"/>
        <i x="377" s="1"/>
        <i x="542" s="1"/>
        <i x="161" s="1"/>
        <i x="175" s="1"/>
        <i x="530" s="1"/>
        <i x="392" s="1"/>
        <i x="548" s="1"/>
        <i x="319" s="1"/>
        <i x="283" s="1"/>
        <i x="53" s="1"/>
        <i x="231" s="1"/>
        <i x="509" s="1"/>
        <i x="304" s="1"/>
        <i x="9" s="1"/>
        <i x="336" s="1"/>
        <i x="429" s="1"/>
        <i x="270" s="1"/>
        <i x="544" s="1"/>
        <i x="148" s="1"/>
        <i x="421" s="1"/>
        <i x="249" s="1"/>
        <i x="268" s="1"/>
        <i x="240" s="1"/>
        <i x="291" s="1"/>
        <i x="215" s="1"/>
        <i x="256" s="1"/>
        <i x="541" s="1"/>
        <i x="66" s="1"/>
        <i x="260" s="1"/>
        <i x="545" s="1"/>
        <i x="413" s="1"/>
        <i x="64" s="1"/>
        <i x="480" s="1"/>
        <i x="440" s="1"/>
        <i x="297" s="1"/>
        <i x="485" s="1"/>
        <i x="190" s="1"/>
        <i x="362" s="1"/>
        <i x="136" s="1"/>
        <i x="81" s="1"/>
        <i x="150" s="1"/>
        <i x="247" s="1"/>
        <i x="93" s="1"/>
        <i x="414" s="1"/>
        <i x="302" s="1"/>
        <i x="478" s="1"/>
        <i x="21" s="1"/>
        <i x="370" s="1"/>
        <i x="94" s="1"/>
        <i x="192" s="1"/>
        <i x="76" s="1"/>
        <i x="59" s="1"/>
        <i x="271" s="1"/>
        <i x="295" s="1"/>
        <i x="20" s="1"/>
        <i x="285" s="1"/>
        <i x="6" s="1"/>
        <i x="494" s="1"/>
        <i x="477" s="1"/>
        <i x="228" s="1"/>
        <i x="501" s="1"/>
        <i x="488" s="1"/>
        <i x="109" s="1"/>
        <i x="438" s="1"/>
        <i x="534" s="1"/>
        <i x="32" s="1"/>
        <i x="151" s="1"/>
        <i x="205" s="1"/>
        <i x="274" s="1"/>
        <i x="147" s="1"/>
        <i x="315" s="1"/>
        <i x="292" s="1"/>
        <i x="383" s="1"/>
        <i x="394" s="1"/>
        <i x="503" s="1"/>
        <i x="33" s="1"/>
        <i x="104" s="1"/>
        <i x="339" s="1"/>
        <i x="36" s="1"/>
        <i x="407" s="1"/>
        <i x="118" s="1"/>
        <i x="248" s="1"/>
        <i x="34" s="1"/>
        <i x="430" s="1"/>
        <i x="11" s="1"/>
        <i x="110" s="1"/>
        <i x="171" s="1"/>
        <i x="412" s="1"/>
        <i x="35" s="1"/>
        <i x="269" s="1"/>
        <i x="139" s="1"/>
        <i x="540" s="1"/>
        <i x="87" s="1"/>
        <i x="346" s="1"/>
        <i x="484" s="1"/>
        <i x="447" s="1"/>
        <i x="457" s="1"/>
        <i x="3" s="1"/>
        <i x="65" s="1"/>
        <i x="469" s="1"/>
        <i x="380" s="1"/>
        <i x="352" s="1"/>
        <i x="250" s="1"/>
        <i x="390" s="1"/>
        <i x="521" s="1"/>
        <i x="13" s="1"/>
        <i x="39" s="1"/>
        <i x="513" s="1"/>
        <i x="8" s="1"/>
        <i x="83" s="1"/>
        <i x="90" s="1"/>
        <i x="149" s="1"/>
        <i x="483" s="1"/>
        <i x="92" s="1"/>
        <i x="532" s="1"/>
        <i x="422" s="1"/>
        <i x="444" s="1"/>
        <i x="495" s="1"/>
        <i x="133" s="1"/>
        <i x="328" s="1"/>
        <i x="154" s="1"/>
        <i x="393" s="1"/>
        <i x="31" s="1"/>
        <i x="476" s="1"/>
        <i x="114" s="1"/>
        <i x="420" s="1"/>
        <i x="340" s="1"/>
        <i x="272" s="1"/>
        <i x="86" s="1"/>
        <i x="124" s="1"/>
        <i x="273" s="1"/>
        <i x="30" s="1"/>
        <i x="17" s="1"/>
        <i x="418" s="1"/>
        <i x="23" s="1"/>
        <i x="108" s="1"/>
        <i x="183" s="1"/>
        <i x="455" s="1"/>
        <i x="167" s="1"/>
        <i x="354" s="1"/>
        <i x="356" s="1"/>
        <i x="497" s="1"/>
        <i x="445" s="1"/>
        <i x="454" s="1"/>
        <i x="369" s="1"/>
        <i x="366" s="1"/>
        <i x="73" s="1"/>
        <i x="165" s="1"/>
        <i x="12" s="1"/>
        <i x="158" s="1"/>
        <i x="141" s="1"/>
        <i x="289" s="1"/>
        <i x="537" s="1"/>
        <i x="146" s="1"/>
        <i x="403" s="1"/>
        <i x="432" s="1"/>
        <i x="278" s="1"/>
        <i x="238" s="1"/>
        <i x="43" s="1"/>
        <i x="0" s="1"/>
        <i x="343" s="1"/>
        <i x="382" s="1"/>
        <i x="427" s="1"/>
        <i x="180" s="1"/>
        <i x="528" s="1"/>
        <i x="467" s="1"/>
        <i x="436" s="1"/>
        <i x="372" s="1"/>
        <i x="487" s="1"/>
        <i x="253" s="1"/>
        <i x="508" s="1"/>
        <i x="505" s="1"/>
        <i x="398" s="1"/>
        <i x="409" s="1"/>
        <i x="433" s="1"/>
        <i x="359" s="1"/>
        <i x="374" s="1"/>
        <i x="80" s="1"/>
        <i x="321" s="1"/>
        <i x="408" s="1"/>
        <i x="88" s="1"/>
        <i x="55" s="1"/>
        <i x="37" s="1"/>
        <i x="57" s="1"/>
        <i x="489" s="1"/>
        <i x="129" s="1"/>
        <i x="419" s="1"/>
        <i x="317" s="1"/>
        <i x="514" s="1"/>
        <i x="98" s="1"/>
        <i x="481" s="1"/>
        <i x="61" s="1"/>
        <i x="189" s="1"/>
        <i x="184" s="1"/>
        <i x="220" s="1"/>
        <i x="284" s="1"/>
        <i x="301" s="1"/>
        <i x="367" s="1"/>
        <i x="137" s="1"/>
        <i x="450" s="1"/>
        <i x="451" s="1"/>
        <i x="286" s="1"/>
        <i x="448" s="1"/>
        <i x="314" s="1"/>
        <i x="257" s="1"/>
        <i x="296" s="1"/>
        <i x="246" s="1"/>
        <i x="463" s="1"/>
        <i x="95" s="1"/>
        <i x="216" s="1"/>
        <i x="222" s="1"/>
        <i x="388" s="1"/>
        <i x="535" s="1"/>
        <i x="460" s="1"/>
        <i x="157" s="1"/>
        <i x="330" s="1"/>
        <i x="178" s="1"/>
        <i x="322" s="1"/>
        <i x="466" s="1"/>
        <i x="402" s="1"/>
        <i x="344" s="1"/>
        <i x="518" s="1"/>
        <i x="243" s="1"/>
        <i x="277" s="1"/>
        <i x="471" s="1"/>
        <i x="145" s="1"/>
        <i x="25" s="1"/>
        <i x="502" s="1"/>
        <i x="85" s="1"/>
        <i x="152" s="1"/>
        <i x="62" s="1"/>
        <i x="233" s="1"/>
        <i x="435" s="1"/>
        <i x="473" s="1"/>
        <i x="401" s="1"/>
        <i x="4" s="1"/>
        <i x="19" s="1"/>
        <i x="470" s="1"/>
        <i x="474" s="1"/>
        <i x="140" s="1"/>
        <i x="56" s="1"/>
        <i x="288" s="1"/>
        <i x="70" s="1"/>
        <i x="299" s="1"/>
        <i x="26" s="1"/>
        <i x="127" s="1"/>
        <i x="44" s="1"/>
        <i x="525" s="1"/>
        <i x="263" s="1"/>
        <i x="239" s="1"/>
        <i x="14" s="1"/>
        <i x="280" s="1"/>
        <i x="375" s="1"/>
        <i x="310" s="1"/>
        <i x="458" s="1"/>
        <i x="115" s="1"/>
        <i x="47" s="1"/>
        <i x="442" s="1"/>
        <i x="52" s="1"/>
        <i x="357" s="1"/>
        <i x="491" s="1"/>
        <i x="134" s="1"/>
        <i x="97" s="1"/>
        <i x="132" s="1"/>
        <i x="536" s="1"/>
        <i x="276" s="1"/>
        <i x="378" s="1"/>
        <i x="335" s="1"/>
        <i x="434" s="1"/>
        <i x="229" s="1"/>
        <i x="512" s="1"/>
        <i x="241" s="1"/>
        <i x="461" s="1"/>
        <i x="498" s="1"/>
        <i x="237" s="1"/>
        <i x="102" s="1"/>
        <i x="193" s="1"/>
        <i x="125" s="1"/>
        <i x="305" s="1"/>
        <i x="486" s="1"/>
        <i x="91" s="1"/>
        <i x="417" s="1"/>
        <i x="468" s="1"/>
        <i x="331" s="1"/>
        <i x="326" s="1"/>
        <i x="391" s="1"/>
        <i x="177" s="1"/>
        <i x="204" s="1"/>
        <i x="290" s="1"/>
        <i x="214" s="1"/>
        <i x="79" s="1"/>
        <i x="316" s="1"/>
        <i x="399" s="1"/>
        <i x="524" s="1"/>
        <i x="348" s="1"/>
        <i x="197" s="1"/>
        <i x="332" s="1"/>
        <i x="196" s="1"/>
        <i x="255" s="1"/>
        <i x="225" s="1"/>
        <i x="130" s="1"/>
        <i x="275" s="1"/>
        <i x="168" s="1"/>
        <i x="67" s="1"/>
        <i x="103" s="1"/>
        <i x="120" s="1"/>
        <i x="221" s="1"/>
        <i x="159" s="1"/>
        <i x="169" s="1"/>
        <i x="347" s="1"/>
        <i x="232" s="1"/>
        <i x="258" s="1"/>
        <i x="415" s="1"/>
        <i x="262" s="1"/>
        <i x="416" s="1"/>
        <i x="345" s="1"/>
        <i x="287" s="1"/>
        <i x="201" s="1"/>
        <i x="160" s="1"/>
        <i x="387" s="1"/>
        <i x="181" s="1"/>
        <i x="224" s="1"/>
        <i x="261" s="1"/>
        <i x="459" s="1"/>
        <i x="199" s="1"/>
        <i x="475" s="1"/>
        <i x="306" s="1"/>
        <i x="259" s="1"/>
        <i x="15" s="1"/>
        <i x="116" s="1"/>
        <i x="198" s="1"/>
        <i x="89" s="1"/>
        <i x="182" s="1"/>
        <i x="135" s="1"/>
        <i x="186" s="1"/>
        <i x="162" s="1"/>
        <i x="185" s="1"/>
        <i x="200" s="1"/>
        <i x="166" s="1"/>
        <i x="279" s="1"/>
        <i x="226" s="1"/>
        <i x="453" s="1"/>
        <i x="266" s="1"/>
        <i x="206" s="1"/>
        <i x="208" s="1"/>
        <i x="364" s="1"/>
        <i x="211" s="1"/>
        <i x="188" s="1"/>
        <i x="163" s="1"/>
        <i x="187" s="1"/>
        <i x="207" s="1"/>
        <i x="36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ed_price" xr10:uid="{D2F0555D-D241-4011-AE9A-D067D3A44641}" cache="Slicer_discounted_price" caption="discounted_price" columnCount="7"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D7" sqref="D7"/>
    </sheetView>
  </sheetViews>
  <sheetFormatPr defaultColWidth="11.5546875" defaultRowHeight="15"/>
  <cols>
    <col min="8" max="8" width="11.44140625" style="1" bestFit="1" customWidth="1"/>
    <col min="16" max="16" width="164" bestFit="1" customWidth="1"/>
  </cols>
  <sheetData>
    <row r="1" spans="1:16" ht="15.75">
      <c r="A1" s="2"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row>
    <row r="2" spans="1:16" ht="15.75">
      <c r="A2" s="2" t="s">
        <v>16</v>
      </c>
      <c r="B2" s="2" t="s">
        <v>17</v>
      </c>
      <c r="C2" s="2" t="s">
        <v>18</v>
      </c>
      <c r="D2" s="2">
        <v>399</v>
      </c>
      <c r="E2" s="4">
        <v>1099</v>
      </c>
      <c r="F2" s="5">
        <v>0.64</v>
      </c>
      <c r="G2" s="2">
        <v>4.2</v>
      </c>
      <c r="H2" s="3">
        <v>24269</v>
      </c>
      <c r="I2" s="2" t="s">
        <v>19</v>
      </c>
      <c r="J2" s="2" t="s">
        <v>20</v>
      </c>
      <c r="K2" s="2" t="s">
        <v>21</v>
      </c>
      <c r="L2" s="2" t="s">
        <v>22</v>
      </c>
      <c r="M2" s="2" t="s">
        <v>23</v>
      </c>
      <c r="N2" s="2" t="s">
        <v>24</v>
      </c>
      <c r="O2" s="2" t="s">
        <v>25</v>
      </c>
      <c r="P2" s="2" t="s">
        <v>26</v>
      </c>
    </row>
    <row r="3" spans="1:16" ht="15.75">
      <c r="A3" s="2" t="s">
        <v>27</v>
      </c>
      <c r="B3" s="2" t="s">
        <v>28</v>
      </c>
      <c r="C3" s="2" t="s">
        <v>18</v>
      </c>
      <c r="D3" s="2">
        <v>199</v>
      </c>
      <c r="E3" s="2">
        <v>349</v>
      </c>
      <c r="F3" s="5">
        <v>0.43</v>
      </c>
      <c r="G3" s="2">
        <v>4</v>
      </c>
      <c r="H3" s="3">
        <v>43994</v>
      </c>
      <c r="I3" s="2" t="s">
        <v>29</v>
      </c>
      <c r="J3" s="2" t="s">
        <v>30</v>
      </c>
      <c r="K3" s="2" t="s">
        <v>31</v>
      </c>
      <c r="L3" s="2" t="s">
        <v>32</v>
      </c>
      <c r="M3" s="2" t="s">
        <v>33</v>
      </c>
      <c r="N3" s="2" t="s">
        <v>34</v>
      </c>
      <c r="O3" s="2" t="s">
        <v>35</v>
      </c>
      <c r="P3" s="2" t="s">
        <v>36</v>
      </c>
    </row>
    <row r="4" spans="1:16" ht="15.75">
      <c r="A4" s="2" t="s">
        <v>37</v>
      </c>
      <c r="B4" s="2" t="s">
        <v>38</v>
      </c>
      <c r="C4" s="2" t="s">
        <v>18</v>
      </c>
      <c r="D4" s="2">
        <v>199</v>
      </c>
      <c r="E4" s="4">
        <v>1899</v>
      </c>
      <c r="F4" s="5">
        <v>0.9</v>
      </c>
      <c r="G4" s="2">
        <v>3.9</v>
      </c>
      <c r="H4" s="3">
        <v>7928</v>
      </c>
      <c r="I4" s="2" t="s">
        <v>39</v>
      </c>
      <c r="J4" s="2" t="s">
        <v>40</v>
      </c>
      <c r="K4" s="2" t="s">
        <v>41</v>
      </c>
      <c r="L4" s="2" t="s">
        <v>42</v>
      </c>
      <c r="M4" s="2" t="s">
        <v>43</v>
      </c>
      <c r="N4" s="2" t="s">
        <v>44</v>
      </c>
      <c r="O4" s="2" t="s">
        <v>45</v>
      </c>
      <c r="P4" s="2" t="s">
        <v>46</v>
      </c>
    </row>
    <row r="5" spans="1:16" ht="15.75">
      <c r="A5" s="2" t="s">
        <v>47</v>
      </c>
      <c r="B5" s="2" t="s">
        <v>48</v>
      </c>
      <c r="C5" s="2" t="s">
        <v>18</v>
      </c>
      <c r="D5" s="2">
        <v>329</v>
      </c>
      <c r="E5" s="2">
        <v>699</v>
      </c>
      <c r="F5" s="5">
        <v>0.53</v>
      </c>
      <c r="G5" s="2">
        <v>4.2</v>
      </c>
      <c r="H5" s="3">
        <v>94363</v>
      </c>
      <c r="I5" s="2" t="s">
        <v>49</v>
      </c>
      <c r="J5" s="2" t="s">
        <v>50</v>
      </c>
      <c r="K5" s="2" t="s">
        <v>51</v>
      </c>
      <c r="L5" s="2" t="s">
        <v>52</v>
      </c>
      <c r="M5" s="2" t="s">
        <v>53</v>
      </c>
      <c r="N5" s="2" t="s">
        <v>54</v>
      </c>
      <c r="O5" s="2" t="s">
        <v>55</v>
      </c>
      <c r="P5" s="2" t="s">
        <v>56</v>
      </c>
    </row>
    <row r="6" spans="1:16" ht="15.75">
      <c r="A6" s="2" t="s">
        <v>57</v>
      </c>
      <c r="B6" s="2" t="s">
        <v>58</v>
      </c>
      <c r="C6" s="2" t="s">
        <v>18</v>
      </c>
      <c r="D6" s="2">
        <v>154</v>
      </c>
      <c r="E6" s="2">
        <v>399</v>
      </c>
      <c r="F6" s="5">
        <v>0.61</v>
      </c>
      <c r="G6" s="2">
        <v>4.2</v>
      </c>
      <c r="H6" s="3">
        <v>16905</v>
      </c>
      <c r="I6" s="2" t="s">
        <v>59</v>
      </c>
      <c r="J6" s="2" t="s">
        <v>60</v>
      </c>
      <c r="K6" s="2" t="s">
        <v>61</v>
      </c>
      <c r="L6" s="2" t="s">
        <v>62</v>
      </c>
      <c r="M6" s="2" t="s">
        <v>63</v>
      </c>
      <c r="N6" s="2" t="s">
        <v>13023</v>
      </c>
      <c r="O6" s="2" t="s">
        <v>64</v>
      </c>
      <c r="P6" s="2" t="s">
        <v>65</v>
      </c>
    </row>
    <row r="7" spans="1:16" ht="15.75">
      <c r="A7" s="2" t="s">
        <v>66</v>
      </c>
      <c r="B7" s="2" t="s">
        <v>67</v>
      </c>
      <c r="C7" s="2" t="s">
        <v>18</v>
      </c>
      <c r="D7" s="2">
        <v>149</v>
      </c>
      <c r="E7" s="4">
        <v>1000</v>
      </c>
      <c r="F7" s="5">
        <v>0.85</v>
      </c>
      <c r="G7" s="2">
        <v>3.9</v>
      </c>
      <c r="H7" s="3">
        <v>24871</v>
      </c>
      <c r="I7" s="2" t="s">
        <v>68</v>
      </c>
      <c r="J7" s="2" t="s">
        <v>69</v>
      </c>
      <c r="K7" s="2" t="s">
        <v>70</v>
      </c>
      <c r="L7" s="2" t="s">
        <v>71</v>
      </c>
      <c r="M7" s="2" t="s">
        <v>72</v>
      </c>
      <c r="N7" s="2" t="s">
        <v>73</v>
      </c>
      <c r="O7" s="2" t="s">
        <v>74</v>
      </c>
      <c r="P7" s="2" t="s">
        <v>75</v>
      </c>
    </row>
    <row r="8" spans="1:16" ht="15.75">
      <c r="A8" s="2" t="s">
        <v>76</v>
      </c>
      <c r="B8" s="2" t="s">
        <v>77</v>
      </c>
      <c r="C8" s="2" t="s">
        <v>18</v>
      </c>
      <c r="D8" s="2">
        <v>176.63</v>
      </c>
      <c r="E8" s="2">
        <v>499</v>
      </c>
      <c r="F8" s="5">
        <v>0.65</v>
      </c>
      <c r="G8" s="2">
        <v>4.0999999999999996</v>
      </c>
      <c r="H8" s="3">
        <v>15188</v>
      </c>
      <c r="I8" s="2" t="s">
        <v>78</v>
      </c>
      <c r="J8" s="2" t="s">
        <v>79</v>
      </c>
      <c r="K8" s="2" t="s">
        <v>80</v>
      </c>
      <c r="L8" s="2" t="s">
        <v>81</v>
      </c>
      <c r="M8" s="2" t="s">
        <v>82</v>
      </c>
      <c r="N8" s="2" t="s">
        <v>83</v>
      </c>
      <c r="O8" s="2" t="s">
        <v>84</v>
      </c>
      <c r="P8" s="2" t="s">
        <v>85</v>
      </c>
    </row>
    <row r="9" spans="1:16" ht="15.75">
      <c r="A9" s="2" t="s">
        <v>86</v>
      </c>
      <c r="B9" s="2" t="s">
        <v>87</v>
      </c>
      <c r="C9" s="2" t="s">
        <v>18</v>
      </c>
      <c r="D9" s="2">
        <v>229</v>
      </c>
      <c r="E9" s="2">
        <v>299</v>
      </c>
      <c r="F9" s="5">
        <v>0.23</v>
      </c>
      <c r="G9" s="2">
        <v>4.3</v>
      </c>
      <c r="H9" s="3">
        <v>30411</v>
      </c>
      <c r="I9" s="2" t="s">
        <v>88</v>
      </c>
      <c r="J9" s="2" t="s">
        <v>89</v>
      </c>
      <c r="K9" s="2" t="s">
        <v>90</v>
      </c>
      <c r="L9" s="2" t="s">
        <v>91</v>
      </c>
      <c r="M9" s="2" t="s">
        <v>92</v>
      </c>
      <c r="N9" s="2" t="s">
        <v>93</v>
      </c>
      <c r="O9" s="2" t="s">
        <v>94</v>
      </c>
      <c r="P9" s="2" t="s">
        <v>95</v>
      </c>
    </row>
    <row r="10" spans="1:16" ht="15.75">
      <c r="A10" s="2" t="s">
        <v>96</v>
      </c>
      <c r="B10" s="2" t="s">
        <v>97</v>
      </c>
      <c r="C10" s="2" t="s">
        <v>98</v>
      </c>
      <c r="D10" s="2">
        <v>499</v>
      </c>
      <c r="E10" s="2">
        <v>999</v>
      </c>
      <c r="F10" s="5">
        <v>0.5</v>
      </c>
      <c r="G10" s="2">
        <v>4.2</v>
      </c>
      <c r="H10" s="3">
        <v>179691</v>
      </c>
      <c r="I10" s="2" t="s">
        <v>99</v>
      </c>
      <c r="J10" s="2" t="s">
        <v>100</v>
      </c>
      <c r="K10" s="2" t="s">
        <v>101</v>
      </c>
      <c r="L10" s="2" t="s">
        <v>102</v>
      </c>
      <c r="M10" s="2" t="s">
        <v>103</v>
      </c>
      <c r="N10" s="2" t="s">
        <v>104</v>
      </c>
      <c r="O10" s="2" t="s">
        <v>105</v>
      </c>
      <c r="P10" s="2" t="s">
        <v>106</v>
      </c>
    </row>
    <row r="11" spans="1:16" ht="15.75">
      <c r="A11" s="2" t="s">
        <v>107</v>
      </c>
      <c r="B11" s="2" t="s">
        <v>108</v>
      </c>
      <c r="C11" s="2" t="s">
        <v>18</v>
      </c>
      <c r="D11" s="2">
        <v>199</v>
      </c>
      <c r="E11" s="2">
        <v>299</v>
      </c>
      <c r="F11" s="5">
        <v>0.33</v>
      </c>
      <c r="G11" s="2">
        <v>4</v>
      </c>
      <c r="H11" s="3">
        <v>43994</v>
      </c>
      <c r="I11" s="2" t="s">
        <v>109</v>
      </c>
      <c r="J11" s="2" t="s">
        <v>30</v>
      </c>
      <c r="K11" s="2" t="s">
        <v>31</v>
      </c>
      <c r="L11" s="2" t="s">
        <v>32</v>
      </c>
      <c r="M11" s="2" t="s">
        <v>33</v>
      </c>
      <c r="N11" s="2" t="s">
        <v>34</v>
      </c>
      <c r="O11" s="2" t="s">
        <v>110</v>
      </c>
      <c r="P11" s="2" t="s">
        <v>111</v>
      </c>
    </row>
    <row r="12" spans="1:16" ht="15.75">
      <c r="A12" s="2" t="s">
        <v>112</v>
      </c>
      <c r="B12" s="2" t="s">
        <v>113</v>
      </c>
      <c r="C12" s="2" t="s">
        <v>18</v>
      </c>
      <c r="D12" s="2">
        <v>154</v>
      </c>
      <c r="E12" s="2">
        <v>339</v>
      </c>
      <c r="F12" s="5">
        <v>0.55000000000000004</v>
      </c>
      <c r="G12" s="2">
        <v>4.3</v>
      </c>
      <c r="H12" s="3">
        <v>13391</v>
      </c>
      <c r="I12" s="2" t="s">
        <v>114</v>
      </c>
      <c r="J12" s="2" t="s">
        <v>115</v>
      </c>
      <c r="K12" s="2" t="s">
        <v>116</v>
      </c>
      <c r="L12" s="2" t="s">
        <v>117</v>
      </c>
      <c r="M12" s="2" t="s">
        <v>118</v>
      </c>
      <c r="N12" s="2" t="s">
        <v>119</v>
      </c>
      <c r="O12" s="2" t="s">
        <v>120</v>
      </c>
      <c r="P12" s="2" t="s">
        <v>121</v>
      </c>
    </row>
    <row r="13" spans="1:16" ht="15.75">
      <c r="A13" s="2" t="s">
        <v>122</v>
      </c>
      <c r="B13" s="2" t="s">
        <v>123</v>
      </c>
      <c r="C13" s="2" t="s">
        <v>18</v>
      </c>
      <c r="D13" s="2">
        <v>299</v>
      </c>
      <c r="E13" s="2">
        <v>799</v>
      </c>
      <c r="F13" s="5">
        <v>0.63</v>
      </c>
      <c r="G13" s="2">
        <v>4.2</v>
      </c>
      <c r="H13" s="3">
        <v>94363</v>
      </c>
      <c r="I13" s="2" t="s">
        <v>124</v>
      </c>
      <c r="J13" s="2" t="s">
        <v>50</v>
      </c>
      <c r="K13" s="2" t="s">
        <v>51</v>
      </c>
      <c r="L13" s="2" t="s">
        <v>52</v>
      </c>
      <c r="M13" s="2" t="s">
        <v>53</v>
      </c>
      <c r="N13" s="2" t="s">
        <v>54</v>
      </c>
      <c r="O13" s="2" t="s">
        <v>125</v>
      </c>
      <c r="P13" s="2" t="s">
        <v>126</v>
      </c>
    </row>
    <row r="14" spans="1:16" ht="15.75">
      <c r="A14" s="2" t="s">
        <v>127</v>
      </c>
      <c r="B14" s="2" t="s">
        <v>128</v>
      </c>
      <c r="C14" s="2" t="s">
        <v>129</v>
      </c>
      <c r="D14" s="2">
        <v>219</v>
      </c>
      <c r="E14" s="2">
        <v>700</v>
      </c>
      <c r="F14" s="5">
        <v>0.69</v>
      </c>
      <c r="G14" s="2">
        <v>4.4000000000000004</v>
      </c>
      <c r="H14" s="3">
        <v>426973</v>
      </c>
      <c r="I14" s="2" t="s">
        <v>130</v>
      </c>
      <c r="J14" s="2" t="s">
        <v>131</v>
      </c>
      <c r="K14" s="2" t="s">
        <v>132</v>
      </c>
      <c r="L14" s="2" t="s">
        <v>133</v>
      </c>
      <c r="M14" s="2" t="s">
        <v>134</v>
      </c>
      <c r="N14" s="2" t="s">
        <v>135</v>
      </c>
      <c r="O14" s="2" t="s">
        <v>136</v>
      </c>
      <c r="P14" s="2" t="s">
        <v>137</v>
      </c>
    </row>
    <row r="15" spans="1:16" ht="15.75">
      <c r="A15" s="2" t="s">
        <v>138</v>
      </c>
      <c r="B15" s="2" t="s">
        <v>139</v>
      </c>
      <c r="C15" s="2" t="s">
        <v>18</v>
      </c>
      <c r="D15" s="2">
        <v>350</v>
      </c>
      <c r="E15" s="2">
        <v>899</v>
      </c>
      <c r="F15" s="5">
        <v>0.61</v>
      </c>
      <c r="G15" s="2">
        <v>4.2</v>
      </c>
      <c r="H15" s="3">
        <v>2262</v>
      </c>
      <c r="I15" s="2" t="s">
        <v>140</v>
      </c>
      <c r="J15" s="2" t="s">
        <v>141</v>
      </c>
      <c r="K15" s="2" t="s">
        <v>142</v>
      </c>
      <c r="L15" s="2" t="s">
        <v>143</v>
      </c>
      <c r="M15" s="2" t="s">
        <v>144</v>
      </c>
      <c r="N15" s="2" t="s">
        <v>145</v>
      </c>
      <c r="O15" s="2" t="s">
        <v>146</v>
      </c>
      <c r="P15" s="2" t="s">
        <v>147</v>
      </c>
    </row>
    <row r="16" spans="1:16" ht="15.75">
      <c r="A16" s="2" t="s">
        <v>148</v>
      </c>
      <c r="B16" s="2" t="s">
        <v>149</v>
      </c>
      <c r="C16" s="2" t="s">
        <v>18</v>
      </c>
      <c r="D16" s="2">
        <v>159</v>
      </c>
      <c r="E16" s="2">
        <v>399</v>
      </c>
      <c r="F16" s="5">
        <v>0.6</v>
      </c>
      <c r="G16" s="2">
        <v>4.0999999999999996</v>
      </c>
      <c r="H16" s="3">
        <v>4768</v>
      </c>
      <c r="I16" s="2" t="s">
        <v>59</v>
      </c>
      <c r="J16" s="2" t="s">
        <v>150</v>
      </c>
      <c r="K16" s="2" t="s">
        <v>151</v>
      </c>
      <c r="L16" s="2" t="s">
        <v>152</v>
      </c>
      <c r="M16" s="2" t="s">
        <v>153</v>
      </c>
      <c r="N16" s="2" t="s">
        <v>154</v>
      </c>
      <c r="O16" s="2" t="s">
        <v>155</v>
      </c>
      <c r="P16" s="2" t="s">
        <v>156</v>
      </c>
    </row>
    <row r="17" spans="1:16" ht="15.75">
      <c r="A17" s="2" t="s">
        <v>157</v>
      </c>
      <c r="B17" s="2" t="s">
        <v>158</v>
      </c>
      <c r="C17" s="2" t="s">
        <v>18</v>
      </c>
      <c r="D17" s="2">
        <v>349</v>
      </c>
      <c r="E17" s="2">
        <v>399</v>
      </c>
      <c r="F17" s="5">
        <v>0.13</v>
      </c>
      <c r="G17" s="2">
        <v>4.4000000000000004</v>
      </c>
      <c r="H17" s="3">
        <v>18757</v>
      </c>
      <c r="I17" s="2" t="s">
        <v>159</v>
      </c>
      <c r="J17" s="2" t="s">
        <v>160</v>
      </c>
      <c r="K17" s="2" t="s">
        <v>161</v>
      </c>
      <c r="L17" s="2" t="s">
        <v>162</v>
      </c>
      <c r="M17" s="2" t="s">
        <v>163</v>
      </c>
      <c r="N17" s="2" t="s">
        <v>164</v>
      </c>
      <c r="O17" s="2" t="s">
        <v>165</v>
      </c>
      <c r="P17" s="2" t="s">
        <v>166</v>
      </c>
    </row>
    <row r="18" spans="1:16" ht="15.75">
      <c r="A18" s="2" t="s">
        <v>167</v>
      </c>
      <c r="B18" s="2" t="s">
        <v>168</v>
      </c>
      <c r="C18" s="2" t="s">
        <v>169</v>
      </c>
      <c r="D18" s="4">
        <v>13999</v>
      </c>
      <c r="E18" s="4">
        <v>24999</v>
      </c>
      <c r="F18" s="5">
        <v>0.44</v>
      </c>
      <c r="G18" s="2">
        <v>4.2</v>
      </c>
      <c r="H18" s="3">
        <v>32840</v>
      </c>
      <c r="I18" s="2" t="s">
        <v>170</v>
      </c>
      <c r="J18" s="2" t="s">
        <v>171</v>
      </c>
      <c r="K18" s="2" t="s">
        <v>172</v>
      </c>
      <c r="L18" s="2" t="s">
        <v>173</v>
      </c>
      <c r="M18" s="2" t="s">
        <v>174</v>
      </c>
      <c r="N18" s="2" t="s">
        <v>175</v>
      </c>
      <c r="O18" s="2" t="s">
        <v>176</v>
      </c>
      <c r="P18" s="2" t="s">
        <v>177</v>
      </c>
    </row>
    <row r="19" spans="1:16" ht="15.75">
      <c r="A19" s="2" t="s">
        <v>178</v>
      </c>
      <c r="B19" s="2" t="s">
        <v>179</v>
      </c>
      <c r="C19" s="2" t="s">
        <v>18</v>
      </c>
      <c r="D19" s="2">
        <v>249</v>
      </c>
      <c r="E19" s="2">
        <v>399</v>
      </c>
      <c r="F19" s="5">
        <v>0.38</v>
      </c>
      <c r="G19" s="2">
        <v>4</v>
      </c>
      <c r="H19" s="3">
        <v>43994</v>
      </c>
      <c r="I19" s="2" t="s">
        <v>180</v>
      </c>
      <c r="J19" s="2" t="s">
        <v>30</v>
      </c>
      <c r="K19" s="2" t="s">
        <v>31</v>
      </c>
      <c r="L19" s="2" t="s">
        <v>32</v>
      </c>
      <c r="M19" s="2" t="s">
        <v>33</v>
      </c>
      <c r="N19" s="2" t="s">
        <v>34</v>
      </c>
      <c r="O19" s="2" t="s">
        <v>181</v>
      </c>
      <c r="P19" s="2" t="s">
        <v>182</v>
      </c>
    </row>
    <row r="20" spans="1:16" ht="15.75">
      <c r="A20" s="2" t="s">
        <v>183</v>
      </c>
      <c r="B20" s="2" t="s">
        <v>184</v>
      </c>
      <c r="C20" s="2" t="s">
        <v>18</v>
      </c>
      <c r="D20" s="2">
        <v>199</v>
      </c>
      <c r="E20" s="2">
        <v>499</v>
      </c>
      <c r="F20" s="5">
        <v>0.6</v>
      </c>
      <c r="G20" s="2">
        <v>4.0999999999999996</v>
      </c>
      <c r="H20" s="3">
        <v>13045</v>
      </c>
      <c r="I20" s="2" t="s">
        <v>185</v>
      </c>
      <c r="J20" s="2" t="s">
        <v>186</v>
      </c>
      <c r="K20" s="2" t="s">
        <v>187</v>
      </c>
      <c r="L20" s="2" t="s">
        <v>188</v>
      </c>
      <c r="M20" s="2" t="s">
        <v>189</v>
      </c>
      <c r="N20" s="2" t="s">
        <v>190</v>
      </c>
      <c r="O20" s="2" t="s">
        <v>191</v>
      </c>
      <c r="P20" s="2" t="s">
        <v>192</v>
      </c>
    </row>
    <row r="21" spans="1:16" ht="15.75">
      <c r="A21" s="2" t="s">
        <v>193</v>
      </c>
      <c r="B21" s="2" t="s">
        <v>194</v>
      </c>
      <c r="C21" s="2" t="s">
        <v>169</v>
      </c>
      <c r="D21" s="4">
        <v>13490</v>
      </c>
      <c r="E21" s="4">
        <v>21990</v>
      </c>
      <c r="F21" s="5">
        <v>0.39</v>
      </c>
      <c r="G21" s="2">
        <v>4.3</v>
      </c>
      <c r="H21" s="3">
        <v>11976</v>
      </c>
      <c r="I21" s="2" t="s">
        <v>195</v>
      </c>
      <c r="J21" s="2" t="s">
        <v>196</v>
      </c>
      <c r="K21" s="2" t="s">
        <v>197</v>
      </c>
      <c r="L21" s="2" t="s">
        <v>198</v>
      </c>
      <c r="M21" s="2" t="s">
        <v>199</v>
      </c>
      <c r="N21" s="2" t="s">
        <v>200</v>
      </c>
      <c r="O21" s="2" t="s">
        <v>201</v>
      </c>
      <c r="P21" s="2" t="s">
        <v>202</v>
      </c>
    </row>
    <row r="22" spans="1:16" ht="15.75">
      <c r="A22" s="2" t="s">
        <v>203</v>
      </c>
      <c r="B22" s="2" t="s">
        <v>204</v>
      </c>
      <c r="C22" s="2" t="s">
        <v>18</v>
      </c>
      <c r="D22" s="2">
        <v>970</v>
      </c>
      <c r="E22" s="4">
        <v>1799</v>
      </c>
      <c r="F22" s="5">
        <v>0.46</v>
      </c>
      <c r="G22" s="2">
        <v>4.5</v>
      </c>
      <c r="H22" s="3">
        <v>815</v>
      </c>
      <c r="I22" s="2" t="s">
        <v>205</v>
      </c>
      <c r="J22" s="2" t="s">
        <v>206</v>
      </c>
      <c r="K22" s="2" t="s">
        <v>207</v>
      </c>
      <c r="L22" s="2" t="s">
        <v>208</v>
      </c>
      <c r="M22" s="2" t="s">
        <v>209</v>
      </c>
      <c r="N22" s="2" t="s">
        <v>210</v>
      </c>
      <c r="O22" s="2" t="s">
        <v>211</v>
      </c>
      <c r="P22" s="2" t="s">
        <v>212</v>
      </c>
    </row>
    <row r="23" spans="1:16" ht="15.75">
      <c r="A23" s="2" t="s">
        <v>213</v>
      </c>
      <c r="B23" s="2" t="s">
        <v>214</v>
      </c>
      <c r="C23" s="2" t="s">
        <v>129</v>
      </c>
      <c r="D23" s="2">
        <v>279</v>
      </c>
      <c r="E23" s="2">
        <v>499</v>
      </c>
      <c r="F23" s="5">
        <v>0.44</v>
      </c>
      <c r="G23" s="2">
        <v>3.7</v>
      </c>
      <c r="H23" s="3">
        <v>10962</v>
      </c>
      <c r="I23" s="2" t="s">
        <v>215</v>
      </c>
      <c r="J23" s="2" t="s">
        <v>216</v>
      </c>
      <c r="K23" s="2" t="s">
        <v>217</v>
      </c>
      <c r="L23" s="2" t="s">
        <v>218</v>
      </c>
      <c r="M23" s="2" t="s">
        <v>219</v>
      </c>
      <c r="N23" s="2" t="s">
        <v>220</v>
      </c>
      <c r="O23" s="2" t="s">
        <v>221</v>
      </c>
      <c r="P23" s="2" t="s">
        <v>222</v>
      </c>
    </row>
    <row r="24" spans="1:16" ht="15.75">
      <c r="A24" s="2" t="s">
        <v>223</v>
      </c>
      <c r="B24" s="2" t="s">
        <v>224</v>
      </c>
      <c r="C24" s="2" t="s">
        <v>169</v>
      </c>
      <c r="D24" s="4">
        <v>13490</v>
      </c>
      <c r="E24" s="4">
        <v>22900</v>
      </c>
      <c r="F24" s="5">
        <v>0.41</v>
      </c>
      <c r="G24" s="2">
        <v>4.3</v>
      </c>
      <c r="H24" s="3">
        <v>16299</v>
      </c>
      <c r="I24" s="2" t="s">
        <v>225</v>
      </c>
      <c r="J24" s="2" t="s">
        <v>226</v>
      </c>
      <c r="K24" s="2" t="s">
        <v>227</v>
      </c>
      <c r="L24" s="2" t="s">
        <v>228</v>
      </c>
      <c r="M24" s="2" t="s">
        <v>229</v>
      </c>
      <c r="N24" s="2" t="s">
        <v>230</v>
      </c>
      <c r="O24" s="2" t="s">
        <v>231</v>
      </c>
      <c r="P24" s="2" t="s">
        <v>232</v>
      </c>
    </row>
    <row r="25" spans="1:16" ht="15.75">
      <c r="A25" s="2" t="s">
        <v>233</v>
      </c>
      <c r="B25" s="2" t="s">
        <v>234</v>
      </c>
      <c r="C25" s="2" t="s">
        <v>18</v>
      </c>
      <c r="D25" s="2">
        <v>59</v>
      </c>
      <c r="E25" s="2">
        <v>199</v>
      </c>
      <c r="F25" s="5">
        <v>0.7</v>
      </c>
      <c r="G25" s="2">
        <v>4</v>
      </c>
      <c r="H25" s="3">
        <v>9378</v>
      </c>
      <c r="I25" s="2" t="s">
        <v>235</v>
      </c>
      <c r="J25" s="2" t="s">
        <v>236</v>
      </c>
      <c r="K25" s="2" t="s">
        <v>237</v>
      </c>
      <c r="L25" s="2" t="s">
        <v>238</v>
      </c>
      <c r="M25" s="2" t="s">
        <v>239</v>
      </c>
      <c r="N25" s="2" t="s">
        <v>240</v>
      </c>
      <c r="O25" s="2" t="s">
        <v>241</v>
      </c>
      <c r="P25" s="2" t="s">
        <v>242</v>
      </c>
    </row>
    <row r="26" spans="1:16" ht="15.75">
      <c r="A26" s="2" t="s">
        <v>243</v>
      </c>
      <c r="B26" s="2" t="s">
        <v>244</v>
      </c>
      <c r="C26" s="2" t="s">
        <v>169</v>
      </c>
      <c r="D26" s="4">
        <v>11499</v>
      </c>
      <c r="E26" s="4">
        <v>19990</v>
      </c>
      <c r="F26" s="5">
        <v>0.42</v>
      </c>
      <c r="G26" s="2">
        <v>4.3</v>
      </c>
      <c r="H26" s="3">
        <v>4703</v>
      </c>
      <c r="I26" s="2" t="s">
        <v>245</v>
      </c>
      <c r="J26" s="2" t="s">
        <v>246</v>
      </c>
      <c r="K26" s="2" t="s">
        <v>247</v>
      </c>
      <c r="L26" s="2" t="s">
        <v>248</v>
      </c>
      <c r="M26" s="2" t="s">
        <v>249</v>
      </c>
      <c r="N26" s="2" t="s">
        <v>13024</v>
      </c>
      <c r="O26" s="2" t="s">
        <v>250</v>
      </c>
      <c r="P26" s="2" t="s">
        <v>251</v>
      </c>
    </row>
    <row r="27" spans="1:16" ht="15.75">
      <c r="A27" s="2" t="s">
        <v>252</v>
      </c>
      <c r="B27" s="2" t="s">
        <v>253</v>
      </c>
      <c r="C27" s="2" t="s">
        <v>129</v>
      </c>
      <c r="D27" s="2">
        <v>199</v>
      </c>
      <c r="E27" s="2">
        <v>699</v>
      </c>
      <c r="F27" s="5">
        <v>0.72</v>
      </c>
      <c r="G27" s="2">
        <v>4.2</v>
      </c>
      <c r="H27" s="3">
        <v>12153</v>
      </c>
      <c r="I27" s="2" t="s">
        <v>254</v>
      </c>
      <c r="J27" s="2" t="s">
        <v>255</v>
      </c>
      <c r="K27" s="2" t="s">
        <v>256</v>
      </c>
      <c r="L27" s="2" t="s">
        <v>257</v>
      </c>
      <c r="M27" s="2" t="s">
        <v>258</v>
      </c>
      <c r="N27" s="2" t="s">
        <v>259</v>
      </c>
      <c r="O27" s="2" t="s">
        <v>260</v>
      </c>
      <c r="P27" s="2" t="s">
        <v>261</v>
      </c>
    </row>
    <row r="28" spans="1:16" ht="15.75">
      <c r="A28" s="2" t="s">
        <v>262</v>
      </c>
      <c r="B28" s="2" t="s">
        <v>263</v>
      </c>
      <c r="C28" s="2" t="s">
        <v>169</v>
      </c>
      <c r="D28" s="4">
        <v>14999</v>
      </c>
      <c r="E28" s="4">
        <v>19999</v>
      </c>
      <c r="F28" s="5">
        <v>0.25</v>
      </c>
      <c r="G28" s="2">
        <v>4.2</v>
      </c>
      <c r="H28" s="3">
        <v>34899</v>
      </c>
      <c r="I28" s="2" t="s">
        <v>264</v>
      </c>
      <c r="J28" s="2" t="s">
        <v>265</v>
      </c>
      <c r="K28" s="2" t="s">
        <v>266</v>
      </c>
      <c r="L28" s="2" t="s">
        <v>267</v>
      </c>
      <c r="M28" s="2" t="s">
        <v>268</v>
      </c>
      <c r="N28" s="2" t="s">
        <v>269</v>
      </c>
      <c r="O28" s="2" t="s">
        <v>270</v>
      </c>
      <c r="P28" s="2" t="s">
        <v>271</v>
      </c>
    </row>
    <row r="29" spans="1:16" ht="15.75">
      <c r="A29" s="2" t="s">
        <v>272</v>
      </c>
      <c r="B29" s="2" t="s">
        <v>273</v>
      </c>
      <c r="C29" s="2" t="s">
        <v>18</v>
      </c>
      <c r="D29" s="2">
        <v>299</v>
      </c>
      <c r="E29" s="2">
        <v>399</v>
      </c>
      <c r="F29" s="5">
        <v>0.25</v>
      </c>
      <c r="G29" s="2">
        <v>4</v>
      </c>
      <c r="H29" s="3">
        <v>2766</v>
      </c>
      <c r="I29" s="2" t="s">
        <v>274</v>
      </c>
      <c r="J29" s="2" t="s">
        <v>275</v>
      </c>
      <c r="K29" s="2" t="s">
        <v>276</v>
      </c>
      <c r="L29" s="2" t="s">
        <v>277</v>
      </c>
      <c r="M29" s="2" t="s">
        <v>278</v>
      </c>
      <c r="N29" s="2" t="s">
        <v>279</v>
      </c>
      <c r="O29" s="2" t="s">
        <v>280</v>
      </c>
      <c r="P29" s="2" t="s">
        <v>281</v>
      </c>
    </row>
    <row r="30" spans="1:16" ht="15.75">
      <c r="A30" s="2" t="s">
        <v>282</v>
      </c>
      <c r="B30" s="2" t="s">
        <v>283</v>
      </c>
      <c r="C30" s="2" t="s">
        <v>18</v>
      </c>
      <c r="D30" s="2">
        <v>970</v>
      </c>
      <c r="E30" s="4">
        <v>1999</v>
      </c>
      <c r="F30" s="5">
        <v>0.51</v>
      </c>
      <c r="G30" s="2">
        <v>4.4000000000000004</v>
      </c>
      <c r="H30" s="3">
        <v>184</v>
      </c>
      <c r="I30" s="2" t="s">
        <v>284</v>
      </c>
      <c r="J30" s="2" t="s">
        <v>285</v>
      </c>
      <c r="K30" s="2" t="s">
        <v>286</v>
      </c>
      <c r="L30" s="2" t="s">
        <v>287</v>
      </c>
      <c r="M30" s="2" t="s">
        <v>288</v>
      </c>
      <c r="N30" s="2" t="s">
        <v>289</v>
      </c>
      <c r="O30" s="2" t="s">
        <v>290</v>
      </c>
      <c r="P30" s="2" t="s">
        <v>291</v>
      </c>
    </row>
    <row r="31" spans="1:16" ht="15.75">
      <c r="A31" s="2" t="s">
        <v>292</v>
      </c>
      <c r="B31" s="2" t="s">
        <v>293</v>
      </c>
      <c r="C31" s="2" t="s">
        <v>18</v>
      </c>
      <c r="D31" s="2">
        <v>299</v>
      </c>
      <c r="E31" s="2">
        <v>999</v>
      </c>
      <c r="F31" s="5">
        <v>0.7</v>
      </c>
      <c r="G31" s="2">
        <v>4.3</v>
      </c>
      <c r="H31" s="3">
        <v>20850</v>
      </c>
      <c r="I31" s="2" t="s">
        <v>294</v>
      </c>
      <c r="J31" s="2" t="s">
        <v>295</v>
      </c>
      <c r="K31" s="2" t="s">
        <v>296</v>
      </c>
      <c r="L31" s="2" t="s">
        <v>297</v>
      </c>
      <c r="M31" s="2" t="s">
        <v>298</v>
      </c>
      <c r="N31" s="2" t="s">
        <v>299</v>
      </c>
      <c r="O31" s="2" t="s">
        <v>300</v>
      </c>
      <c r="P31" s="2" t="s">
        <v>301</v>
      </c>
    </row>
    <row r="32" spans="1:16" ht="15.75">
      <c r="A32" s="2" t="s">
        <v>302</v>
      </c>
      <c r="B32" s="2" t="s">
        <v>303</v>
      </c>
      <c r="C32" s="2" t="s">
        <v>18</v>
      </c>
      <c r="D32" s="2">
        <v>199</v>
      </c>
      <c r="E32" s="2">
        <v>750</v>
      </c>
      <c r="F32" s="5">
        <v>0.73</v>
      </c>
      <c r="G32" s="2">
        <v>4.5</v>
      </c>
      <c r="H32" s="3">
        <v>74976</v>
      </c>
      <c r="I32" s="2" t="s">
        <v>304</v>
      </c>
      <c r="J32" s="2" t="s">
        <v>305</v>
      </c>
      <c r="K32" s="2" t="s">
        <v>306</v>
      </c>
      <c r="L32" s="2" t="s">
        <v>307</v>
      </c>
      <c r="M32" s="2" t="s">
        <v>308</v>
      </c>
      <c r="N32" s="2" t="s">
        <v>309</v>
      </c>
      <c r="O32" s="2" t="s">
        <v>310</v>
      </c>
      <c r="P32" s="2" t="s">
        <v>311</v>
      </c>
    </row>
    <row r="33" spans="1:16" ht="15.75">
      <c r="A33" s="2" t="s">
        <v>312</v>
      </c>
      <c r="B33" s="2" t="s">
        <v>313</v>
      </c>
      <c r="C33" s="2" t="s">
        <v>18</v>
      </c>
      <c r="D33" s="2">
        <v>179</v>
      </c>
      <c r="E33" s="2">
        <v>499</v>
      </c>
      <c r="F33" s="5">
        <v>0.64</v>
      </c>
      <c r="G33" s="2">
        <v>4</v>
      </c>
      <c r="H33" s="3">
        <v>1934</v>
      </c>
      <c r="I33" s="2" t="s">
        <v>314</v>
      </c>
      <c r="J33" s="2" t="s">
        <v>315</v>
      </c>
      <c r="K33" s="2" t="s">
        <v>316</v>
      </c>
      <c r="L33" s="2" t="s">
        <v>317</v>
      </c>
      <c r="M33" s="2" t="s">
        <v>13025</v>
      </c>
      <c r="N33" s="2" t="s">
        <v>13026</v>
      </c>
      <c r="O33" s="2" t="s">
        <v>318</v>
      </c>
      <c r="P33" s="2" t="s">
        <v>319</v>
      </c>
    </row>
    <row r="34" spans="1:16" ht="15.75">
      <c r="A34" s="2" t="s">
        <v>320</v>
      </c>
      <c r="B34" s="2" t="s">
        <v>321</v>
      </c>
      <c r="C34" s="2" t="s">
        <v>18</v>
      </c>
      <c r="D34" s="2">
        <v>389</v>
      </c>
      <c r="E34" s="4">
        <v>1099</v>
      </c>
      <c r="F34" s="5">
        <v>0.65</v>
      </c>
      <c r="G34" s="2">
        <v>4.3</v>
      </c>
      <c r="H34" s="3">
        <v>974</v>
      </c>
      <c r="I34" s="2" t="s">
        <v>322</v>
      </c>
      <c r="J34" s="2" t="s">
        <v>323</v>
      </c>
      <c r="K34" s="2" t="s">
        <v>324</v>
      </c>
      <c r="L34" s="2" t="s">
        <v>325</v>
      </c>
      <c r="M34" s="2" t="s">
        <v>326</v>
      </c>
      <c r="N34" s="2" t="s">
        <v>327</v>
      </c>
      <c r="O34" s="2" t="s">
        <v>328</v>
      </c>
      <c r="P34" s="2" t="s">
        <v>329</v>
      </c>
    </row>
    <row r="35" spans="1:16" ht="15.75">
      <c r="A35" s="2" t="s">
        <v>330</v>
      </c>
      <c r="B35" s="2" t="s">
        <v>331</v>
      </c>
      <c r="C35" s="2" t="s">
        <v>18</v>
      </c>
      <c r="D35" s="2">
        <v>599</v>
      </c>
      <c r="E35" s="2">
        <v>599</v>
      </c>
      <c r="F35" s="5">
        <v>0</v>
      </c>
      <c r="G35" s="2">
        <v>4.3</v>
      </c>
      <c r="H35" s="3">
        <v>355</v>
      </c>
      <c r="I35" s="2" t="s">
        <v>332</v>
      </c>
      <c r="J35" s="2" t="s">
        <v>333</v>
      </c>
      <c r="K35" s="2" t="s">
        <v>334</v>
      </c>
      <c r="L35" s="2" t="s">
        <v>335</v>
      </c>
      <c r="M35" s="2" t="s">
        <v>336</v>
      </c>
      <c r="N35" s="2" t="s">
        <v>337</v>
      </c>
      <c r="O35" s="2" t="s">
        <v>338</v>
      </c>
      <c r="P35" s="2" t="s">
        <v>339</v>
      </c>
    </row>
    <row r="36" spans="1:16" ht="15.75">
      <c r="A36" s="2" t="s">
        <v>340</v>
      </c>
      <c r="B36" s="2" t="s">
        <v>341</v>
      </c>
      <c r="C36" s="2" t="s">
        <v>18</v>
      </c>
      <c r="D36" s="2">
        <v>199</v>
      </c>
      <c r="E36" s="2">
        <v>999</v>
      </c>
      <c r="F36" s="5">
        <v>0.8</v>
      </c>
      <c r="G36" s="2">
        <v>3.9</v>
      </c>
      <c r="H36" s="3">
        <v>1075</v>
      </c>
      <c r="I36" s="2" t="s">
        <v>342</v>
      </c>
      <c r="J36" s="2" t="s">
        <v>343</v>
      </c>
      <c r="K36" s="2" t="s">
        <v>344</v>
      </c>
      <c r="L36" s="2" t="s">
        <v>345</v>
      </c>
      <c r="M36" s="2" t="s">
        <v>346</v>
      </c>
      <c r="N36" s="2" t="s">
        <v>347</v>
      </c>
      <c r="O36" s="2" t="s">
        <v>348</v>
      </c>
      <c r="P36" s="2" t="s">
        <v>349</v>
      </c>
    </row>
    <row r="37" spans="1:16" ht="15.75">
      <c r="A37" s="2" t="s">
        <v>350</v>
      </c>
      <c r="B37" s="2" t="s">
        <v>351</v>
      </c>
      <c r="C37" s="2" t="s">
        <v>18</v>
      </c>
      <c r="D37" s="2">
        <v>99</v>
      </c>
      <c r="E37" s="2">
        <v>666.66</v>
      </c>
      <c r="F37" s="5">
        <v>0.85</v>
      </c>
      <c r="G37" s="2">
        <v>3.9</v>
      </c>
      <c r="H37" s="3">
        <v>24871</v>
      </c>
      <c r="I37" s="2" t="s">
        <v>352</v>
      </c>
      <c r="J37" s="2" t="s">
        <v>69</v>
      </c>
      <c r="K37" s="2" t="s">
        <v>70</v>
      </c>
      <c r="L37" s="2" t="s">
        <v>71</v>
      </c>
      <c r="M37" s="2" t="s">
        <v>72</v>
      </c>
      <c r="N37" s="2" t="s">
        <v>353</v>
      </c>
      <c r="O37" s="2" t="s">
        <v>354</v>
      </c>
      <c r="P37" s="2" t="s">
        <v>355</v>
      </c>
    </row>
    <row r="38" spans="1:16" ht="15.75">
      <c r="A38" s="2" t="s">
        <v>356</v>
      </c>
      <c r="B38" s="2" t="s">
        <v>357</v>
      </c>
      <c r="C38" s="2" t="s">
        <v>18</v>
      </c>
      <c r="D38" s="2">
        <v>899</v>
      </c>
      <c r="E38" s="4">
        <v>1900</v>
      </c>
      <c r="F38" s="5">
        <v>0.53</v>
      </c>
      <c r="G38" s="2">
        <v>4.4000000000000004</v>
      </c>
      <c r="H38" s="3">
        <v>13552</v>
      </c>
      <c r="I38" s="2" t="s">
        <v>358</v>
      </c>
      <c r="J38" s="2" t="s">
        <v>359</v>
      </c>
      <c r="K38" s="2" t="s">
        <v>360</v>
      </c>
      <c r="L38" s="2" t="s">
        <v>361</v>
      </c>
      <c r="M38" s="2" t="s">
        <v>362</v>
      </c>
      <c r="N38" s="2" t="s">
        <v>363</v>
      </c>
      <c r="O38" s="2" t="s">
        <v>364</v>
      </c>
      <c r="P38" s="2" t="s">
        <v>365</v>
      </c>
    </row>
    <row r="39" spans="1:16" ht="15.75">
      <c r="A39" s="2" t="s">
        <v>366</v>
      </c>
      <c r="B39" s="2" t="s">
        <v>367</v>
      </c>
      <c r="C39" s="2" t="s">
        <v>18</v>
      </c>
      <c r="D39" s="2">
        <v>199</v>
      </c>
      <c r="E39" s="2">
        <v>999</v>
      </c>
      <c r="F39" s="5">
        <v>0.8</v>
      </c>
      <c r="G39" s="2">
        <v>4</v>
      </c>
      <c r="H39" s="3">
        <v>576</v>
      </c>
      <c r="I39" s="2" t="s">
        <v>368</v>
      </c>
      <c r="J39" s="2" t="s">
        <v>369</v>
      </c>
      <c r="K39" s="2" t="s">
        <v>370</v>
      </c>
      <c r="L39" s="2" t="s">
        <v>371</v>
      </c>
      <c r="M39" s="2" t="s">
        <v>372</v>
      </c>
      <c r="N39" s="2" t="s">
        <v>373</v>
      </c>
      <c r="O39" s="2" t="s">
        <v>374</v>
      </c>
      <c r="P39" s="2" t="s">
        <v>375</v>
      </c>
    </row>
    <row r="40" spans="1:16" ht="15.75">
      <c r="A40" s="2" t="s">
        <v>376</v>
      </c>
      <c r="B40" s="2" t="s">
        <v>377</v>
      </c>
      <c r="C40" s="2" t="s">
        <v>169</v>
      </c>
      <c r="D40" s="4">
        <v>32999</v>
      </c>
      <c r="E40" s="4">
        <v>45999</v>
      </c>
      <c r="F40" s="5">
        <v>0.28000000000000003</v>
      </c>
      <c r="G40" s="2">
        <v>4.2</v>
      </c>
      <c r="H40" s="3">
        <v>7298</v>
      </c>
      <c r="I40" s="2" t="s">
        <v>378</v>
      </c>
      <c r="J40" s="2" t="s">
        <v>379</v>
      </c>
      <c r="K40" s="2" t="s">
        <v>380</v>
      </c>
      <c r="L40" s="2" t="s">
        <v>381</v>
      </c>
      <c r="M40" s="2" t="s">
        <v>382</v>
      </c>
      <c r="N40" s="2" t="s">
        <v>383</v>
      </c>
      <c r="O40" s="2" t="s">
        <v>384</v>
      </c>
      <c r="P40" s="2" t="s">
        <v>385</v>
      </c>
    </row>
    <row r="41" spans="1:16" ht="15.75">
      <c r="A41" s="2" t="s">
        <v>386</v>
      </c>
      <c r="B41" s="2" t="s">
        <v>387</v>
      </c>
      <c r="C41" s="2" t="s">
        <v>18</v>
      </c>
      <c r="D41" s="2">
        <v>970</v>
      </c>
      <c r="E41" s="4">
        <v>1999</v>
      </c>
      <c r="F41" s="5">
        <v>0.51</v>
      </c>
      <c r="G41" s="2">
        <v>4.2</v>
      </c>
      <c r="H41" s="3">
        <v>462</v>
      </c>
      <c r="I41" s="2" t="s">
        <v>388</v>
      </c>
      <c r="J41" s="2" t="s">
        <v>389</v>
      </c>
      <c r="K41" s="2" t="s">
        <v>390</v>
      </c>
      <c r="L41" s="2" t="s">
        <v>391</v>
      </c>
      <c r="M41" s="2" t="s">
        <v>392</v>
      </c>
      <c r="N41" s="2" t="s">
        <v>393</v>
      </c>
      <c r="O41" s="2" t="s">
        <v>394</v>
      </c>
      <c r="P41" s="2" t="s">
        <v>395</v>
      </c>
    </row>
    <row r="42" spans="1:16" ht="15.75">
      <c r="A42" s="2" t="s">
        <v>396</v>
      </c>
      <c r="B42" s="2" t="s">
        <v>397</v>
      </c>
      <c r="C42" s="2" t="s">
        <v>18</v>
      </c>
      <c r="D42" s="2">
        <v>209</v>
      </c>
      <c r="E42" s="2">
        <v>695</v>
      </c>
      <c r="F42" s="5">
        <v>0.7</v>
      </c>
      <c r="G42" s="2">
        <v>4.5</v>
      </c>
      <c r="H42" s="3">
        <v>107687</v>
      </c>
      <c r="I42" s="2" t="s">
        <v>398</v>
      </c>
      <c r="J42" s="2" t="s">
        <v>399</v>
      </c>
      <c r="K42" s="2" t="s">
        <v>400</v>
      </c>
      <c r="L42" s="2" t="s">
        <v>401</v>
      </c>
      <c r="M42" s="2" t="s">
        <v>402</v>
      </c>
      <c r="N42" s="2" t="s">
        <v>403</v>
      </c>
      <c r="O42" s="2" t="s">
        <v>404</v>
      </c>
      <c r="P42" s="2" t="s">
        <v>405</v>
      </c>
    </row>
    <row r="43" spans="1:16" ht="15.75">
      <c r="A43" s="2" t="s">
        <v>406</v>
      </c>
      <c r="B43" s="2" t="s">
        <v>407</v>
      </c>
      <c r="C43" s="2" t="s">
        <v>169</v>
      </c>
      <c r="D43" s="4">
        <v>19999</v>
      </c>
      <c r="E43" s="4">
        <v>34999</v>
      </c>
      <c r="F43" s="5">
        <v>0.43</v>
      </c>
      <c r="G43" s="2">
        <v>4.3</v>
      </c>
      <c r="H43" s="3">
        <v>27151</v>
      </c>
      <c r="I43" s="2" t="s">
        <v>408</v>
      </c>
      <c r="J43" s="2" t="s">
        <v>409</v>
      </c>
      <c r="K43" s="2" t="s">
        <v>410</v>
      </c>
      <c r="L43" s="2" t="s">
        <v>411</v>
      </c>
      <c r="M43" s="2" t="s">
        <v>412</v>
      </c>
      <c r="N43" s="2" t="s">
        <v>13027</v>
      </c>
      <c r="O43" s="2" t="s">
        <v>413</v>
      </c>
      <c r="P43" s="2" t="s">
        <v>414</v>
      </c>
    </row>
    <row r="44" spans="1:16" ht="15.75">
      <c r="A44" s="2" t="s">
        <v>415</v>
      </c>
      <c r="B44" s="2" t="s">
        <v>416</v>
      </c>
      <c r="C44" s="2" t="s">
        <v>18</v>
      </c>
      <c r="D44" s="2">
        <v>399</v>
      </c>
      <c r="E44" s="4">
        <v>1099</v>
      </c>
      <c r="F44" s="5">
        <v>0.64</v>
      </c>
      <c r="G44" s="2">
        <v>4.2</v>
      </c>
      <c r="H44" s="3">
        <v>24269</v>
      </c>
      <c r="I44" s="2" t="s">
        <v>417</v>
      </c>
      <c r="J44" s="2" t="s">
        <v>20</v>
      </c>
      <c r="K44" s="2" t="s">
        <v>21</v>
      </c>
      <c r="L44" s="2" t="s">
        <v>22</v>
      </c>
      <c r="M44" s="2" t="s">
        <v>23</v>
      </c>
      <c r="N44" s="2" t="s">
        <v>24</v>
      </c>
      <c r="O44" s="2" t="s">
        <v>418</v>
      </c>
      <c r="P44" s="2" t="s">
        <v>419</v>
      </c>
    </row>
    <row r="45" spans="1:16" ht="15.75">
      <c r="A45" s="2" t="s">
        <v>420</v>
      </c>
      <c r="B45" s="2" t="s">
        <v>421</v>
      </c>
      <c r="C45" s="2" t="s">
        <v>98</v>
      </c>
      <c r="D45" s="2">
        <v>999</v>
      </c>
      <c r="E45" s="4">
        <v>1599</v>
      </c>
      <c r="F45" s="5">
        <v>0.38</v>
      </c>
      <c r="G45" s="2">
        <v>4.3</v>
      </c>
      <c r="H45" s="3">
        <v>12093</v>
      </c>
      <c r="I45" s="2" t="s">
        <v>422</v>
      </c>
      <c r="J45" s="2" t="s">
        <v>423</v>
      </c>
      <c r="K45" s="2" t="s">
        <v>424</v>
      </c>
      <c r="L45" s="2" t="s">
        <v>425</v>
      </c>
      <c r="M45" s="2" t="s">
        <v>426</v>
      </c>
      <c r="N45" s="2" t="s">
        <v>427</v>
      </c>
      <c r="O45" s="2" t="s">
        <v>428</v>
      </c>
      <c r="P45" s="2" t="s">
        <v>429</v>
      </c>
    </row>
    <row r="46" spans="1:16" ht="15.75">
      <c r="A46" s="2" t="s">
        <v>430</v>
      </c>
      <c r="B46" s="2" t="s">
        <v>431</v>
      </c>
      <c r="C46" s="2" t="s">
        <v>18</v>
      </c>
      <c r="D46" s="2">
        <v>59</v>
      </c>
      <c r="E46" s="2">
        <v>199</v>
      </c>
      <c r="F46" s="5">
        <v>0.7</v>
      </c>
      <c r="G46" s="2">
        <v>4</v>
      </c>
      <c r="H46" s="3">
        <v>9378</v>
      </c>
      <c r="I46" s="2" t="s">
        <v>432</v>
      </c>
      <c r="J46" s="2" t="s">
        <v>236</v>
      </c>
      <c r="K46" s="2" t="s">
        <v>237</v>
      </c>
      <c r="L46" s="2" t="s">
        <v>238</v>
      </c>
      <c r="M46" s="2" t="s">
        <v>239</v>
      </c>
      <c r="N46" s="2" t="s">
        <v>240</v>
      </c>
      <c r="O46" s="2" t="s">
        <v>433</v>
      </c>
      <c r="P46" s="2" t="s">
        <v>434</v>
      </c>
    </row>
    <row r="47" spans="1:16" ht="15.75">
      <c r="A47" s="2" t="s">
        <v>435</v>
      </c>
      <c r="B47" s="2" t="s">
        <v>436</v>
      </c>
      <c r="C47" s="2" t="s">
        <v>18</v>
      </c>
      <c r="D47" s="2">
        <v>333</v>
      </c>
      <c r="E47" s="2">
        <v>999</v>
      </c>
      <c r="F47" s="5">
        <v>0.67</v>
      </c>
      <c r="G47" s="2">
        <v>3.3</v>
      </c>
      <c r="H47" s="3">
        <v>9792</v>
      </c>
      <c r="I47" s="2" t="s">
        <v>437</v>
      </c>
      <c r="J47" s="2" t="s">
        <v>438</v>
      </c>
      <c r="K47" s="2" t="s">
        <v>439</v>
      </c>
      <c r="L47" s="2" t="s">
        <v>440</v>
      </c>
      <c r="M47" s="2" t="s">
        <v>441</v>
      </c>
      <c r="N47" s="2" t="s">
        <v>442</v>
      </c>
      <c r="O47" s="2" t="s">
        <v>443</v>
      </c>
      <c r="P47" s="2" t="s">
        <v>444</v>
      </c>
    </row>
    <row r="48" spans="1:16" ht="15.75">
      <c r="A48" s="2" t="s">
        <v>445</v>
      </c>
      <c r="B48" s="2" t="s">
        <v>446</v>
      </c>
      <c r="C48" s="2" t="s">
        <v>98</v>
      </c>
      <c r="D48" s="2">
        <v>507</v>
      </c>
      <c r="E48" s="4">
        <v>1208</v>
      </c>
      <c r="F48" s="5">
        <v>0.57999999999999996</v>
      </c>
      <c r="G48" s="2">
        <v>4.0999999999999996</v>
      </c>
      <c r="H48" s="3">
        <v>8131</v>
      </c>
      <c r="I48" s="2" t="s">
        <v>447</v>
      </c>
      <c r="J48" s="2" t="s">
        <v>448</v>
      </c>
      <c r="K48" s="2" t="s">
        <v>449</v>
      </c>
      <c r="L48" s="2" t="s">
        <v>450</v>
      </c>
      <c r="M48" s="2" t="s">
        <v>451</v>
      </c>
      <c r="N48" s="2" t="s">
        <v>452</v>
      </c>
      <c r="O48" s="2" t="s">
        <v>453</v>
      </c>
      <c r="P48" s="2" t="s">
        <v>454</v>
      </c>
    </row>
    <row r="49" spans="1:16" ht="15.75">
      <c r="A49" s="2" t="s">
        <v>455</v>
      </c>
      <c r="B49" s="2" t="s">
        <v>456</v>
      </c>
      <c r="C49" s="2" t="s">
        <v>129</v>
      </c>
      <c r="D49" s="2">
        <v>309</v>
      </c>
      <c r="E49" s="2">
        <v>475</v>
      </c>
      <c r="F49" s="5">
        <v>0.35</v>
      </c>
      <c r="G49" s="2">
        <v>4.4000000000000004</v>
      </c>
      <c r="H49" s="3">
        <v>426973</v>
      </c>
      <c r="I49" s="2" t="s">
        <v>457</v>
      </c>
      <c r="J49" s="2" t="s">
        <v>131</v>
      </c>
      <c r="K49" s="2" t="s">
        <v>132</v>
      </c>
      <c r="L49" s="2" t="s">
        <v>133</v>
      </c>
      <c r="M49" s="2" t="s">
        <v>134</v>
      </c>
      <c r="N49" s="2" t="s">
        <v>135</v>
      </c>
      <c r="O49" s="2" t="s">
        <v>458</v>
      </c>
      <c r="P49" s="2" t="s">
        <v>459</v>
      </c>
    </row>
    <row r="50" spans="1:16" ht="15.75">
      <c r="A50" s="2" t="s">
        <v>460</v>
      </c>
      <c r="B50" s="2" t="s">
        <v>461</v>
      </c>
      <c r="C50" s="2" t="s">
        <v>462</v>
      </c>
      <c r="D50" s="2">
        <v>399</v>
      </c>
      <c r="E50" s="2">
        <v>999</v>
      </c>
      <c r="F50" s="5">
        <v>0.6</v>
      </c>
      <c r="G50" s="2">
        <v>3.6</v>
      </c>
      <c r="H50" s="3">
        <v>493</v>
      </c>
      <c r="I50" s="2" t="s">
        <v>463</v>
      </c>
      <c r="J50" s="2" t="s">
        <v>464</v>
      </c>
      <c r="K50" s="2" t="s">
        <v>465</v>
      </c>
      <c r="L50" s="2" t="s">
        <v>466</v>
      </c>
      <c r="M50" s="2" t="s">
        <v>467</v>
      </c>
      <c r="N50" s="2" t="s">
        <v>468</v>
      </c>
      <c r="O50" s="2" t="s">
        <v>469</v>
      </c>
      <c r="P50" s="2" t="s">
        <v>470</v>
      </c>
    </row>
    <row r="51" spans="1:16" ht="15.75">
      <c r="A51" s="2" t="s">
        <v>471</v>
      </c>
      <c r="B51" s="2" t="s">
        <v>472</v>
      </c>
      <c r="C51" s="2" t="s">
        <v>18</v>
      </c>
      <c r="D51" s="2">
        <v>199</v>
      </c>
      <c r="E51" s="2">
        <v>395</v>
      </c>
      <c r="F51" s="5">
        <v>0.5</v>
      </c>
      <c r="G51" s="2">
        <v>4.2</v>
      </c>
      <c r="H51" s="3">
        <v>92595</v>
      </c>
      <c r="I51" s="2" t="s">
        <v>473</v>
      </c>
      <c r="J51" s="2" t="s">
        <v>474</v>
      </c>
      <c r="K51" s="2" t="s">
        <v>475</v>
      </c>
      <c r="L51" s="2" t="s">
        <v>476</v>
      </c>
      <c r="M51" s="2" t="s">
        <v>477</v>
      </c>
      <c r="N51" s="2" t="s">
        <v>478</v>
      </c>
      <c r="O51" s="2" t="s">
        <v>479</v>
      </c>
      <c r="P51" s="2" t="s">
        <v>480</v>
      </c>
    </row>
    <row r="52" spans="1:16" ht="15.75">
      <c r="A52" s="2" t="s">
        <v>481</v>
      </c>
      <c r="B52" s="2" t="s">
        <v>482</v>
      </c>
      <c r="C52" s="2" t="s">
        <v>98</v>
      </c>
      <c r="D52" s="4">
        <v>1199</v>
      </c>
      <c r="E52" s="4">
        <v>2199</v>
      </c>
      <c r="F52" s="5">
        <v>0.45</v>
      </c>
      <c r="G52" s="2">
        <v>4.4000000000000004</v>
      </c>
      <c r="H52" s="3">
        <v>24780</v>
      </c>
      <c r="I52" s="2" t="s">
        <v>483</v>
      </c>
      <c r="J52" s="2" t="s">
        <v>484</v>
      </c>
      <c r="K52" s="2" t="s">
        <v>485</v>
      </c>
      <c r="L52" s="2" t="s">
        <v>486</v>
      </c>
      <c r="M52" s="2" t="s">
        <v>487</v>
      </c>
      <c r="N52" s="2" t="s">
        <v>488</v>
      </c>
      <c r="O52" s="2" t="s">
        <v>489</v>
      </c>
      <c r="P52" s="2" t="s">
        <v>490</v>
      </c>
    </row>
    <row r="53" spans="1:16" ht="15.75">
      <c r="A53" s="2" t="s">
        <v>491</v>
      </c>
      <c r="B53" s="2" t="s">
        <v>492</v>
      </c>
      <c r="C53" s="2" t="s">
        <v>18</v>
      </c>
      <c r="D53" s="2">
        <v>179</v>
      </c>
      <c r="E53" s="2">
        <v>500</v>
      </c>
      <c r="F53" s="5">
        <v>0.64</v>
      </c>
      <c r="G53" s="2">
        <v>4.2</v>
      </c>
      <c r="H53" s="3">
        <v>92595</v>
      </c>
      <c r="I53" s="2" t="s">
        <v>493</v>
      </c>
      <c r="J53" s="2" t="s">
        <v>474</v>
      </c>
      <c r="K53" s="2" t="s">
        <v>475</v>
      </c>
      <c r="L53" s="2" t="s">
        <v>476</v>
      </c>
      <c r="M53" s="2" t="s">
        <v>477</v>
      </c>
      <c r="N53" s="2" t="s">
        <v>478</v>
      </c>
      <c r="O53" s="2" t="s">
        <v>494</v>
      </c>
      <c r="P53" s="2" t="s">
        <v>495</v>
      </c>
    </row>
    <row r="54" spans="1:16" ht="15.75">
      <c r="A54" s="2" t="s">
        <v>496</v>
      </c>
      <c r="B54" s="2" t="s">
        <v>497</v>
      </c>
      <c r="C54" s="2" t="s">
        <v>18</v>
      </c>
      <c r="D54" s="2">
        <v>799</v>
      </c>
      <c r="E54" s="4">
        <v>2100</v>
      </c>
      <c r="F54" s="5">
        <v>0.62</v>
      </c>
      <c r="G54" s="2">
        <v>4.3</v>
      </c>
      <c r="H54" s="3">
        <v>8188</v>
      </c>
      <c r="I54" s="2" t="s">
        <v>498</v>
      </c>
      <c r="J54" s="2" t="s">
        <v>499</v>
      </c>
      <c r="K54" s="2" t="s">
        <v>500</v>
      </c>
      <c r="L54" s="2" t="s">
        <v>501</v>
      </c>
      <c r="M54" s="2" t="s">
        <v>502</v>
      </c>
      <c r="N54" s="2" t="s">
        <v>503</v>
      </c>
      <c r="O54" s="2" t="s">
        <v>504</v>
      </c>
      <c r="P54" s="2" t="s">
        <v>505</v>
      </c>
    </row>
    <row r="55" spans="1:16" ht="15.75">
      <c r="A55" s="2" t="s">
        <v>506</v>
      </c>
      <c r="B55" s="2" t="s">
        <v>507</v>
      </c>
      <c r="C55" s="2" t="s">
        <v>508</v>
      </c>
      <c r="D55" s="4">
        <v>6999</v>
      </c>
      <c r="E55" s="4">
        <v>12999</v>
      </c>
      <c r="F55" s="5">
        <v>0.46</v>
      </c>
      <c r="G55" s="2">
        <v>4.2</v>
      </c>
      <c r="H55" s="3">
        <v>4003</v>
      </c>
      <c r="I55" s="2" t="s">
        <v>509</v>
      </c>
      <c r="J55" s="2" t="s">
        <v>510</v>
      </c>
      <c r="K55" s="2" t="s">
        <v>511</v>
      </c>
      <c r="L55" s="2" t="s">
        <v>512</v>
      </c>
      <c r="M55" s="2" t="s">
        <v>513</v>
      </c>
      <c r="N55" s="2" t="s">
        <v>13028</v>
      </c>
      <c r="O55" s="2" t="s">
        <v>514</v>
      </c>
      <c r="P55" s="2" t="s">
        <v>515</v>
      </c>
    </row>
    <row r="56" spans="1:16" ht="15.75">
      <c r="A56" s="2" t="s">
        <v>516</v>
      </c>
      <c r="B56" s="2" t="s">
        <v>517</v>
      </c>
      <c r="C56" s="2" t="s">
        <v>18</v>
      </c>
      <c r="D56" s="2">
        <v>199</v>
      </c>
      <c r="E56" s="2">
        <v>349</v>
      </c>
      <c r="F56" s="5">
        <v>0.43</v>
      </c>
      <c r="G56" s="2">
        <v>4.0999999999999996</v>
      </c>
      <c r="H56" s="3">
        <v>314</v>
      </c>
      <c r="I56" s="2" t="s">
        <v>518</v>
      </c>
      <c r="J56" s="2" t="s">
        <v>519</v>
      </c>
      <c r="K56" s="2" t="s">
        <v>520</v>
      </c>
      <c r="L56" s="2" t="s">
        <v>521</v>
      </c>
      <c r="M56" s="2" t="s">
        <v>522</v>
      </c>
      <c r="N56" s="2" t="s">
        <v>523</v>
      </c>
      <c r="O56" s="2" t="s">
        <v>524</v>
      </c>
      <c r="P56" s="2" t="s">
        <v>525</v>
      </c>
    </row>
    <row r="57" spans="1:16" ht="15.75">
      <c r="A57" s="2" t="s">
        <v>526</v>
      </c>
      <c r="B57" s="2" t="s">
        <v>527</v>
      </c>
      <c r="C57" s="2" t="s">
        <v>462</v>
      </c>
      <c r="D57" s="2">
        <v>230</v>
      </c>
      <c r="E57" s="2">
        <v>499</v>
      </c>
      <c r="F57" s="5">
        <v>0.54</v>
      </c>
      <c r="G57" s="2">
        <v>3.7</v>
      </c>
      <c r="H57" s="3">
        <v>2960</v>
      </c>
      <c r="I57" s="2" t="s">
        <v>528</v>
      </c>
      <c r="J57" s="2" t="s">
        <v>529</v>
      </c>
      <c r="K57" s="2" t="s">
        <v>530</v>
      </c>
      <c r="L57" s="2" t="s">
        <v>531</v>
      </c>
      <c r="M57" s="2" t="s">
        <v>532</v>
      </c>
      <c r="N57" s="2" t="s">
        <v>533</v>
      </c>
      <c r="O57" s="2" t="s">
        <v>534</v>
      </c>
      <c r="P57" s="2" t="s">
        <v>535</v>
      </c>
    </row>
    <row r="58" spans="1:16" ht="15.75">
      <c r="A58" s="2" t="s">
        <v>536</v>
      </c>
      <c r="B58" s="2" t="s">
        <v>537</v>
      </c>
      <c r="C58" s="2" t="s">
        <v>98</v>
      </c>
      <c r="D58" s="2">
        <v>649</v>
      </c>
      <c r="E58" s="4">
        <v>1399</v>
      </c>
      <c r="F58" s="5">
        <v>0.54</v>
      </c>
      <c r="G58" s="2">
        <v>4.2</v>
      </c>
      <c r="H58" s="3">
        <v>179691</v>
      </c>
      <c r="I58" s="2" t="s">
        <v>538</v>
      </c>
      <c r="J58" s="2" t="s">
        <v>100</v>
      </c>
      <c r="K58" s="2" t="s">
        <v>101</v>
      </c>
      <c r="L58" s="2" t="s">
        <v>102</v>
      </c>
      <c r="M58" s="2" t="s">
        <v>103</v>
      </c>
      <c r="N58" s="2" t="s">
        <v>104</v>
      </c>
      <c r="O58" s="2" t="s">
        <v>539</v>
      </c>
      <c r="P58" s="2" t="s">
        <v>540</v>
      </c>
    </row>
    <row r="59" spans="1:16" ht="15.75">
      <c r="A59" s="2" t="s">
        <v>541</v>
      </c>
      <c r="B59" s="2" t="s">
        <v>542</v>
      </c>
      <c r="C59" s="2" t="s">
        <v>169</v>
      </c>
      <c r="D59" s="4">
        <v>15999</v>
      </c>
      <c r="E59" s="4">
        <v>21999</v>
      </c>
      <c r="F59" s="5">
        <v>0.27</v>
      </c>
      <c r="G59" s="2">
        <v>4.2</v>
      </c>
      <c r="H59" s="3">
        <v>34899</v>
      </c>
      <c r="I59" s="2" t="s">
        <v>543</v>
      </c>
      <c r="J59" s="2" t="s">
        <v>265</v>
      </c>
      <c r="K59" s="2" t="s">
        <v>266</v>
      </c>
      <c r="L59" s="2" t="s">
        <v>267</v>
      </c>
      <c r="M59" s="2" t="s">
        <v>268</v>
      </c>
      <c r="N59" s="2" t="s">
        <v>269</v>
      </c>
      <c r="O59" s="2" t="s">
        <v>544</v>
      </c>
      <c r="P59" s="2" t="s">
        <v>545</v>
      </c>
    </row>
    <row r="60" spans="1:16" ht="15.75">
      <c r="A60" s="2" t="s">
        <v>546</v>
      </c>
      <c r="B60" s="2" t="s">
        <v>547</v>
      </c>
      <c r="C60" s="2" t="s">
        <v>18</v>
      </c>
      <c r="D60" s="2">
        <v>348</v>
      </c>
      <c r="E60" s="4">
        <v>1499</v>
      </c>
      <c r="F60" s="5">
        <v>0.77</v>
      </c>
      <c r="G60" s="2">
        <v>4.2</v>
      </c>
      <c r="H60" s="3">
        <v>656</v>
      </c>
      <c r="I60" s="2" t="s">
        <v>548</v>
      </c>
      <c r="J60" s="2" t="s">
        <v>549</v>
      </c>
      <c r="K60" s="2" t="s">
        <v>550</v>
      </c>
      <c r="L60" s="2" t="s">
        <v>551</v>
      </c>
      <c r="M60" s="2" t="s">
        <v>552</v>
      </c>
      <c r="N60" s="2" t="s">
        <v>553</v>
      </c>
      <c r="O60" s="2" t="s">
        <v>554</v>
      </c>
      <c r="P60" s="2" t="s">
        <v>555</v>
      </c>
    </row>
    <row r="61" spans="1:16" ht="15.75">
      <c r="A61" s="2" t="s">
        <v>556</v>
      </c>
      <c r="B61" s="2" t="s">
        <v>557</v>
      </c>
      <c r="C61" s="2" t="s">
        <v>18</v>
      </c>
      <c r="D61" s="2">
        <v>154</v>
      </c>
      <c r="E61" s="2">
        <v>349</v>
      </c>
      <c r="F61" s="5">
        <v>0.56000000000000005</v>
      </c>
      <c r="G61" s="2">
        <v>4.3</v>
      </c>
      <c r="H61" s="3">
        <v>7064</v>
      </c>
      <c r="I61" s="2" t="s">
        <v>558</v>
      </c>
      <c r="J61" s="2" t="s">
        <v>559</v>
      </c>
      <c r="K61" s="2" t="s">
        <v>560</v>
      </c>
      <c r="L61" s="2" t="s">
        <v>561</v>
      </c>
      <c r="M61" s="2" t="s">
        <v>562</v>
      </c>
      <c r="N61" s="2" t="s">
        <v>563</v>
      </c>
      <c r="O61" s="2" t="s">
        <v>564</v>
      </c>
      <c r="P61" s="2" t="s">
        <v>565</v>
      </c>
    </row>
    <row r="62" spans="1:16" ht="15.75">
      <c r="A62" s="2" t="s">
        <v>566</v>
      </c>
      <c r="B62" s="2" t="s">
        <v>567</v>
      </c>
      <c r="C62" s="2" t="s">
        <v>462</v>
      </c>
      <c r="D62" s="2">
        <v>179</v>
      </c>
      <c r="E62" s="2">
        <v>799</v>
      </c>
      <c r="F62" s="5">
        <v>0.78</v>
      </c>
      <c r="G62" s="2">
        <v>3.7</v>
      </c>
      <c r="H62" s="3">
        <v>2201</v>
      </c>
      <c r="I62" s="2" t="s">
        <v>568</v>
      </c>
      <c r="J62" s="2" t="s">
        <v>569</v>
      </c>
      <c r="K62" s="2" t="s">
        <v>570</v>
      </c>
      <c r="L62" s="2" t="s">
        <v>571</v>
      </c>
      <c r="M62" s="2" t="s">
        <v>572</v>
      </c>
      <c r="N62" s="2" t="s">
        <v>573</v>
      </c>
      <c r="O62" s="2" t="s">
        <v>574</v>
      </c>
      <c r="P62" s="2" t="s">
        <v>575</v>
      </c>
    </row>
    <row r="63" spans="1:16" ht="15.75">
      <c r="A63" s="2" t="s">
        <v>576</v>
      </c>
      <c r="B63" s="2" t="s">
        <v>577</v>
      </c>
      <c r="C63" s="2" t="s">
        <v>169</v>
      </c>
      <c r="D63" s="4">
        <v>32990</v>
      </c>
      <c r="E63" s="4">
        <v>47900</v>
      </c>
      <c r="F63" s="5">
        <v>0.31</v>
      </c>
      <c r="G63" s="2">
        <v>4.3</v>
      </c>
      <c r="H63" s="3">
        <v>7109</v>
      </c>
      <c r="I63" s="2" t="s">
        <v>578</v>
      </c>
      <c r="J63" s="2" t="s">
        <v>579</v>
      </c>
      <c r="K63" s="2" t="s">
        <v>580</v>
      </c>
      <c r="L63" s="2" t="s">
        <v>581</v>
      </c>
      <c r="M63" s="2" t="s">
        <v>582</v>
      </c>
      <c r="N63" s="2" t="s">
        <v>583</v>
      </c>
      <c r="O63" s="2" t="s">
        <v>584</v>
      </c>
      <c r="P63" s="2" t="s">
        <v>585</v>
      </c>
    </row>
    <row r="64" spans="1:16" ht="15.75">
      <c r="A64" s="2" t="s">
        <v>586</v>
      </c>
      <c r="B64" s="2" t="s">
        <v>587</v>
      </c>
      <c r="C64" s="2" t="s">
        <v>18</v>
      </c>
      <c r="D64" s="2">
        <v>139</v>
      </c>
      <c r="E64" s="2">
        <v>999</v>
      </c>
      <c r="F64" s="5">
        <v>0.86</v>
      </c>
      <c r="G64" s="2">
        <v>4</v>
      </c>
      <c r="H64" s="3">
        <v>1313</v>
      </c>
      <c r="I64" s="2" t="s">
        <v>588</v>
      </c>
      <c r="J64" s="2" t="s">
        <v>589</v>
      </c>
      <c r="K64" s="2" t="s">
        <v>590</v>
      </c>
      <c r="L64" s="2" t="s">
        <v>591</v>
      </c>
      <c r="M64" s="2" t="s">
        <v>592</v>
      </c>
      <c r="N64" s="2" t="s">
        <v>593</v>
      </c>
      <c r="O64" s="2" t="s">
        <v>594</v>
      </c>
      <c r="P64" s="2" t="s">
        <v>595</v>
      </c>
    </row>
    <row r="65" spans="1:16" ht="15.75">
      <c r="A65" s="2" t="s">
        <v>596</v>
      </c>
      <c r="B65" s="2" t="s">
        <v>597</v>
      </c>
      <c r="C65" s="2" t="s">
        <v>18</v>
      </c>
      <c r="D65" s="2">
        <v>329</v>
      </c>
      <c r="E65" s="2">
        <v>845</v>
      </c>
      <c r="F65" s="5">
        <v>0.61</v>
      </c>
      <c r="G65" s="2">
        <v>4.2</v>
      </c>
      <c r="H65" s="3">
        <v>29746</v>
      </c>
      <c r="I65" s="2" t="s">
        <v>598</v>
      </c>
      <c r="J65" s="2" t="s">
        <v>599</v>
      </c>
      <c r="K65" s="2" t="s">
        <v>600</v>
      </c>
      <c r="L65" s="2" t="s">
        <v>601</v>
      </c>
      <c r="M65" s="2" t="s">
        <v>602</v>
      </c>
      <c r="N65" s="2" t="s">
        <v>603</v>
      </c>
      <c r="O65" s="2" t="s">
        <v>604</v>
      </c>
      <c r="P65" s="2" t="s">
        <v>605</v>
      </c>
    </row>
    <row r="66" spans="1:16" ht="15.75">
      <c r="A66" s="2" t="s">
        <v>606</v>
      </c>
      <c r="B66" s="2" t="s">
        <v>607</v>
      </c>
      <c r="C66" s="2" t="s">
        <v>169</v>
      </c>
      <c r="D66" s="4">
        <v>13999</v>
      </c>
      <c r="E66" s="4">
        <v>24999</v>
      </c>
      <c r="F66" s="5">
        <v>0.44</v>
      </c>
      <c r="G66" s="2">
        <v>4.2</v>
      </c>
      <c r="H66" s="3">
        <v>45238</v>
      </c>
      <c r="I66" s="2" t="s">
        <v>608</v>
      </c>
      <c r="J66" s="2" t="s">
        <v>609</v>
      </c>
      <c r="K66" s="2" t="s">
        <v>610</v>
      </c>
      <c r="L66" s="2" t="s">
        <v>611</v>
      </c>
      <c r="M66" s="2" t="s">
        <v>612</v>
      </c>
      <c r="N66" s="2" t="s">
        <v>613</v>
      </c>
      <c r="O66" s="2" t="s">
        <v>614</v>
      </c>
      <c r="P66" s="2" t="s">
        <v>615</v>
      </c>
    </row>
    <row r="67" spans="1:16" ht="15.75">
      <c r="A67" s="2" t="s">
        <v>616</v>
      </c>
      <c r="B67" s="2" t="s">
        <v>617</v>
      </c>
      <c r="C67" s="2" t="s">
        <v>129</v>
      </c>
      <c r="D67" s="2">
        <v>309</v>
      </c>
      <c r="E67" s="4">
        <v>1400</v>
      </c>
      <c r="F67" s="5">
        <v>0.78</v>
      </c>
      <c r="G67" s="2">
        <v>4.4000000000000004</v>
      </c>
      <c r="H67" s="3">
        <v>426973</v>
      </c>
      <c r="I67" s="2" t="s">
        <v>618</v>
      </c>
      <c r="J67" s="2" t="s">
        <v>131</v>
      </c>
      <c r="K67" s="2" t="s">
        <v>132</v>
      </c>
      <c r="L67" s="2" t="s">
        <v>133</v>
      </c>
      <c r="M67" s="2" t="s">
        <v>134</v>
      </c>
      <c r="N67" s="2" t="s">
        <v>135</v>
      </c>
      <c r="O67" s="2" t="s">
        <v>619</v>
      </c>
      <c r="P67" s="2" t="s">
        <v>620</v>
      </c>
    </row>
    <row r="68" spans="1:16" ht="15.75">
      <c r="A68" s="2" t="s">
        <v>621</v>
      </c>
      <c r="B68" s="2" t="s">
        <v>622</v>
      </c>
      <c r="C68" s="2" t="s">
        <v>18</v>
      </c>
      <c r="D68" s="2">
        <v>263</v>
      </c>
      <c r="E68" s="2">
        <v>699</v>
      </c>
      <c r="F68" s="5">
        <v>0.62</v>
      </c>
      <c r="G68" s="2">
        <v>4.0999999999999996</v>
      </c>
      <c r="H68" s="3">
        <v>450</v>
      </c>
      <c r="I68" s="2" t="s">
        <v>623</v>
      </c>
      <c r="J68" s="2" t="s">
        <v>624</v>
      </c>
      <c r="K68" s="2" t="s">
        <v>625</v>
      </c>
      <c r="L68" s="2" t="s">
        <v>626</v>
      </c>
      <c r="M68" s="2" t="s">
        <v>627</v>
      </c>
      <c r="N68" s="2" t="s">
        <v>628</v>
      </c>
      <c r="O68" s="2" t="s">
        <v>629</v>
      </c>
      <c r="P68" s="2" t="s">
        <v>630</v>
      </c>
    </row>
    <row r="69" spans="1:16" ht="15.75">
      <c r="A69" s="2" t="s">
        <v>631</v>
      </c>
      <c r="B69" s="2" t="s">
        <v>632</v>
      </c>
      <c r="C69" s="2" t="s">
        <v>508</v>
      </c>
      <c r="D69" s="4">
        <v>7999</v>
      </c>
      <c r="E69" s="4">
        <v>14990</v>
      </c>
      <c r="F69" s="5">
        <v>0.47</v>
      </c>
      <c r="G69" s="2">
        <v>4.3</v>
      </c>
      <c r="H69" s="3">
        <v>457</v>
      </c>
      <c r="I69" s="2" t="s">
        <v>633</v>
      </c>
      <c r="J69" s="2" t="s">
        <v>634</v>
      </c>
      <c r="K69" s="2" t="s">
        <v>635</v>
      </c>
      <c r="L69" s="2" t="s">
        <v>636</v>
      </c>
      <c r="M69" s="2" t="s">
        <v>637</v>
      </c>
      <c r="N69" s="2" t="s">
        <v>638</v>
      </c>
      <c r="O69" s="2" t="s">
        <v>639</v>
      </c>
      <c r="P69" s="2" t="s">
        <v>640</v>
      </c>
    </row>
    <row r="70" spans="1:16" ht="15.75">
      <c r="A70" s="2" t="s">
        <v>641</v>
      </c>
      <c r="B70" s="2" t="s">
        <v>642</v>
      </c>
      <c r="C70" s="2" t="s">
        <v>643</v>
      </c>
      <c r="D70" s="4">
        <v>1599</v>
      </c>
      <c r="E70" s="4">
        <v>2999</v>
      </c>
      <c r="F70" s="5">
        <v>0.47</v>
      </c>
      <c r="G70" s="2">
        <v>4.2</v>
      </c>
      <c r="H70" s="3">
        <v>2727</v>
      </c>
      <c r="I70" s="2" t="s">
        <v>644</v>
      </c>
      <c r="J70" s="2" t="s">
        <v>645</v>
      </c>
      <c r="K70" s="2" t="s">
        <v>646</v>
      </c>
      <c r="L70" s="2" t="s">
        <v>647</v>
      </c>
      <c r="M70" s="2" t="s">
        <v>648</v>
      </c>
      <c r="N70" s="2" t="s">
        <v>649</v>
      </c>
      <c r="O70" s="2" t="s">
        <v>650</v>
      </c>
      <c r="P70" s="2" t="s">
        <v>651</v>
      </c>
    </row>
    <row r="71" spans="1:16" ht="15.75">
      <c r="A71" s="2" t="s">
        <v>652</v>
      </c>
      <c r="B71" s="2" t="s">
        <v>653</v>
      </c>
      <c r="C71" s="2" t="s">
        <v>18</v>
      </c>
      <c r="D71" s="2">
        <v>219</v>
      </c>
      <c r="E71" s="2">
        <v>700</v>
      </c>
      <c r="F71" s="5">
        <v>0.69</v>
      </c>
      <c r="G71" s="2">
        <v>4.3</v>
      </c>
      <c r="H71" s="3">
        <v>20053</v>
      </c>
      <c r="I71" s="2" t="s">
        <v>654</v>
      </c>
      <c r="J71" s="2" t="s">
        <v>655</v>
      </c>
      <c r="K71" s="2" t="s">
        <v>656</v>
      </c>
      <c r="L71" s="2" t="s">
        <v>657</v>
      </c>
      <c r="M71" s="2" t="s">
        <v>658</v>
      </c>
      <c r="N71" s="2" t="s">
        <v>659</v>
      </c>
      <c r="O71" s="2" t="s">
        <v>660</v>
      </c>
      <c r="P71" s="2" t="s">
        <v>661</v>
      </c>
    </row>
    <row r="72" spans="1:16" ht="15.75">
      <c r="A72" s="2" t="s">
        <v>662</v>
      </c>
      <c r="B72" s="2" t="s">
        <v>663</v>
      </c>
      <c r="C72" s="2" t="s">
        <v>18</v>
      </c>
      <c r="D72" s="2">
        <v>349</v>
      </c>
      <c r="E72" s="2">
        <v>899</v>
      </c>
      <c r="F72" s="5">
        <v>0.61</v>
      </c>
      <c r="G72" s="2">
        <v>4.5</v>
      </c>
      <c r="H72" s="3">
        <v>149</v>
      </c>
      <c r="I72" s="2" t="s">
        <v>664</v>
      </c>
      <c r="J72" s="2" t="s">
        <v>665</v>
      </c>
      <c r="K72" s="2" t="s">
        <v>666</v>
      </c>
      <c r="L72" s="2" t="s">
        <v>667</v>
      </c>
      <c r="M72" s="2" t="s">
        <v>668</v>
      </c>
      <c r="N72" s="2" t="s">
        <v>669</v>
      </c>
      <c r="O72" s="2" t="s">
        <v>670</v>
      </c>
      <c r="P72" s="2" t="s">
        <v>671</v>
      </c>
    </row>
    <row r="73" spans="1:16" ht="15.75">
      <c r="A73" s="2" t="s">
        <v>672</v>
      </c>
      <c r="B73" s="2" t="s">
        <v>673</v>
      </c>
      <c r="C73" s="2" t="s">
        <v>18</v>
      </c>
      <c r="D73" s="2">
        <v>349</v>
      </c>
      <c r="E73" s="2">
        <v>599</v>
      </c>
      <c r="F73" s="5">
        <v>0.42</v>
      </c>
      <c r="G73" s="2">
        <v>4.0999999999999996</v>
      </c>
      <c r="H73" s="3">
        <v>210</v>
      </c>
      <c r="I73" s="2" t="s">
        <v>674</v>
      </c>
      <c r="J73" s="2" t="s">
        <v>675</v>
      </c>
      <c r="K73" s="2" t="s">
        <v>676</v>
      </c>
      <c r="L73" s="2" t="s">
        <v>677</v>
      </c>
      <c r="M73" s="2" t="s">
        <v>678</v>
      </c>
      <c r="N73" s="2" t="s">
        <v>679</v>
      </c>
      <c r="O73" s="2" t="s">
        <v>680</v>
      </c>
      <c r="P73" s="2" t="s">
        <v>681</v>
      </c>
    </row>
    <row r="74" spans="1:16" ht="15.75">
      <c r="A74" s="2" t="s">
        <v>682</v>
      </c>
      <c r="B74" s="2" t="s">
        <v>683</v>
      </c>
      <c r="C74" s="2" t="s">
        <v>169</v>
      </c>
      <c r="D74" s="4">
        <v>26999</v>
      </c>
      <c r="E74" s="4">
        <v>42999</v>
      </c>
      <c r="F74" s="5">
        <v>0.37</v>
      </c>
      <c r="G74" s="2">
        <v>4.2</v>
      </c>
      <c r="H74" s="3">
        <v>45238</v>
      </c>
      <c r="I74" s="2" t="s">
        <v>684</v>
      </c>
      <c r="J74" s="2" t="s">
        <v>609</v>
      </c>
      <c r="K74" s="2" t="s">
        <v>610</v>
      </c>
      <c r="L74" s="2" t="s">
        <v>611</v>
      </c>
      <c r="M74" s="2" t="s">
        <v>612</v>
      </c>
      <c r="N74" s="2" t="s">
        <v>613</v>
      </c>
      <c r="O74" s="2" t="s">
        <v>685</v>
      </c>
      <c r="P74" s="2" t="s">
        <v>686</v>
      </c>
    </row>
    <row r="75" spans="1:16" ht="15.75">
      <c r="A75" s="2" t="s">
        <v>687</v>
      </c>
      <c r="B75" s="2" t="s">
        <v>688</v>
      </c>
      <c r="C75" s="2" t="s">
        <v>18</v>
      </c>
      <c r="D75" s="2">
        <v>115</v>
      </c>
      <c r="E75" s="2">
        <v>499</v>
      </c>
      <c r="F75" s="5">
        <v>0.77</v>
      </c>
      <c r="G75" s="2">
        <v>4</v>
      </c>
      <c r="H75" s="3">
        <v>7732</v>
      </c>
      <c r="I75" s="2" t="s">
        <v>689</v>
      </c>
      <c r="J75" s="2" t="s">
        <v>690</v>
      </c>
      <c r="K75" s="2" t="s">
        <v>691</v>
      </c>
      <c r="L75" s="2" t="s">
        <v>692</v>
      </c>
      <c r="M75" s="2" t="s">
        <v>693</v>
      </c>
      <c r="N75" s="2" t="s">
        <v>694</v>
      </c>
      <c r="O75" s="2" t="s">
        <v>695</v>
      </c>
      <c r="P75" s="2" t="s">
        <v>696</v>
      </c>
    </row>
    <row r="76" spans="1:16" ht="15.75">
      <c r="A76" s="2" t="s">
        <v>697</v>
      </c>
      <c r="B76" s="2" t="s">
        <v>698</v>
      </c>
      <c r="C76" s="2" t="s">
        <v>18</v>
      </c>
      <c r="D76" s="2">
        <v>399</v>
      </c>
      <c r="E76" s="2">
        <v>999</v>
      </c>
      <c r="F76" s="5">
        <v>0.6</v>
      </c>
      <c r="G76" s="2">
        <v>4.0999999999999996</v>
      </c>
      <c r="H76" s="3">
        <v>1780</v>
      </c>
      <c r="I76" s="2" t="s">
        <v>699</v>
      </c>
      <c r="J76" s="2" t="s">
        <v>700</v>
      </c>
      <c r="K76" s="2" t="s">
        <v>701</v>
      </c>
      <c r="L76" s="2" t="s">
        <v>702</v>
      </c>
      <c r="M76" s="2" t="s">
        <v>703</v>
      </c>
      <c r="N76" s="2" t="s">
        <v>704</v>
      </c>
      <c r="O76" s="2" t="s">
        <v>705</v>
      </c>
      <c r="P76" s="2" t="s">
        <v>706</v>
      </c>
    </row>
    <row r="77" spans="1:16" ht="15.75">
      <c r="A77" s="2" t="s">
        <v>707</v>
      </c>
      <c r="B77" s="2" t="s">
        <v>708</v>
      </c>
      <c r="C77" s="2" t="s">
        <v>18</v>
      </c>
      <c r="D77" s="2">
        <v>199</v>
      </c>
      <c r="E77" s="2">
        <v>499</v>
      </c>
      <c r="F77" s="5">
        <v>0.6</v>
      </c>
      <c r="G77" s="2">
        <v>4.0999999999999996</v>
      </c>
      <c r="H77" s="3">
        <v>602</v>
      </c>
      <c r="I77" s="2" t="s">
        <v>709</v>
      </c>
      <c r="J77" s="2" t="s">
        <v>710</v>
      </c>
      <c r="K77" s="2" t="s">
        <v>711</v>
      </c>
      <c r="L77" s="2" t="s">
        <v>712</v>
      </c>
      <c r="M77" s="2" t="s">
        <v>713</v>
      </c>
      <c r="N77" s="2" t="s">
        <v>714</v>
      </c>
      <c r="O77" s="2" t="s">
        <v>715</v>
      </c>
      <c r="P77" s="2" t="s">
        <v>716</v>
      </c>
    </row>
    <row r="78" spans="1:16" ht="15.75">
      <c r="A78" s="2" t="s">
        <v>717</v>
      </c>
      <c r="B78" s="2" t="s">
        <v>718</v>
      </c>
      <c r="C78" s="2" t="s">
        <v>18</v>
      </c>
      <c r="D78" s="2">
        <v>179</v>
      </c>
      <c r="E78" s="2">
        <v>399</v>
      </c>
      <c r="F78" s="5">
        <v>0.55000000000000004</v>
      </c>
      <c r="G78" s="2">
        <v>4</v>
      </c>
      <c r="H78" s="3">
        <v>1423</v>
      </c>
      <c r="I78" s="2" t="s">
        <v>719</v>
      </c>
      <c r="J78" s="2" t="s">
        <v>720</v>
      </c>
      <c r="K78" s="2" t="s">
        <v>721</v>
      </c>
      <c r="L78" s="2" t="s">
        <v>722</v>
      </c>
      <c r="M78" s="2" t="s">
        <v>723</v>
      </c>
      <c r="N78" s="2" t="s">
        <v>13029</v>
      </c>
      <c r="O78" s="2" t="s">
        <v>724</v>
      </c>
      <c r="P78" s="2" t="s">
        <v>725</v>
      </c>
    </row>
    <row r="79" spans="1:16" ht="15.75">
      <c r="A79" s="2" t="s">
        <v>726</v>
      </c>
      <c r="B79" s="2" t="s">
        <v>727</v>
      </c>
      <c r="C79" s="2" t="s">
        <v>169</v>
      </c>
      <c r="D79" s="4">
        <v>10901</v>
      </c>
      <c r="E79" s="4">
        <v>30990</v>
      </c>
      <c r="F79" s="5">
        <v>0.65</v>
      </c>
      <c r="G79" s="2">
        <v>4.0999999999999996</v>
      </c>
      <c r="H79" s="3">
        <v>398</v>
      </c>
      <c r="I79" s="2" t="s">
        <v>728</v>
      </c>
      <c r="J79" s="2" t="s">
        <v>729</v>
      </c>
      <c r="K79" s="2" t="s">
        <v>730</v>
      </c>
      <c r="L79" s="2" t="s">
        <v>731</v>
      </c>
      <c r="M79" s="2" t="s">
        <v>732</v>
      </c>
      <c r="N79" s="2" t="s">
        <v>733</v>
      </c>
      <c r="O79" s="2" t="s">
        <v>734</v>
      </c>
      <c r="P79" s="2" t="s">
        <v>735</v>
      </c>
    </row>
    <row r="80" spans="1:16" ht="15.75">
      <c r="A80" s="2" t="s">
        <v>736</v>
      </c>
      <c r="B80" s="2" t="s">
        <v>737</v>
      </c>
      <c r="C80" s="2" t="s">
        <v>18</v>
      </c>
      <c r="D80" s="2">
        <v>209</v>
      </c>
      <c r="E80" s="2">
        <v>499</v>
      </c>
      <c r="F80" s="5">
        <v>0.57999999999999996</v>
      </c>
      <c r="G80" s="2">
        <v>3.9</v>
      </c>
      <c r="H80" s="3">
        <v>536</v>
      </c>
      <c r="I80" s="2" t="s">
        <v>738</v>
      </c>
      <c r="J80" s="2" t="s">
        <v>739</v>
      </c>
      <c r="K80" s="2" t="s">
        <v>740</v>
      </c>
      <c r="L80" s="2" t="s">
        <v>741</v>
      </c>
      <c r="M80" s="2" t="s">
        <v>742</v>
      </c>
      <c r="N80" s="2" t="s">
        <v>743</v>
      </c>
      <c r="O80" s="2" t="s">
        <v>744</v>
      </c>
      <c r="P80" s="2" t="s">
        <v>745</v>
      </c>
    </row>
    <row r="81" spans="1:16" ht="15.75">
      <c r="A81" s="2" t="s">
        <v>746</v>
      </c>
      <c r="B81" s="2" t="s">
        <v>747</v>
      </c>
      <c r="C81" s="2" t="s">
        <v>462</v>
      </c>
      <c r="D81" s="4">
        <v>1434</v>
      </c>
      <c r="E81" s="4">
        <v>3999</v>
      </c>
      <c r="F81" s="5">
        <v>0.64</v>
      </c>
      <c r="G81" s="2">
        <v>4</v>
      </c>
      <c r="H81" s="3">
        <v>32</v>
      </c>
      <c r="I81" s="2" t="s">
        <v>748</v>
      </c>
      <c r="J81" s="2" t="s">
        <v>749</v>
      </c>
      <c r="K81" s="2" t="s">
        <v>750</v>
      </c>
      <c r="L81" s="2" t="s">
        <v>751</v>
      </c>
      <c r="M81" s="2" t="s">
        <v>752</v>
      </c>
      <c r="N81" s="2" t="s">
        <v>753</v>
      </c>
      <c r="O81" s="2" t="s">
        <v>754</v>
      </c>
      <c r="P81" s="2" t="s">
        <v>755</v>
      </c>
    </row>
    <row r="82" spans="1:16" ht="15.75">
      <c r="A82" s="2" t="s">
        <v>756</v>
      </c>
      <c r="B82" s="2" t="s">
        <v>757</v>
      </c>
      <c r="C82" s="2" t="s">
        <v>18</v>
      </c>
      <c r="D82" s="2">
        <v>399</v>
      </c>
      <c r="E82" s="4">
        <v>1099</v>
      </c>
      <c r="F82" s="5">
        <v>0.64</v>
      </c>
      <c r="G82" s="2">
        <v>4.2</v>
      </c>
      <c r="H82" s="3">
        <v>24269</v>
      </c>
      <c r="I82" s="2" t="s">
        <v>758</v>
      </c>
      <c r="J82" s="2" t="s">
        <v>20</v>
      </c>
      <c r="K82" s="2" t="s">
        <v>21</v>
      </c>
      <c r="L82" s="2" t="s">
        <v>22</v>
      </c>
      <c r="M82" s="2" t="s">
        <v>23</v>
      </c>
      <c r="N82" s="2" t="s">
        <v>759</v>
      </c>
      <c r="O82" s="2" t="s">
        <v>760</v>
      </c>
      <c r="P82" s="2" t="s">
        <v>761</v>
      </c>
    </row>
    <row r="83" spans="1:16" ht="15.75">
      <c r="A83" s="2" t="s">
        <v>762</v>
      </c>
      <c r="B83" s="2" t="s">
        <v>763</v>
      </c>
      <c r="C83" s="2" t="s">
        <v>18</v>
      </c>
      <c r="D83" s="2">
        <v>139</v>
      </c>
      <c r="E83" s="2">
        <v>249</v>
      </c>
      <c r="F83" s="5">
        <v>0.44</v>
      </c>
      <c r="G83" s="2">
        <v>4</v>
      </c>
      <c r="H83" s="3">
        <v>9378</v>
      </c>
      <c r="I83" s="2" t="s">
        <v>764</v>
      </c>
      <c r="J83" s="2" t="s">
        <v>236</v>
      </c>
      <c r="K83" s="2" t="s">
        <v>237</v>
      </c>
      <c r="L83" s="2" t="s">
        <v>238</v>
      </c>
      <c r="M83" s="2" t="s">
        <v>239</v>
      </c>
      <c r="N83" s="2" t="s">
        <v>765</v>
      </c>
      <c r="O83" s="2" t="s">
        <v>766</v>
      </c>
      <c r="P83" s="2" t="s">
        <v>767</v>
      </c>
    </row>
    <row r="84" spans="1:16" ht="15.75">
      <c r="A84" s="2" t="s">
        <v>768</v>
      </c>
      <c r="B84" s="2" t="s">
        <v>769</v>
      </c>
      <c r="C84" s="2" t="s">
        <v>169</v>
      </c>
      <c r="D84" s="4">
        <v>7299</v>
      </c>
      <c r="E84" s="4">
        <v>19125</v>
      </c>
      <c r="F84" s="5">
        <v>0.62</v>
      </c>
      <c r="G84" s="2">
        <v>3.4</v>
      </c>
      <c r="H84" s="3">
        <v>902</v>
      </c>
      <c r="I84" s="2" t="s">
        <v>770</v>
      </c>
      <c r="J84" s="2" t="s">
        <v>771</v>
      </c>
      <c r="K84" s="2" t="s">
        <v>772</v>
      </c>
      <c r="L84" s="2" t="s">
        <v>773</v>
      </c>
      <c r="M84" s="2" t="s">
        <v>774</v>
      </c>
      <c r="N84" s="2" t="s">
        <v>775</v>
      </c>
      <c r="O84" s="2" t="s">
        <v>776</v>
      </c>
      <c r="P84" s="2" t="s">
        <v>777</v>
      </c>
    </row>
    <row r="85" spans="1:16" ht="15.75">
      <c r="A85" s="2" t="s">
        <v>778</v>
      </c>
      <c r="B85" s="2" t="s">
        <v>779</v>
      </c>
      <c r="C85" s="2" t="s">
        <v>18</v>
      </c>
      <c r="D85" s="2">
        <v>299</v>
      </c>
      <c r="E85" s="2">
        <v>799</v>
      </c>
      <c r="F85" s="5">
        <v>0.63</v>
      </c>
      <c r="G85" s="2">
        <v>4.4000000000000004</v>
      </c>
      <c r="H85" s="3">
        <v>28791</v>
      </c>
      <c r="I85" s="2" t="s">
        <v>780</v>
      </c>
      <c r="J85" s="2" t="s">
        <v>781</v>
      </c>
      <c r="K85" s="2" t="s">
        <v>782</v>
      </c>
      <c r="L85" s="2" t="s">
        <v>783</v>
      </c>
      <c r="M85" s="2" t="s">
        <v>784</v>
      </c>
      <c r="N85" s="2" t="s">
        <v>785</v>
      </c>
      <c r="O85" s="2" t="s">
        <v>786</v>
      </c>
      <c r="P85" s="2" t="s">
        <v>787</v>
      </c>
    </row>
    <row r="86" spans="1:16" ht="15.75">
      <c r="A86" s="2" t="s">
        <v>788</v>
      </c>
      <c r="B86" s="2" t="s">
        <v>789</v>
      </c>
      <c r="C86" s="2" t="s">
        <v>18</v>
      </c>
      <c r="D86" s="2">
        <v>325</v>
      </c>
      <c r="E86" s="4">
        <v>1299</v>
      </c>
      <c r="F86" s="5">
        <v>0.75</v>
      </c>
      <c r="G86" s="2">
        <v>4.2</v>
      </c>
      <c r="H86" s="3">
        <v>10576</v>
      </c>
      <c r="I86" s="2" t="s">
        <v>790</v>
      </c>
      <c r="J86" s="2" t="s">
        <v>791</v>
      </c>
      <c r="K86" s="2" t="s">
        <v>792</v>
      </c>
      <c r="L86" s="2" t="s">
        <v>793</v>
      </c>
      <c r="M86" s="2" t="s">
        <v>794</v>
      </c>
      <c r="N86" s="2" t="s">
        <v>795</v>
      </c>
      <c r="O86" s="2" t="s">
        <v>796</v>
      </c>
      <c r="P86" s="2" t="s">
        <v>797</v>
      </c>
    </row>
    <row r="87" spans="1:16" ht="15.75">
      <c r="A87" s="2" t="s">
        <v>798</v>
      </c>
      <c r="B87" s="2" t="s">
        <v>799</v>
      </c>
      <c r="C87" s="2" t="s">
        <v>169</v>
      </c>
      <c r="D87" s="4">
        <v>29999</v>
      </c>
      <c r="E87" s="4">
        <v>39999</v>
      </c>
      <c r="F87" s="5">
        <v>0.25</v>
      </c>
      <c r="G87" s="2">
        <v>4.2</v>
      </c>
      <c r="H87" s="3">
        <v>7298</v>
      </c>
      <c r="I87" s="2" t="s">
        <v>800</v>
      </c>
      <c r="J87" s="2" t="s">
        <v>379</v>
      </c>
      <c r="K87" s="2" t="s">
        <v>380</v>
      </c>
      <c r="L87" s="2" t="s">
        <v>381</v>
      </c>
      <c r="M87" s="2" t="s">
        <v>382</v>
      </c>
      <c r="N87" s="2" t="s">
        <v>383</v>
      </c>
      <c r="O87" s="2" t="s">
        <v>801</v>
      </c>
      <c r="P87" s="2" t="s">
        <v>802</v>
      </c>
    </row>
    <row r="88" spans="1:16" ht="15.75">
      <c r="A88" s="2" t="s">
        <v>803</v>
      </c>
      <c r="B88" s="2" t="s">
        <v>804</v>
      </c>
      <c r="C88" s="2" t="s">
        <v>169</v>
      </c>
      <c r="D88" s="4">
        <v>27999</v>
      </c>
      <c r="E88" s="4">
        <v>40990</v>
      </c>
      <c r="F88" s="5">
        <v>0.32</v>
      </c>
      <c r="G88" s="2">
        <v>4.3</v>
      </c>
      <c r="H88" s="3">
        <v>4703</v>
      </c>
      <c r="I88" s="2" t="s">
        <v>805</v>
      </c>
      <c r="J88" s="2" t="s">
        <v>246</v>
      </c>
      <c r="K88" s="2" t="s">
        <v>247</v>
      </c>
      <c r="L88" s="2" t="s">
        <v>248</v>
      </c>
      <c r="M88" s="2" t="s">
        <v>249</v>
      </c>
      <c r="N88" s="2" t="s">
        <v>13024</v>
      </c>
      <c r="O88" s="2" t="s">
        <v>806</v>
      </c>
      <c r="P88" s="2" t="s">
        <v>807</v>
      </c>
    </row>
    <row r="89" spans="1:16" ht="15.75">
      <c r="A89" s="2" t="s">
        <v>808</v>
      </c>
      <c r="B89" s="2" t="s">
        <v>809</v>
      </c>
      <c r="C89" s="2" t="s">
        <v>169</v>
      </c>
      <c r="D89" s="4">
        <v>30990</v>
      </c>
      <c r="E89" s="4">
        <v>52900</v>
      </c>
      <c r="F89" s="5">
        <v>0.41</v>
      </c>
      <c r="G89" s="2">
        <v>4.3</v>
      </c>
      <c r="H89" s="3">
        <v>7109</v>
      </c>
      <c r="I89" s="2" t="s">
        <v>810</v>
      </c>
      <c r="J89" s="2" t="s">
        <v>579</v>
      </c>
      <c r="K89" s="2" t="s">
        <v>580</v>
      </c>
      <c r="L89" s="2" t="s">
        <v>581</v>
      </c>
      <c r="M89" s="2" t="s">
        <v>582</v>
      </c>
      <c r="N89" s="2" t="s">
        <v>583</v>
      </c>
      <c r="O89" s="2" t="s">
        <v>811</v>
      </c>
      <c r="P89" s="2" t="s">
        <v>812</v>
      </c>
    </row>
    <row r="90" spans="1:16" ht="15.75">
      <c r="A90" s="2" t="s">
        <v>813</v>
      </c>
      <c r="B90" s="2" t="s">
        <v>814</v>
      </c>
      <c r="C90" s="2" t="s">
        <v>18</v>
      </c>
      <c r="D90" s="2">
        <v>199</v>
      </c>
      <c r="E90" s="2">
        <v>999</v>
      </c>
      <c r="F90" s="5">
        <v>0.8</v>
      </c>
      <c r="G90" s="2">
        <v>4.5</v>
      </c>
      <c r="H90" s="3">
        <v>127</v>
      </c>
      <c r="I90" s="2" t="s">
        <v>815</v>
      </c>
      <c r="J90" s="2" t="s">
        <v>816</v>
      </c>
      <c r="K90" s="2" t="s">
        <v>817</v>
      </c>
      <c r="L90" s="2" t="s">
        <v>818</v>
      </c>
      <c r="M90" s="2" t="s">
        <v>819</v>
      </c>
      <c r="N90" s="2" t="s">
        <v>820</v>
      </c>
      <c r="O90" s="2" t="s">
        <v>821</v>
      </c>
      <c r="P90" s="2" t="s">
        <v>822</v>
      </c>
    </row>
    <row r="91" spans="1:16" ht="15.75">
      <c r="A91" s="2" t="s">
        <v>823</v>
      </c>
      <c r="B91" s="2" t="s">
        <v>824</v>
      </c>
      <c r="C91" s="2" t="s">
        <v>18</v>
      </c>
      <c r="D91" s="2">
        <v>649</v>
      </c>
      <c r="E91" s="4">
        <v>1999</v>
      </c>
      <c r="F91" s="5">
        <v>0.68</v>
      </c>
      <c r="G91" s="2">
        <v>4.2</v>
      </c>
      <c r="H91" s="3">
        <v>24269</v>
      </c>
      <c r="I91" s="2" t="s">
        <v>417</v>
      </c>
      <c r="J91" s="2" t="s">
        <v>20</v>
      </c>
      <c r="K91" s="2" t="s">
        <v>21</v>
      </c>
      <c r="L91" s="2" t="s">
        <v>22</v>
      </c>
      <c r="M91" s="2" t="s">
        <v>23</v>
      </c>
      <c r="N91" s="2" t="s">
        <v>825</v>
      </c>
      <c r="O91" s="2" t="s">
        <v>826</v>
      </c>
      <c r="P91" s="2" t="s">
        <v>827</v>
      </c>
    </row>
    <row r="92" spans="1:16" ht="15.75">
      <c r="A92" s="2" t="s">
        <v>828</v>
      </c>
      <c r="B92" s="2" t="s">
        <v>829</v>
      </c>
      <c r="C92" s="2" t="s">
        <v>98</v>
      </c>
      <c r="D92" s="2">
        <v>269</v>
      </c>
      <c r="E92" s="2">
        <v>800</v>
      </c>
      <c r="F92" s="5">
        <v>0.66</v>
      </c>
      <c r="G92" s="2">
        <v>3.6</v>
      </c>
      <c r="H92" s="3">
        <v>10134</v>
      </c>
      <c r="I92" s="2" t="s">
        <v>830</v>
      </c>
      <c r="J92" s="2" t="s">
        <v>831</v>
      </c>
      <c r="K92" s="2" t="s">
        <v>832</v>
      </c>
      <c r="L92" s="2" t="s">
        <v>833</v>
      </c>
      <c r="M92" s="2" t="s">
        <v>834</v>
      </c>
      <c r="N92" s="2" t="s">
        <v>835</v>
      </c>
      <c r="O92" s="2" t="s">
        <v>836</v>
      </c>
      <c r="P92" s="2" t="s">
        <v>837</v>
      </c>
    </row>
    <row r="93" spans="1:16" ht="15.75">
      <c r="A93" s="2" t="s">
        <v>838</v>
      </c>
      <c r="B93" s="2" t="s">
        <v>839</v>
      </c>
      <c r="C93" s="2" t="s">
        <v>169</v>
      </c>
      <c r="D93" s="4">
        <v>24999</v>
      </c>
      <c r="E93" s="4">
        <v>31999</v>
      </c>
      <c r="F93" s="5">
        <v>0.22</v>
      </c>
      <c r="G93" s="2">
        <v>4.2</v>
      </c>
      <c r="H93" s="3">
        <v>34899</v>
      </c>
      <c r="I93" s="2" t="s">
        <v>840</v>
      </c>
      <c r="J93" s="2" t="s">
        <v>265</v>
      </c>
      <c r="K93" s="2" t="s">
        <v>266</v>
      </c>
      <c r="L93" s="2" t="s">
        <v>267</v>
      </c>
      <c r="M93" s="2" t="s">
        <v>268</v>
      </c>
      <c r="N93" s="2" t="s">
        <v>269</v>
      </c>
      <c r="O93" s="2" t="s">
        <v>841</v>
      </c>
      <c r="P93" s="2" t="s">
        <v>842</v>
      </c>
    </row>
    <row r="94" spans="1:16" ht="15.75">
      <c r="A94" s="2" t="s">
        <v>843</v>
      </c>
      <c r="B94" s="2" t="s">
        <v>844</v>
      </c>
      <c r="C94" s="2" t="s">
        <v>18</v>
      </c>
      <c r="D94" s="2">
        <v>299</v>
      </c>
      <c r="E94" s="2">
        <v>699</v>
      </c>
      <c r="F94" s="5">
        <v>0.56999999999999995</v>
      </c>
      <c r="G94" s="2">
        <v>4.2</v>
      </c>
      <c r="H94" s="3">
        <v>94363</v>
      </c>
      <c r="I94" s="2" t="s">
        <v>49</v>
      </c>
      <c r="J94" s="2" t="s">
        <v>50</v>
      </c>
      <c r="K94" s="2" t="s">
        <v>51</v>
      </c>
      <c r="L94" s="2" t="s">
        <v>52</v>
      </c>
      <c r="M94" s="2" t="s">
        <v>53</v>
      </c>
      <c r="N94" s="2" t="s">
        <v>54</v>
      </c>
      <c r="O94" s="2" t="s">
        <v>845</v>
      </c>
      <c r="P94" s="2" t="s">
        <v>846</v>
      </c>
    </row>
    <row r="95" spans="1:16" ht="15.75">
      <c r="A95" s="2" t="s">
        <v>847</v>
      </c>
      <c r="B95" s="2" t="s">
        <v>848</v>
      </c>
      <c r="C95" s="2" t="s">
        <v>18</v>
      </c>
      <c r="D95" s="2">
        <v>199</v>
      </c>
      <c r="E95" s="2">
        <v>999</v>
      </c>
      <c r="F95" s="5">
        <v>0.8</v>
      </c>
      <c r="G95" s="2">
        <v>4.0999999999999996</v>
      </c>
      <c r="H95" s="3">
        <v>425</v>
      </c>
      <c r="I95" s="2" t="s">
        <v>849</v>
      </c>
      <c r="J95" s="2" t="s">
        <v>850</v>
      </c>
      <c r="K95" s="2" t="s">
        <v>851</v>
      </c>
      <c r="L95" s="2" t="s">
        <v>852</v>
      </c>
      <c r="M95" s="2" t="s">
        <v>853</v>
      </c>
      <c r="N95" s="2" t="s">
        <v>854</v>
      </c>
      <c r="O95" s="2" t="s">
        <v>855</v>
      </c>
      <c r="P95" s="2" t="s">
        <v>856</v>
      </c>
    </row>
    <row r="96" spans="1:16" ht="15.75">
      <c r="A96" s="2" t="s">
        <v>857</v>
      </c>
      <c r="B96" s="2" t="s">
        <v>858</v>
      </c>
      <c r="C96" s="2" t="s">
        <v>169</v>
      </c>
      <c r="D96" s="4">
        <v>18990</v>
      </c>
      <c r="E96" s="4">
        <v>40990</v>
      </c>
      <c r="F96" s="5">
        <v>0.54</v>
      </c>
      <c r="G96" s="2">
        <v>4.2</v>
      </c>
      <c r="H96" s="3">
        <v>6659</v>
      </c>
      <c r="I96" s="2" t="s">
        <v>859</v>
      </c>
      <c r="J96" s="2" t="s">
        <v>860</v>
      </c>
      <c r="K96" s="2" t="s">
        <v>861</v>
      </c>
      <c r="L96" s="2" t="s">
        <v>862</v>
      </c>
      <c r="M96" s="2" t="s">
        <v>863</v>
      </c>
      <c r="N96" s="2" t="s">
        <v>864</v>
      </c>
      <c r="O96" s="2" t="s">
        <v>865</v>
      </c>
      <c r="P96" s="2" t="s">
        <v>866</v>
      </c>
    </row>
    <row r="97" spans="1:16" ht="15.75">
      <c r="A97" s="2" t="s">
        <v>867</v>
      </c>
      <c r="B97" s="2" t="s">
        <v>868</v>
      </c>
      <c r="C97" s="2" t="s">
        <v>98</v>
      </c>
      <c r="D97" s="2">
        <v>290</v>
      </c>
      <c r="E97" s="2">
        <v>349</v>
      </c>
      <c r="F97" s="5">
        <v>0.17</v>
      </c>
      <c r="G97" s="2">
        <v>3.7</v>
      </c>
      <c r="H97" s="3">
        <v>1977</v>
      </c>
      <c r="I97" s="2" t="s">
        <v>869</v>
      </c>
      <c r="J97" s="2" t="s">
        <v>870</v>
      </c>
      <c r="K97" s="2" t="s">
        <v>871</v>
      </c>
      <c r="L97" s="2" t="s">
        <v>872</v>
      </c>
      <c r="M97" s="2" t="s">
        <v>873</v>
      </c>
      <c r="N97" s="2" t="s">
        <v>874</v>
      </c>
      <c r="O97" s="2" t="s">
        <v>875</v>
      </c>
      <c r="P97" s="2" t="s">
        <v>876</v>
      </c>
    </row>
    <row r="98" spans="1:16" ht="15.75">
      <c r="A98" s="2" t="s">
        <v>877</v>
      </c>
      <c r="B98" s="2" t="s">
        <v>878</v>
      </c>
      <c r="C98" s="2" t="s">
        <v>462</v>
      </c>
      <c r="D98" s="2">
        <v>249</v>
      </c>
      <c r="E98" s="2">
        <v>799</v>
      </c>
      <c r="F98" s="5">
        <v>0.69</v>
      </c>
      <c r="G98" s="2">
        <v>3.8</v>
      </c>
      <c r="H98" s="3">
        <v>1079</v>
      </c>
      <c r="I98" s="2" t="s">
        <v>879</v>
      </c>
      <c r="J98" s="2" t="s">
        <v>880</v>
      </c>
      <c r="K98" s="2" t="s">
        <v>881</v>
      </c>
      <c r="L98" s="2" t="s">
        <v>882</v>
      </c>
      <c r="M98" s="2" t="s">
        <v>883</v>
      </c>
      <c r="N98" s="2" t="s">
        <v>884</v>
      </c>
      <c r="O98" s="2" t="s">
        <v>885</v>
      </c>
      <c r="P98" s="2" t="s">
        <v>886</v>
      </c>
    </row>
    <row r="99" spans="1:16" ht="15.75">
      <c r="A99" s="2" t="s">
        <v>887</v>
      </c>
      <c r="B99" s="2" t="s">
        <v>888</v>
      </c>
      <c r="C99" s="2" t="s">
        <v>18</v>
      </c>
      <c r="D99" s="2">
        <v>345</v>
      </c>
      <c r="E99" s="2">
        <v>999</v>
      </c>
      <c r="F99" s="5">
        <v>0.65</v>
      </c>
      <c r="G99" s="2">
        <v>3.7</v>
      </c>
      <c r="H99" s="3">
        <v>1097</v>
      </c>
      <c r="I99" s="2" t="s">
        <v>889</v>
      </c>
      <c r="J99" s="2" t="s">
        <v>890</v>
      </c>
      <c r="K99" s="2" t="s">
        <v>891</v>
      </c>
      <c r="L99" s="2" t="s">
        <v>892</v>
      </c>
      <c r="M99" s="2" t="s">
        <v>893</v>
      </c>
      <c r="N99" s="2" t="s">
        <v>894</v>
      </c>
      <c r="O99" s="2" t="s">
        <v>895</v>
      </c>
      <c r="P99" s="2" t="s">
        <v>896</v>
      </c>
    </row>
    <row r="100" spans="1:16" ht="15.75">
      <c r="A100" s="2" t="s">
        <v>897</v>
      </c>
      <c r="B100" s="2" t="s">
        <v>898</v>
      </c>
      <c r="C100" s="2" t="s">
        <v>98</v>
      </c>
      <c r="D100" s="4">
        <v>1099</v>
      </c>
      <c r="E100" s="4">
        <v>1899</v>
      </c>
      <c r="F100" s="5">
        <v>0.42</v>
      </c>
      <c r="G100" s="2">
        <v>4.5</v>
      </c>
      <c r="H100" s="3">
        <v>22420</v>
      </c>
      <c r="I100" s="2" t="s">
        <v>899</v>
      </c>
      <c r="J100" s="2" t="s">
        <v>900</v>
      </c>
      <c r="K100" s="2" t="s">
        <v>901</v>
      </c>
      <c r="L100" s="2" t="s">
        <v>902</v>
      </c>
      <c r="M100" s="2" t="s">
        <v>903</v>
      </c>
      <c r="N100" s="2" t="s">
        <v>904</v>
      </c>
      <c r="O100" s="2" t="s">
        <v>905</v>
      </c>
      <c r="P100" s="2" t="s">
        <v>906</v>
      </c>
    </row>
    <row r="101" spans="1:16" ht="15.75">
      <c r="A101" s="2" t="s">
        <v>907</v>
      </c>
      <c r="B101" s="2" t="s">
        <v>908</v>
      </c>
      <c r="C101" s="2" t="s">
        <v>18</v>
      </c>
      <c r="D101" s="2">
        <v>719</v>
      </c>
      <c r="E101" s="4">
        <v>1499</v>
      </c>
      <c r="F101" s="5">
        <v>0.52</v>
      </c>
      <c r="G101" s="2">
        <v>4.0999999999999996</v>
      </c>
      <c r="H101" s="3">
        <v>1045</v>
      </c>
      <c r="I101" s="2" t="s">
        <v>909</v>
      </c>
      <c r="J101" s="2" t="s">
        <v>910</v>
      </c>
      <c r="K101" s="2" t="s">
        <v>911</v>
      </c>
      <c r="L101" s="2" t="s">
        <v>912</v>
      </c>
      <c r="M101" s="2" t="s">
        <v>913</v>
      </c>
      <c r="N101" s="2" t="s">
        <v>914</v>
      </c>
      <c r="O101" s="2" t="s">
        <v>915</v>
      </c>
      <c r="P101" s="2" t="s">
        <v>916</v>
      </c>
    </row>
    <row r="102" spans="1:16" ht="15.75">
      <c r="A102" s="2" t="s">
        <v>917</v>
      </c>
      <c r="B102" s="2" t="s">
        <v>918</v>
      </c>
      <c r="C102" s="2" t="s">
        <v>462</v>
      </c>
      <c r="D102" s="2">
        <v>349</v>
      </c>
      <c r="E102" s="4">
        <v>1499</v>
      </c>
      <c r="F102" s="5">
        <v>0.77</v>
      </c>
      <c r="G102" s="2">
        <v>4.3</v>
      </c>
      <c r="H102" s="3">
        <v>4145</v>
      </c>
      <c r="I102" s="2" t="s">
        <v>919</v>
      </c>
      <c r="J102" s="2" t="s">
        <v>920</v>
      </c>
      <c r="K102" s="2" t="s">
        <v>921</v>
      </c>
      <c r="L102" s="2" t="s">
        <v>922</v>
      </c>
      <c r="M102" s="2" t="s">
        <v>923</v>
      </c>
      <c r="N102" s="2" t="s">
        <v>924</v>
      </c>
      <c r="O102" s="2" t="s">
        <v>925</v>
      </c>
      <c r="P102" s="2" t="s">
        <v>926</v>
      </c>
    </row>
    <row r="103" spans="1:16" ht="15.75">
      <c r="A103" s="2" t="s">
        <v>927</v>
      </c>
      <c r="B103" s="2" t="s">
        <v>928</v>
      </c>
      <c r="C103" s="2" t="s">
        <v>18</v>
      </c>
      <c r="D103" s="2">
        <v>849</v>
      </c>
      <c r="E103" s="4">
        <v>1809</v>
      </c>
      <c r="F103" s="5">
        <v>0.53</v>
      </c>
      <c r="G103" s="2">
        <v>4.3</v>
      </c>
      <c r="H103" s="3">
        <v>6547</v>
      </c>
      <c r="I103" s="2" t="s">
        <v>498</v>
      </c>
      <c r="J103" s="2" t="s">
        <v>929</v>
      </c>
      <c r="K103" s="2" t="s">
        <v>930</v>
      </c>
      <c r="L103" s="2" t="s">
        <v>931</v>
      </c>
      <c r="M103" s="2" t="s">
        <v>932</v>
      </c>
      <c r="N103" s="2" t="s">
        <v>933</v>
      </c>
      <c r="O103" s="2" t="s">
        <v>504</v>
      </c>
      <c r="P103" s="2" t="s">
        <v>934</v>
      </c>
    </row>
    <row r="104" spans="1:16" ht="15.75">
      <c r="A104" s="2" t="s">
        <v>935</v>
      </c>
      <c r="B104" s="2" t="s">
        <v>936</v>
      </c>
      <c r="C104" s="2" t="s">
        <v>462</v>
      </c>
      <c r="D104" s="2">
        <v>299</v>
      </c>
      <c r="E104" s="2">
        <v>899</v>
      </c>
      <c r="F104" s="5">
        <v>0.67</v>
      </c>
      <c r="G104" s="2">
        <v>4</v>
      </c>
      <c r="H104" s="3">
        <v>1588</v>
      </c>
      <c r="I104" s="2" t="s">
        <v>937</v>
      </c>
      <c r="J104" s="2" t="s">
        <v>938</v>
      </c>
      <c r="K104" s="2" t="s">
        <v>939</v>
      </c>
      <c r="L104" s="2" t="s">
        <v>940</v>
      </c>
      <c r="M104" s="2" t="s">
        <v>941</v>
      </c>
      <c r="N104" s="2" t="s">
        <v>942</v>
      </c>
      <c r="O104" s="2" t="s">
        <v>943</v>
      </c>
      <c r="P104" s="2" t="s">
        <v>944</v>
      </c>
    </row>
    <row r="105" spans="1:16" ht="15.75">
      <c r="A105" s="2" t="s">
        <v>945</v>
      </c>
      <c r="B105" s="2" t="s">
        <v>946</v>
      </c>
      <c r="C105" s="2" t="s">
        <v>169</v>
      </c>
      <c r="D105" s="4">
        <v>21999</v>
      </c>
      <c r="E105" s="4">
        <v>29999</v>
      </c>
      <c r="F105" s="5">
        <v>0.27</v>
      </c>
      <c r="G105" s="2">
        <v>4.2</v>
      </c>
      <c r="H105" s="3">
        <v>32840</v>
      </c>
      <c r="I105" s="2" t="s">
        <v>947</v>
      </c>
      <c r="J105" s="2" t="s">
        <v>171</v>
      </c>
      <c r="K105" s="2" t="s">
        <v>172</v>
      </c>
      <c r="L105" s="2" t="s">
        <v>173</v>
      </c>
      <c r="M105" s="2" t="s">
        <v>174</v>
      </c>
      <c r="N105" s="2" t="s">
        <v>948</v>
      </c>
      <c r="O105" s="2" t="s">
        <v>949</v>
      </c>
      <c r="P105" s="2" t="s">
        <v>950</v>
      </c>
    </row>
    <row r="106" spans="1:16" ht="15.75">
      <c r="A106" s="2" t="s">
        <v>951</v>
      </c>
      <c r="B106" s="2" t="s">
        <v>952</v>
      </c>
      <c r="C106" s="2" t="s">
        <v>18</v>
      </c>
      <c r="D106" s="2">
        <v>349</v>
      </c>
      <c r="E106" s="2">
        <v>999</v>
      </c>
      <c r="F106" s="5">
        <v>0.65</v>
      </c>
      <c r="G106" s="2">
        <v>4.2</v>
      </c>
      <c r="H106" s="3">
        <v>13120</v>
      </c>
      <c r="I106" s="2" t="s">
        <v>953</v>
      </c>
      <c r="J106" s="2" t="s">
        <v>954</v>
      </c>
      <c r="K106" s="2" t="s">
        <v>955</v>
      </c>
      <c r="L106" s="2" t="s">
        <v>956</v>
      </c>
      <c r="M106" s="2" t="s">
        <v>957</v>
      </c>
      <c r="N106" s="2" t="s">
        <v>958</v>
      </c>
      <c r="O106" s="2" t="s">
        <v>959</v>
      </c>
      <c r="P106" s="2" t="s">
        <v>960</v>
      </c>
    </row>
    <row r="107" spans="1:16" ht="15.75">
      <c r="A107" s="2" t="s">
        <v>961</v>
      </c>
      <c r="B107" s="2" t="s">
        <v>962</v>
      </c>
      <c r="C107" s="2" t="s">
        <v>18</v>
      </c>
      <c r="D107" s="2">
        <v>399</v>
      </c>
      <c r="E107" s="2">
        <v>999</v>
      </c>
      <c r="F107" s="5">
        <v>0.6</v>
      </c>
      <c r="G107" s="2">
        <v>4.3</v>
      </c>
      <c r="H107" s="3">
        <v>2806</v>
      </c>
      <c r="I107" s="2" t="s">
        <v>963</v>
      </c>
      <c r="J107" s="2" t="s">
        <v>964</v>
      </c>
      <c r="K107" s="2" t="s">
        <v>965</v>
      </c>
      <c r="L107" s="2" t="s">
        <v>966</v>
      </c>
      <c r="M107" s="2" t="s">
        <v>967</v>
      </c>
      <c r="N107" s="2" t="s">
        <v>968</v>
      </c>
      <c r="O107" s="2" t="s">
        <v>969</v>
      </c>
      <c r="P107" s="2" t="s">
        <v>970</v>
      </c>
    </row>
    <row r="108" spans="1:16" ht="15.75">
      <c r="A108" s="2" t="s">
        <v>971</v>
      </c>
      <c r="B108" s="2" t="s">
        <v>972</v>
      </c>
      <c r="C108" s="2" t="s">
        <v>18</v>
      </c>
      <c r="D108" s="2">
        <v>449</v>
      </c>
      <c r="E108" s="4">
        <v>1299</v>
      </c>
      <c r="F108" s="5">
        <v>0.65</v>
      </c>
      <c r="G108" s="2">
        <v>4.2</v>
      </c>
      <c r="H108" s="3">
        <v>24269</v>
      </c>
      <c r="I108" s="2" t="s">
        <v>973</v>
      </c>
      <c r="J108" s="2" t="s">
        <v>20</v>
      </c>
      <c r="K108" s="2" t="s">
        <v>21</v>
      </c>
      <c r="L108" s="2" t="s">
        <v>22</v>
      </c>
      <c r="M108" s="2" t="s">
        <v>23</v>
      </c>
      <c r="N108" s="2" t="s">
        <v>24</v>
      </c>
      <c r="O108" s="2" t="s">
        <v>25</v>
      </c>
      <c r="P108" s="2" t="s">
        <v>974</v>
      </c>
    </row>
    <row r="109" spans="1:16" ht="15.75">
      <c r="A109" s="2" t="s">
        <v>975</v>
      </c>
      <c r="B109" s="2" t="s">
        <v>976</v>
      </c>
      <c r="C109" s="2" t="s">
        <v>18</v>
      </c>
      <c r="D109" s="2">
        <v>299</v>
      </c>
      <c r="E109" s="2">
        <v>999</v>
      </c>
      <c r="F109" s="5">
        <v>0.7</v>
      </c>
      <c r="G109" s="2">
        <v>4.3</v>
      </c>
      <c r="H109" s="3">
        <v>766</v>
      </c>
      <c r="I109" s="2" t="s">
        <v>977</v>
      </c>
      <c r="J109" s="2" t="s">
        <v>978</v>
      </c>
      <c r="K109" s="2" t="s">
        <v>979</v>
      </c>
      <c r="L109" s="2" t="s">
        <v>980</v>
      </c>
      <c r="M109" s="2" t="s">
        <v>981</v>
      </c>
      <c r="N109" s="2" t="s">
        <v>982</v>
      </c>
      <c r="O109" s="2" t="s">
        <v>983</v>
      </c>
      <c r="P109" s="2" t="s">
        <v>984</v>
      </c>
    </row>
    <row r="110" spans="1:16" ht="15.75">
      <c r="A110" s="2" t="s">
        <v>985</v>
      </c>
      <c r="B110" s="2" t="s">
        <v>986</v>
      </c>
      <c r="C110" s="2" t="s">
        <v>169</v>
      </c>
      <c r="D110" s="4">
        <v>37999</v>
      </c>
      <c r="E110" s="4">
        <v>65000</v>
      </c>
      <c r="F110" s="5">
        <v>0.42</v>
      </c>
      <c r="G110" s="2">
        <v>4.3</v>
      </c>
      <c r="H110" s="3">
        <v>3587</v>
      </c>
      <c r="I110" s="2" t="s">
        <v>987</v>
      </c>
      <c r="J110" s="2" t="s">
        <v>988</v>
      </c>
      <c r="K110" s="2" t="s">
        <v>989</v>
      </c>
      <c r="L110" s="2" t="s">
        <v>990</v>
      </c>
      <c r="M110" s="2" t="s">
        <v>991</v>
      </c>
      <c r="N110" s="2" t="s">
        <v>992</v>
      </c>
      <c r="O110" s="2" t="s">
        <v>993</v>
      </c>
      <c r="P110" s="2" t="s">
        <v>994</v>
      </c>
    </row>
    <row r="111" spans="1:16" ht="15.75">
      <c r="A111" s="2" t="s">
        <v>995</v>
      </c>
      <c r="B111" s="2" t="s">
        <v>996</v>
      </c>
      <c r="C111" s="2" t="s">
        <v>18</v>
      </c>
      <c r="D111" s="2">
        <v>99</v>
      </c>
      <c r="E111" s="2">
        <v>800</v>
      </c>
      <c r="F111" s="5">
        <v>0.88</v>
      </c>
      <c r="G111" s="2">
        <v>3.9</v>
      </c>
      <c r="H111" s="3">
        <v>24871</v>
      </c>
      <c r="I111" s="2" t="s">
        <v>997</v>
      </c>
      <c r="J111" s="2" t="s">
        <v>69</v>
      </c>
      <c r="K111" s="2" t="s">
        <v>70</v>
      </c>
      <c r="L111" s="2" t="s">
        <v>71</v>
      </c>
      <c r="M111" s="2" t="s">
        <v>72</v>
      </c>
      <c r="N111" s="2" t="s">
        <v>998</v>
      </c>
      <c r="O111" s="2" t="s">
        <v>999</v>
      </c>
      <c r="P111" s="2" t="s">
        <v>1000</v>
      </c>
    </row>
    <row r="112" spans="1:16" ht="15.75">
      <c r="A112" s="2" t="s">
        <v>1001</v>
      </c>
      <c r="B112" s="2" t="s">
        <v>1002</v>
      </c>
      <c r="C112" s="2" t="s">
        <v>508</v>
      </c>
      <c r="D112" s="4">
        <v>7390</v>
      </c>
      <c r="E112" s="4">
        <v>20000</v>
      </c>
      <c r="F112" s="5">
        <v>0.63</v>
      </c>
      <c r="G112" s="2">
        <v>4.0999999999999996</v>
      </c>
      <c r="H112" s="3">
        <v>2581</v>
      </c>
      <c r="I112" s="2" t="s">
        <v>1003</v>
      </c>
      <c r="J112" s="2" t="s">
        <v>1004</v>
      </c>
      <c r="K112" s="2" t="s">
        <v>1005</v>
      </c>
      <c r="L112" s="2" t="s">
        <v>1006</v>
      </c>
      <c r="M112" s="2" t="s">
        <v>1007</v>
      </c>
      <c r="N112" s="2" t="s">
        <v>1008</v>
      </c>
      <c r="O112" s="2" t="s">
        <v>1009</v>
      </c>
      <c r="P112" s="2" t="s">
        <v>1010</v>
      </c>
    </row>
    <row r="113" spans="1:16" ht="15.75">
      <c r="A113" s="2" t="s">
        <v>1011</v>
      </c>
      <c r="B113" s="2" t="s">
        <v>1012</v>
      </c>
      <c r="C113" s="2" t="s">
        <v>18</v>
      </c>
      <c r="D113" s="2">
        <v>273.10000000000002</v>
      </c>
      <c r="E113" s="2">
        <v>999</v>
      </c>
      <c r="F113" s="5">
        <v>0.73</v>
      </c>
      <c r="G113" s="2">
        <v>4.3</v>
      </c>
      <c r="H113" s="3">
        <v>20850</v>
      </c>
      <c r="I113" s="2" t="s">
        <v>1013</v>
      </c>
      <c r="J113" s="2" t="s">
        <v>295</v>
      </c>
      <c r="K113" s="2" t="s">
        <v>296</v>
      </c>
      <c r="L113" s="2" t="s">
        <v>297</v>
      </c>
      <c r="M113" s="2" t="s">
        <v>298</v>
      </c>
      <c r="N113" s="2" t="s">
        <v>299</v>
      </c>
      <c r="O113" s="2" t="s">
        <v>1014</v>
      </c>
      <c r="P113" s="2" t="s">
        <v>1015</v>
      </c>
    </row>
    <row r="114" spans="1:16" ht="15.75">
      <c r="A114" s="2" t="s">
        <v>1016</v>
      </c>
      <c r="B114" s="2" t="s">
        <v>1017</v>
      </c>
      <c r="C114" s="2" t="s">
        <v>169</v>
      </c>
      <c r="D114" s="4">
        <v>15990</v>
      </c>
      <c r="E114" s="4">
        <v>23990</v>
      </c>
      <c r="F114" s="5">
        <v>0.33</v>
      </c>
      <c r="G114" s="2">
        <v>4.3</v>
      </c>
      <c r="H114" s="3">
        <v>1035</v>
      </c>
      <c r="I114" s="2" t="s">
        <v>1018</v>
      </c>
      <c r="J114" s="2" t="s">
        <v>1019</v>
      </c>
      <c r="K114" s="2" t="s">
        <v>1020</v>
      </c>
      <c r="L114" s="2" t="s">
        <v>1021</v>
      </c>
      <c r="M114" s="2" t="s">
        <v>1022</v>
      </c>
      <c r="N114" s="2" t="s">
        <v>1023</v>
      </c>
      <c r="O114" s="2" t="s">
        <v>1024</v>
      </c>
      <c r="P114" s="2" t="s">
        <v>1025</v>
      </c>
    </row>
    <row r="115" spans="1:16" ht="15.75">
      <c r="A115" s="2" t="s">
        <v>1026</v>
      </c>
      <c r="B115" s="2" t="s">
        <v>1027</v>
      </c>
      <c r="C115" s="2" t="s">
        <v>18</v>
      </c>
      <c r="D115" s="2">
        <v>399</v>
      </c>
      <c r="E115" s="2">
        <v>999</v>
      </c>
      <c r="F115" s="5">
        <v>0.6</v>
      </c>
      <c r="G115" s="2">
        <v>4.0999999999999996</v>
      </c>
      <c r="H115" s="3">
        <v>1780</v>
      </c>
      <c r="I115" s="2" t="s">
        <v>1028</v>
      </c>
      <c r="J115" s="2" t="s">
        <v>700</v>
      </c>
      <c r="K115" s="2" t="s">
        <v>701</v>
      </c>
      <c r="L115" s="2" t="s">
        <v>702</v>
      </c>
      <c r="M115" s="2" t="s">
        <v>703</v>
      </c>
      <c r="N115" s="2" t="s">
        <v>704</v>
      </c>
      <c r="O115" s="2" t="s">
        <v>1029</v>
      </c>
      <c r="P115" s="2" t="s">
        <v>1030</v>
      </c>
    </row>
    <row r="116" spans="1:16" ht="15.75">
      <c r="A116" s="2" t="s">
        <v>1031</v>
      </c>
      <c r="B116" s="2" t="s">
        <v>1032</v>
      </c>
      <c r="C116" s="2" t="s">
        <v>462</v>
      </c>
      <c r="D116" s="2">
        <v>399</v>
      </c>
      <c r="E116" s="4">
        <v>1999</v>
      </c>
      <c r="F116" s="5">
        <v>0.8</v>
      </c>
      <c r="G116" s="2">
        <v>4.5</v>
      </c>
      <c r="H116" s="3">
        <v>505</v>
      </c>
      <c r="I116" s="2" t="s">
        <v>1033</v>
      </c>
      <c r="J116" s="2" t="s">
        <v>1034</v>
      </c>
      <c r="K116" s="2" t="s">
        <v>1035</v>
      </c>
      <c r="L116" s="2" t="s">
        <v>1036</v>
      </c>
      <c r="M116" s="2" t="s">
        <v>1037</v>
      </c>
      <c r="N116" s="2" t="s">
        <v>1038</v>
      </c>
      <c r="O116" s="2" t="s">
        <v>1039</v>
      </c>
      <c r="P116" s="2" t="s">
        <v>1040</v>
      </c>
    </row>
    <row r="117" spans="1:16" ht="15.75">
      <c r="A117" s="2" t="s">
        <v>1041</v>
      </c>
      <c r="B117" s="2" t="s">
        <v>1042</v>
      </c>
      <c r="C117" s="2" t="s">
        <v>18</v>
      </c>
      <c r="D117" s="2">
        <v>210</v>
      </c>
      <c r="E117" s="2">
        <v>399</v>
      </c>
      <c r="F117" s="5">
        <v>0.47</v>
      </c>
      <c r="G117" s="2">
        <v>4.0999999999999996</v>
      </c>
      <c r="H117" s="3">
        <v>1717</v>
      </c>
      <c r="I117" s="2" t="s">
        <v>1043</v>
      </c>
      <c r="J117" s="2" t="s">
        <v>1044</v>
      </c>
      <c r="K117" s="2" t="s">
        <v>1045</v>
      </c>
      <c r="L117" s="2" t="s">
        <v>1046</v>
      </c>
      <c r="M117" s="2" t="s">
        <v>1047</v>
      </c>
      <c r="N117" s="2" t="s">
        <v>1048</v>
      </c>
      <c r="O117" s="2" t="s">
        <v>1049</v>
      </c>
      <c r="P117" s="2" t="s">
        <v>1050</v>
      </c>
    </row>
    <row r="118" spans="1:16" ht="15.75">
      <c r="A118" s="2" t="s">
        <v>1051</v>
      </c>
      <c r="B118" s="2" t="s">
        <v>1052</v>
      </c>
      <c r="C118" s="2" t="s">
        <v>462</v>
      </c>
      <c r="D118" s="4">
        <v>1299</v>
      </c>
      <c r="E118" s="4">
        <v>1999</v>
      </c>
      <c r="F118" s="5">
        <v>0.35</v>
      </c>
      <c r="G118" s="2">
        <v>3.6</v>
      </c>
      <c r="H118" s="3">
        <v>590</v>
      </c>
      <c r="I118" s="2" t="s">
        <v>1053</v>
      </c>
      <c r="J118" s="2" t="s">
        <v>1054</v>
      </c>
      <c r="K118" s="2" t="s">
        <v>1055</v>
      </c>
      <c r="L118" s="2" t="s">
        <v>1056</v>
      </c>
      <c r="M118" s="2" t="s">
        <v>1057</v>
      </c>
      <c r="N118" s="2" t="s">
        <v>1058</v>
      </c>
      <c r="O118" s="2" t="s">
        <v>1059</v>
      </c>
      <c r="P118" s="2" t="s">
        <v>1060</v>
      </c>
    </row>
    <row r="119" spans="1:16" ht="15.75">
      <c r="A119" s="2" t="s">
        <v>1061</v>
      </c>
      <c r="B119" s="2" t="s">
        <v>1062</v>
      </c>
      <c r="C119" s="2" t="s">
        <v>18</v>
      </c>
      <c r="D119" s="2">
        <v>347</v>
      </c>
      <c r="E119" s="2">
        <v>999</v>
      </c>
      <c r="F119" s="5">
        <v>0.65</v>
      </c>
      <c r="G119" s="2">
        <v>3.5</v>
      </c>
      <c r="H119" s="3">
        <v>1121</v>
      </c>
      <c r="I119" s="2" t="s">
        <v>1063</v>
      </c>
      <c r="J119" s="2" t="s">
        <v>1064</v>
      </c>
      <c r="K119" s="2" t="s">
        <v>1065</v>
      </c>
      <c r="L119" s="2" t="s">
        <v>1066</v>
      </c>
      <c r="M119" s="2" t="s">
        <v>1067</v>
      </c>
      <c r="N119" s="2" t="s">
        <v>1068</v>
      </c>
      <c r="O119" s="2" t="s">
        <v>1069</v>
      </c>
      <c r="P119" s="2" t="s">
        <v>1070</v>
      </c>
    </row>
    <row r="120" spans="1:16" ht="15.75">
      <c r="A120" s="2" t="s">
        <v>1071</v>
      </c>
      <c r="B120" s="2" t="s">
        <v>1072</v>
      </c>
      <c r="C120" s="2" t="s">
        <v>18</v>
      </c>
      <c r="D120" s="2">
        <v>149</v>
      </c>
      <c r="E120" s="2">
        <v>999</v>
      </c>
      <c r="F120" s="5">
        <v>0.85</v>
      </c>
      <c r="G120" s="2">
        <v>4</v>
      </c>
      <c r="H120" s="3">
        <v>1313</v>
      </c>
      <c r="I120" s="2" t="s">
        <v>1073</v>
      </c>
      <c r="J120" s="2" t="s">
        <v>589</v>
      </c>
      <c r="K120" s="2" t="s">
        <v>590</v>
      </c>
      <c r="L120" s="2" t="s">
        <v>591</v>
      </c>
      <c r="M120" s="2" t="s">
        <v>592</v>
      </c>
      <c r="N120" s="2" t="s">
        <v>593</v>
      </c>
      <c r="O120" s="2" t="s">
        <v>1074</v>
      </c>
      <c r="P120" s="2" t="s">
        <v>1075</v>
      </c>
    </row>
    <row r="121" spans="1:16" ht="15.75">
      <c r="A121" s="2" t="s">
        <v>1076</v>
      </c>
      <c r="B121" s="2" t="s">
        <v>1077</v>
      </c>
      <c r="C121" s="2" t="s">
        <v>18</v>
      </c>
      <c r="D121" s="2">
        <v>228</v>
      </c>
      <c r="E121" s="2">
        <v>899</v>
      </c>
      <c r="F121" s="5">
        <v>0.75</v>
      </c>
      <c r="G121" s="2">
        <v>3.8</v>
      </c>
      <c r="H121" s="3">
        <v>132</v>
      </c>
      <c r="I121" s="2" t="s">
        <v>1078</v>
      </c>
      <c r="J121" s="2" t="s">
        <v>1079</v>
      </c>
      <c r="K121" s="2" t="s">
        <v>1080</v>
      </c>
      <c r="L121" s="2" t="s">
        <v>1081</v>
      </c>
      <c r="M121" s="2" t="s">
        <v>1082</v>
      </c>
      <c r="N121" s="2" t="s">
        <v>1083</v>
      </c>
      <c r="O121" s="2" t="s">
        <v>1084</v>
      </c>
      <c r="P121" s="2" t="s">
        <v>1085</v>
      </c>
    </row>
    <row r="122" spans="1:16" ht="15.75">
      <c r="A122" s="2" t="s">
        <v>1086</v>
      </c>
      <c r="B122" s="2" t="s">
        <v>1087</v>
      </c>
      <c r="C122" s="2" t="s">
        <v>18</v>
      </c>
      <c r="D122" s="4">
        <v>1599</v>
      </c>
      <c r="E122" s="4">
        <v>1999</v>
      </c>
      <c r="F122" s="5">
        <v>0.2</v>
      </c>
      <c r="G122" s="2">
        <v>4.4000000000000004</v>
      </c>
      <c r="H122" s="3">
        <v>1951</v>
      </c>
      <c r="I122" s="2" t="s">
        <v>1088</v>
      </c>
      <c r="J122" s="2" t="s">
        <v>1089</v>
      </c>
      <c r="K122" s="2" t="s">
        <v>1090</v>
      </c>
      <c r="L122" s="2" t="s">
        <v>1091</v>
      </c>
      <c r="M122" s="2" t="s">
        <v>1092</v>
      </c>
      <c r="N122" s="2" t="s">
        <v>1093</v>
      </c>
      <c r="O122" s="2" t="s">
        <v>1094</v>
      </c>
      <c r="P122" s="2" t="s">
        <v>1095</v>
      </c>
    </row>
    <row r="123" spans="1:16" ht="15.75">
      <c r="A123" s="2" t="s">
        <v>1096</v>
      </c>
      <c r="B123" s="2" t="s">
        <v>1097</v>
      </c>
      <c r="C123" s="2" t="s">
        <v>462</v>
      </c>
      <c r="D123" s="4">
        <v>1499</v>
      </c>
      <c r="E123" s="4">
        <v>3999</v>
      </c>
      <c r="F123" s="5">
        <v>0.63</v>
      </c>
      <c r="G123" s="2">
        <v>3.7</v>
      </c>
      <c r="H123" s="3">
        <v>37</v>
      </c>
      <c r="I123" s="2" t="s">
        <v>1098</v>
      </c>
      <c r="J123" s="2" t="s">
        <v>1099</v>
      </c>
      <c r="K123" s="2" t="s">
        <v>1100</v>
      </c>
      <c r="L123" s="2" t="s">
        <v>1101</v>
      </c>
      <c r="M123" s="2" t="s">
        <v>1102</v>
      </c>
      <c r="N123" s="2" t="s">
        <v>1103</v>
      </c>
      <c r="O123" s="2" t="s">
        <v>1104</v>
      </c>
      <c r="P123" s="2" t="s">
        <v>1105</v>
      </c>
    </row>
    <row r="124" spans="1:16" ht="15.75">
      <c r="A124" s="2" t="s">
        <v>1106</v>
      </c>
      <c r="B124" s="2" t="s">
        <v>1107</v>
      </c>
      <c r="C124" s="2" t="s">
        <v>169</v>
      </c>
      <c r="D124" s="4">
        <v>8499</v>
      </c>
      <c r="E124" s="4">
        <v>15999</v>
      </c>
      <c r="F124" s="5">
        <v>0.47</v>
      </c>
      <c r="G124" s="2">
        <v>4.3</v>
      </c>
      <c r="H124" s="3">
        <v>592</v>
      </c>
      <c r="I124" s="2" t="s">
        <v>1108</v>
      </c>
      <c r="J124" s="2" t="s">
        <v>1109</v>
      </c>
      <c r="K124" s="2" t="s">
        <v>1110</v>
      </c>
      <c r="L124" s="2" t="s">
        <v>1111</v>
      </c>
      <c r="M124" s="2" t="s">
        <v>1112</v>
      </c>
      <c r="N124" s="2" t="s">
        <v>1113</v>
      </c>
      <c r="O124" s="2" t="s">
        <v>1114</v>
      </c>
      <c r="P124" s="2" t="s">
        <v>1115</v>
      </c>
    </row>
    <row r="125" spans="1:16" ht="15.75">
      <c r="A125" s="2" t="s">
        <v>1116</v>
      </c>
      <c r="B125" s="2" t="s">
        <v>1117</v>
      </c>
      <c r="C125" s="2" t="s">
        <v>169</v>
      </c>
      <c r="D125" s="4">
        <v>20990</v>
      </c>
      <c r="E125" s="4">
        <v>44990</v>
      </c>
      <c r="F125" s="5">
        <v>0.53</v>
      </c>
      <c r="G125" s="2">
        <v>4.0999999999999996</v>
      </c>
      <c r="H125" s="3">
        <v>1259</v>
      </c>
      <c r="I125" s="2" t="s">
        <v>1118</v>
      </c>
      <c r="J125" s="2" t="s">
        <v>1119</v>
      </c>
      <c r="K125" s="2" t="s">
        <v>1120</v>
      </c>
      <c r="L125" s="2" t="s">
        <v>1121</v>
      </c>
      <c r="M125" s="2" t="s">
        <v>1122</v>
      </c>
      <c r="N125" s="2" t="s">
        <v>1123</v>
      </c>
      <c r="O125" s="2" t="s">
        <v>1124</v>
      </c>
      <c r="P125" s="2" t="s">
        <v>1125</v>
      </c>
    </row>
    <row r="126" spans="1:16" ht="15.75">
      <c r="A126" s="2" t="s">
        <v>1126</v>
      </c>
      <c r="B126" s="2" t="s">
        <v>1127</v>
      </c>
      <c r="C126" s="2" t="s">
        <v>169</v>
      </c>
      <c r="D126" s="4">
        <v>32999</v>
      </c>
      <c r="E126" s="4">
        <v>44999</v>
      </c>
      <c r="F126" s="5">
        <v>0.27</v>
      </c>
      <c r="G126" s="2">
        <v>4.2</v>
      </c>
      <c r="H126" s="3">
        <v>45238</v>
      </c>
      <c r="I126" s="2" t="s">
        <v>1128</v>
      </c>
      <c r="J126" s="2" t="s">
        <v>609</v>
      </c>
      <c r="K126" s="2" t="s">
        <v>610</v>
      </c>
      <c r="L126" s="2" t="s">
        <v>611</v>
      </c>
      <c r="M126" s="2" t="s">
        <v>612</v>
      </c>
      <c r="N126" s="2" t="s">
        <v>613</v>
      </c>
      <c r="O126" s="2" t="s">
        <v>1129</v>
      </c>
      <c r="P126" s="2" t="s">
        <v>1130</v>
      </c>
    </row>
    <row r="127" spans="1:16" ht="15.75">
      <c r="A127" s="2" t="s">
        <v>1131</v>
      </c>
      <c r="B127" s="2" t="s">
        <v>1132</v>
      </c>
      <c r="C127" s="2" t="s">
        <v>129</v>
      </c>
      <c r="D127" s="2">
        <v>799</v>
      </c>
      <c r="E127" s="4">
        <v>1700</v>
      </c>
      <c r="F127" s="5">
        <v>0.53</v>
      </c>
      <c r="G127" s="2">
        <v>4.0999999999999996</v>
      </c>
      <c r="H127" s="3">
        <v>28638</v>
      </c>
      <c r="I127" s="2" t="s">
        <v>1133</v>
      </c>
      <c r="J127" s="2" t="s">
        <v>1134</v>
      </c>
      <c r="K127" s="2" t="s">
        <v>1135</v>
      </c>
      <c r="L127" s="2" t="s">
        <v>1136</v>
      </c>
      <c r="M127" s="2" t="s">
        <v>1137</v>
      </c>
      <c r="N127" s="2" t="s">
        <v>1138</v>
      </c>
      <c r="O127" s="2" t="s">
        <v>1139</v>
      </c>
      <c r="P127" s="2" t="s">
        <v>1140</v>
      </c>
    </row>
    <row r="128" spans="1:16" ht="15.75">
      <c r="A128" s="2" t="s">
        <v>1141</v>
      </c>
      <c r="B128" s="2" t="s">
        <v>1142</v>
      </c>
      <c r="C128" s="2" t="s">
        <v>129</v>
      </c>
      <c r="D128" s="2">
        <v>229</v>
      </c>
      <c r="E128" s="2">
        <v>595</v>
      </c>
      <c r="F128" s="5">
        <v>0.62</v>
      </c>
      <c r="G128" s="2">
        <v>4.3</v>
      </c>
      <c r="H128" s="3">
        <v>12835</v>
      </c>
      <c r="I128" s="2" t="s">
        <v>1143</v>
      </c>
      <c r="J128" s="2" t="s">
        <v>1144</v>
      </c>
      <c r="K128" s="2" t="s">
        <v>1145</v>
      </c>
      <c r="L128" s="2" t="s">
        <v>1146</v>
      </c>
      <c r="M128" s="2" t="s">
        <v>1147</v>
      </c>
      <c r="N128" s="2" t="s">
        <v>1148</v>
      </c>
      <c r="O128" s="2" t="s">
        <v>1149</v>
      </c>
      <c r="P128" s="2" t="s">
        <v>1150</v>
      </c>
    </row>
    <row r="129" spans="1:16" ht="15.75">
      <c r="A129" s="2" t="s">
        <v>1151</v>
      </c>
      <c r="B129" s="2" t="s">
        <v>1152</v>
      </c>
      <c r="C129" s="2" t="s">
        <v>169</v>
      </c>
      <c r="D129" s="4">
        <v>9999</v>
      </c>
      <c r="E129" s="4">
        <v>27990</v>
      </c>
      <c r="F129" s="5">
        <v>0.64</v>
      </c>
      <c r="G129" s="2">
        <v>4.2</v>
      </c>
      <c r="H129" s="3">
        <v>1269</v>
      </c>
      <c r="I129" s="2" t="s">
        <v>1153</v>
      </c>
      <c r="J129" s="2" t="s">
        <v>1154</v>
      </c>
      <c r="K129" s="2" t="s">
        <v>1155</v>
      </c>
      <c r="L129" s="2" t="s">
        <v>1156</v>
      </c>
      <c r="M129" s="2" t="s">
        <v>1157</v>
      </c>
      <c r="N129" s="2" t="s">
        <v>1158</v>
      </c>
      <c r="O129" s="2" t="s">
        <v>1159</v>
      </c>
      <c r="P129" s="2" t="s">
        <v>1160</v>
      </c>
    </row>
    <row r="130" spans="1:16" ht="15.75">
      <c r="A130" s="2" t="s">
        <v>1161</v>
      </c>
      <c r="B130" s="2" t="s">
        <v>1162</v>
      </c>
      <c r="C130" s="2" t="s">
        <v>462</v>
      </c>
      <c r="D130" s="2">
        <v>349</v>
      </c>
      <c r="E130" s="2">
        <v>599</v>
      </c>
      <c r="F130" s="5">
        <v>0.42</v>
      </c>
      <c r="G130" s="2">
        <v>4.2</v>
      </c>
      <c r="H130" s="3">
        <v>284</v>
      </c>
      <c r="I130" s="2" t="s">
        <v>1163</v>
      </c>
      <c r="J130" s="2" t="s">
        <v>1164</v>
      </c>
      <c r="K130" s="2" t="s">
        <v>1165</v>
      </c>
      <c r="L130" s="2" t="s">
        <v>1166</v>
      </c>
      <c r="M130" s="2" t="s">
        <v>1167</v>
      </c>
      <c r="N130" s="2" t="s">
        <v>1168</v>
      </c>
      <c r="O130" s="2" t="s">
        <v>1169</v>
      </c>
      <c r="P130" s="2" t="s">
        <v>1170</v>
      </c>
    </row>
    <row r="131" spans="1:16" ht="15.75">
      <c r="A131" s="2" t="s">
        <v>1171</v>
      </c>
      <c r="B131" s="2" t="s">
        <v>1172</v>
      </c>
      <c r="C131" s="2" t="s">
        <v>1173</v>
      </c>
      <c r="D131" s="2">
        <v>489</v>
      </c>
      <c r="E131" s="4">
        <v>1200</v>
      </c>
      <c r="F131" s="5">
        <v>0.59</v>
      </c>
      <c r="G131" s="2">
        <v>4.4000000000000004</v>
      </c>
      <c r="H131" s="3">
        <v>69538</v>
      </c>
      <c r="I131" s="2" t="s">
        <v>1174</v>
      </c>
      <c r="J131" s="2" t="s">
        <v>1175</v>
      </c>
      <c r="K131" s="2" t="s">
        <v>1176</v>
      </c>
      <c r="L131" s="2" t="s">
        <v>1177</v>
      </c>
      <c r="M131" s="2" t="s">
        <v>1178</v>
      </c>
      <c r="N131" s="2" t="s">
        <v>1179</v>
      </c>
      <c r="O131" s="2" t="s">
        <v>1180</v>
      </c>
      <c r="P131" s="2" t="s">
        <v>1181</v>
      </c>
    </row>
    <row r="132" spans="1:16" ht="15.75">
      <c r="A132" s="2" t="s">
        <v>1182</v>
      </c>
      <c r="B132" s="2" t="s">
        <v>1183</v>
      </c>
      <c r="C132" s="2" t="s">
        <v>169</v>
      </c>
      <c r="D132" s="4">
        <v>23999</v>
      </c>
      <c r="E132" s="4">
        <v>34990</v>
      </c>
      <c r="F132" s="5">
        <v>0.31</v>
      </c>
      <c r="G132" s="2">
        <v>4.3</v>
      </c>
      <c r="H132" s="3">
        <v>4703</v>
      </c>
      <c r="I132" s="2" t="s">
        <v>805</v>
      </c>
      <c r="J132" s="2" t="s">
        <v>246</v>
      </c>
      <c r="K132" s="2" t="s">
        <v>247</v>
      </c>
      <c r="L132" s="2" t="s">
        <v>248</v>
      </c>
      <c r="M132" s="2" t="s">
        <v>249</v>
      </c>
      <c r="N132" s="2" t="s">
        <v>13024</v>
      </c>
      <c r="O132" s="2" t="s">
        <v>1184</v>
      </c>
      <c r="P132" s="2" t="s">
        <v>1185</v>
      </c>
    </row>
    <row r="133" spans="1:16" ht="15.75">
      <c r="A133" s="2" t="s">
        <v>1186</v>
      </c>
      <c r="B133" s="2" t="s">
        <v>1187</v>
      </c>
      <c r="C133" s="2" t="s">
        <v>18</v>
      </c>
      <c r="D133" s="2">
        <v>399</v>
      </c>
      <c r="E133" s="2">
        <v>999</v>
      </c>
      <c r="F133" s="5">
        <v>0.6</v>
      </c>
      <c r="G133" s="2">
        <v>4.3</v>
      </c>
      <c r="H133" s="3">
        <v>2806</v>
      </c>
      <c r="I133" s="2" t="s">
        <v>1188</v>
      </c>
      <c r="J133" s="2" t="s">
        <v>964</v>
      </c>
      <c r="K133" s="2" t="s">
        <v>965</v>
      </c>
      <c r="L133" s="2" t="s">
        <v>966</v>
      </c>
      <c r="M133" s="2" t="s">
        <v>967</v>
      </c>
      <c r="N133" s="2" t="s">
        <v>968</v>
      </c>
      <c r="O133" s="2" t="s">
        <v>1189</v>
      </c>
      <c r="P133" s="2" t="s">
        <v>1190</v>
      </c>
    </row>
    <row r="134" spans="1:16" ht="15.75">
      <c r="A134" s="2" t="s">
        <v>1191</v>
      </c>
      <c r="B134" s="2" t="s">
        <v>1192</v>
      </c>
      <c r="C134" s="2" t="s">
        <v>1193</v>
      </c>
      <c r="D134" s="2">
        <v>349</v>
      </c>
      <c r="E134" s="4">
        <v>1299</v>
      </c>
      <c r="F134" s="5">
        <v>0.73</v>
      </c>
      <c r="G134" s="2">
        <v>4</v>
      </c>
      <c r="H134" s="3">
        <v>3295</v>
      </c>
      <c r="I134" s="2" t="s">
        <v>1194</v>
      </c>
      <c r="J134" s="2" t="s">
        <v>1195</v>
      </c>
      <c r="K134" s="2" t="s">
        <v>1196</v>
      </c>
      <c r="L134" s="2" t="s">
        <v>1197</v>
      </c>
      <c r="M134" s="2" t="s">
        <v>1198</v>
      </c>
      <c r="N134" s="2" t="s">
        <v>1199</v>
      </c>
      <c r="O134" s="2" t="s">
        <v>1200</v>
      </c>
      <c r="P134" s="2" t="s">
        <v>1201</v>
      </c>
    </row>
    <row r="135" spans="1:16" ht="15.75">
      <c r="A135" s="2" t="s">
        <v>1202</v>
      </c>
      <c r="B135" s="2" t="s">
        <v>1203</v>
      </c>
      <c r="C135" s="2" t="s">
        <v>18</v>
      </c>
      <c r="D135" s="2">
        <v>179</v>
      </c>
      <c r="E135" s="2">
        <v>299</v>
      </c>
      <c r="F135" s="5">
        <v>0.4</v>
      </c>
      <c r="G135" s="2">
        <v>3.9</v>
      </c>
      <c r="H135" s="3">
        <v>81</v>
      </c>
      <c r="I135" s="2" t="s">
        <v>1204</v>
      </c>
      <c r="J135" s="2" t="s">
        <v>1205</v>
      </c>
      <c r="K135" s="2" t="s">
        <v>1206</v>
      </c>
      <c r="L135" s="2" t="s">
        <v>1207</v>
      </c>
      <c r="M135" s="2" t="s">
        <v>1208</v>
      </c>
      <c r="N135" s="2" t="s">
        <v>1209</v>
      </c>
      <c r="O135" s="2" t="s">
        <v>1210</v>
      </c>
      <c r="P135" s="2" t="s">
        <v>1211</v>
      </c>
    </row>
    <row r="136" spans="1:16" ht="15.75">
      <c r="A136" s="2" t="s">
        <v>1212</v>
      </c>
      <c r="B136" s="2" t="s">
        <v>1213</v>
      </c>
      <c r="C136" s="2" t="s">
        <v>18</v>
      </c>
      <c r="D136" s="2">
        <v>689</v>
      </c>
      <c r="E136" s="4">
        <v>1500</v>
      </c>
      <c r="F136" s="5">
        <v>0.54</v>
      </c>
      <c r="G136" s="2">
        <v>4.2</v>
      </c>
      <c r="H136" s="3">
        <v>42301</v>
      </c>
      <c r="I136" s="2" t="s">
        <v>1214</v>
      </c>
      <c r="J136" s="2" t="s">
        <v>1215</v>
      </c>
      <c r="K136" s="2" t="s">
        <v>1216</v>
      </c>
      <c r="L136" s="2" t="s">
        <v>1217</v>
      </c>
      <c r="M136" s="2" t="s">
        <v>1218</v>
      </c>
      <c r="N136" s="2" t="s">
        <v>1219</v>
      </c>
      <c r="O136" s="2" t="s">
        <v>1220</v>
      </c>
      <c r="P136" s="2" t="s">
        <v>1221</v>
      </c>
    </row>
    <row r="137" spans="1:16" ht="15.75">
      <c r="A137" s="2" t="s">
        <v>1222</v>
      </c>
      <c r="B137" s="2" t="s">
        <v>1223</v>
      </c>
      <c r="C137" s="2" t="s">
        <v>169</v>
      </c>
      <c r="D137" s="4">
        <v>30990</v>
      </c>
      <c r="E137" s="4">
        <v>49990</v>
      </c>
      <c r="F137" s="5">
        <v>0.38</v>
      </c>
      <c r="G137" s="2">
        <v>4.3</v>
      </c>
      <c r="H137" s="3">
        <v>1376</v>
      </c>
      <c r="I137" s="2" t="s">
        <v>1224</v>
      </c>
      <c r="J137" s="2" t="s">
        <v>1225</v>
      </c>
      <c r="K137" s="2" t="s">
        <v>1226</v>
      </c>
      <c r="L137" s="2" t="s">
        <v>1227</v>
      </c>
      <c r="M137" s="2" t="s">
        <v>1228</v>
      </c>
      <c r="N137" s="2" t="s">
        <v>1229</v>
      </c>
      <c r="O137" s="2" t="s">
        <v>1230</v>
      </c>
      <c r="P137" s="2" t="s">
        <v>1231</v>
      </c>
    </row>
    <row r="138" spans="1:16" ht="15.75">
      <c r="A138" s="2" t="s">
        <v>1232</v>
      </c>
      <c r="B138" s="2" t="s">
        <v>1233</v>
      </c>
      <c r="C138" s="2" t="s">
        <v>18</v>
      </c>
      <c r="D138" s="2">
        <v>249</v>
      </c>
      <c r="E138" s="2">
        <v>931</v>
      </c>
      <c r="F138" s="5">
        <v>0.73</v>
      </c>
      <c r="G138" s="2">
        <v>3.9</v>
      </c>
      <c r="H138" s="3">
        <v>1075</v>
      </c>
      <c r="I138" s="2" t="s">
        <v>1234</v>
      </c>
      <c r="J138" s="2" t="s">
        <v>343</v>
      </c>
      <c r="K138" s="2" t="s">
        <v>344</v>
      </c>
      <c r="L138" s="2" t="s">
        <v>345</v>
      </c>
      <c r="M138" s="2" t="s">
        <v>346</v>
      </c>
      <c r="N138" s="2" t="s">
        <v>347</v>
      </c>
      <c r="O138" s="2" t="s">
        <v>1235</v>
      </c>
      <c r="P138" s="2" t="s">
        <v>1236</v>
      </c>
    </row>
    <row r="139" spans="1:16" ht="15.75">
      <c r="A139" s="2" t="s">
        <v>1237</v>
      </c>
      <c r="B139" s="2" t="s">
        <v>1238</v>
      </c>
      <c r="C139" s="2" t="s">
        <v>129</v>
      </c>
      <c r="D139" s="2">
        <v>999</v>
      </c>
      <c r="E139" s="4">
        <v>2399</v>
      </c>
      <c r="F139" s="5">
        <v>0.57999999999999996</v>
      </c>
      <c r="G139" s="2">
        <v>4.5999999999999996</v>
      </c>
      <c r="H139" s="3">
        <v>3664</v>
      </c>
      <c r="I139" s="2" t="s">
        <v>1239</v>
      </c>
      <c r="J139" s="2" t="s">
        <v>1240</v>
      </c>
      <c r="K139" s="2" t="s">
        <v>1241</v>
      </c>
      <c r="L139" s="2" t="s">
        <v>1242</v>
      </c>
      <c r="M139" s="2" t="s">
        <v>1243</v>
      </c>
      <c r="N139" s="2" t="s">
        <v>1244</v>
      </c>
      <c r="O139" s="2" t="s">
        <v>1245</v>
      </c>
      <c r="P139" s="2" t="s">
        <v>1246</v>
      </c>
    </row>
    <row r="140" spans="1:16" ht="15.75">
      <c r="A140" s="2" t="s">
        <v>1247</v>
      </c>
      <c r="B140" s="2" t="s">
        <v>1248</v>
      </c>
      <c r="C140" s="2" t="s">
        <v>462</v>
      </c>
      <c r="D140" s="2">
        <v>399</v>
      </c>
      <c r="E140" s="2">
        <v>399</v>
      </c>
      <c r="F140" s="5">
        <v>0</v>
      </c>
      <c r="G140" s="2">
        <v>3.9</v>
      </c>
      <c r="H140" s="3">
        <v>1951</v>
      </c>
      <c r="I140" s="2" t="s">
        <v>1249</v>
      </c>
      <c r="J140" s="2" t="s">
        <v>1250</v>
      </c>
      <c r="K140" s="2" t="s">
        <v>1251</v>
      </c>
      <c r="L140" s="2" t="s">
        <v>1252</v>
      </c>
      <c r="M140" s="2" t="s">
        <v>1253</v>
      </c>
      <c r="N140" s="2" t="s">
        <v>1254</v>
      </c>
      <c r="O140" s="2" t="s">
        <v>1255</v>
      </c>
      <c r="P140" s="2" t="s">
        <v>1256</v>
      </c>
    </row>
    <row r="141" spans="1:16" ht="15.75">
      <c r="A141" s="2" t="s">
        <v>1257</v>
      </c>
      <c r="B141" s="2" t="s">
        <v>1258</v>
      </c>
      <c r="C141" s="2" t="s">
        <v>18</v>
      </c>
      <c r="D141" s="2">
        <v>349</v>
      </c>
      <c r="E141" s="2">
        <v>699</v>
      </c>
      <c r="F141" s="5">
        <v>0.5</v>
      </c>
      <c r="G141" s="2">
        <v>4.3</v>
      </c>
      <c r="H141" s="3">
        <v>20850</v>
      </c>
      <c r="I141" s="2" t="s">
        <v>1259</v>
      </c>
      <c r="J141" s="2" t="s">
        <v>295</v>
      </c>
      <c r="K141" s="2" t="s">
        <v>296</v>
      </c>
      <c r="L141" s="2" t="s">
        <v>297</v>
      </c>
      <c r="M141" s="2" t="s">
        <v>298</v>
      </c>
      <c r="N141" s="2" t="s">
        <v>299</v>
      </c>
      <c r="O141" s="2" t="s">
        <v>1260</v>
      </c>
      <c r="P141" s="2" t="s">
        <v>1261</v>
      </c>
    </row>
    <row r="142" spans="1:16" ht="15.75">
      <c r="A142" s="2" t="s">
        <v>1262</v>
      </c>
      <c r="B142" s="2" t="s">
        <v>1263</v>
      </c>
      <c r="C142" s="2" t="s">
        <v>18</v>
      </c>
      <c r="D142" s="2">
        <v>399</v>
      </c>
      <c r="E142" s="4">
        <v>1099</v>
      </c>
      <c r="F142" s="5">
        <v>0.64</v>
      </c>
      <c r="G142" s="2">
        <v>4.0999999999999996</v>
      </c>
      <c r="H142" s="3">
        <v>2685</v>
      </c>
      <c r="I142" s="2" t="s">
        <v>1264</v>
      </c>
      <c r="J142" s="2" t="s">
        <v>1265</v>
      </c>
      <c r="K142" s="2" t="s">
        <v>1266</v>
      </c>
      <c r="L142" s="2" t="s">
        <v>1267</v>
      </c>
      <c r="M142" s="2" t="s">
        <v>1268</v>
      </c>
      <c r="N142" s="2" t="s">
        <v>1269</v>
      </c>
      <c r="O142" s="2" t="s">
        <v>1270</v>
      </c>
      <c r="P142" s="2" t="s">
        <v>1271</v>
      </c>
    </row>
    <row r="143" spans="1:16" ht="15.75">
      <c r="A143" s="2" t="s">
        <v>1272</v>
      </c>
      <c r="B143" s="2" t="s">
        <v>1273</v>
      </c>
      <c r="C143" s="2" t="s">
        <v>98</v>
      </c>
      <c r="D143" s="4">
        <v>1699</v>
      </c>
      <c r="E143" s="4">
        <v>2999</v>
      </c>
      <c r="F143" s="5">
        <v>0.43</v>
      </c>
      <c r="G143" s="2">
        <v>4.4000000000000004</v>
      </c>
      <c r="H143" s="3">
        <v>24780</v>
      </c>
      <c r="I143" s="2" t="s">
        <v>1274</v>
      </c>
      <c r="J143" s="2" t="s">
        <v>484</v>
      </c>
      <c r="K143" s="2" t="s">
        <v>485</v>
      </c>
      <c r="L143" s="2" t="s">
        <v>486</v>
      </c>
      <c r="M143" s="2" t="s">
        <v>487</v>
      </c>
      <c r="N143" s="2" t="s">
        <v>488</v>
      </c>
      <c r="O143" s="2" t="s">
        <v>1275</v>
      </c>
      <c r="P143" s="2" t="s">
        <v>1276</v>
      </c>
    </row>
    <row r="144" spans="1:16" ht="15.75">
      <c r="A144" s="2" t="s">
        <v>1277</v>
      </c>
      <c r="B144" s="2" t="s">
        <v>1278</v>
      </c>
      <c r="C144" s="2" t="s">
        <v>462</v>
      </c>
      <c r="D144" s="2">
        <v>655</v>
      </c>
      <c r="E144" s="4">
        <v>1099</v>
      </c>
      <c r="F144" s="5">
        <v>0.4</v>
      </c>
      <c r="G144" s="2">
        <v>3.2</v>
      </c>
      <c r="H144" s="3">
        <v>285</v>
      </c>
      <c r="I144" s="2" t="s">
        <v>1279</v>
      </c>
      <c r="J144" s="2" t="s">
        <v>1280</v>
      </c>
      <c r="K144" s="2" t="s">
        <v>1281</v>
      </c>
      <c r="L144" s="2" t="s">
        <v>1282</v>
      </c>
      <c r="M144" s="2" t="s">
        <v>1283</v>
      </c>
      <c r="N144" s="2" t="s">
        <v>1284</v>
      </c>
      <c r="O144" s="2" t="s">
        <v>1285</v>
      </c>
      <c r="P144" s="2" t="s">
        <v>1286</v>
      </c>
    </row>
    <row r="145" spans="1:16" ht="15.75">
      <c r="A145" s="2" t="s">
        <v>1287</v>
      </c>
      <c r="B145" s="2" t="s">
        <v>1288</v>
      </c>
      <c r="C145" s="2" t="s">
        <v>98</v>
      </c>
      <c r="D145" s="2">
        <v>749</v>
      </c>
      <c r="E145" s="4">
        <v>1339</v>
      </c>
      <c r="F145" s="5">
        <v>0.44</v>
      </c>
      <c r="G145" s="2">
        <v>4.2</v>
      </c>
      <c r="H145" s="3">
        <v>179692</v>
      </c>
      <c r="I145" s="2" t="s">
        <v>1289</v>
      </c>
      <c r="J145" s="2" t="s">
        <v>100</v>
      </c>
      <c r="K145" s="2" t="s">
        <v>101</v>
      </c>
      <c r="L145" s="2" t="s">
        <v>102</v>
      </c>
      <c r="M145" s="2" t="s">
        <v>103</v>
      </c>
      <c r="N145" s="2" t="s">
        <v>104</v>
      </c>
      <c r="O145" s="2" t="s">
        <v>1290</v>
      </c>
      <c r="P145" s="2" t="s">
        <v>1291</v>
      </c>
    </row>
    <row r="146" spans="1:16" ht="15.75">
      <c r="A146" s="2" t="s">
        <v>1292</v>
      </c>
      <c r="B146" s="2" t="s">
        <v>1293</v>
      </c>
      <c r="C146" s="2" t="s">
        <v>169</v>
      </c>
      <c r="D146" s="4">
        <v>9999</v>
      </c>
      <c r="E146" s="4">
        <v>12999</v>
      </c>
      <c r="F146" s="5">
        <v>0.23</v>
      </c>
      <c r="G146" s="2">
        <v>4.2</v>
      </c>
      <c r="H146" s="3">
        <v>6088</v>
      </c>
      <c r="I146" s="2" t="s">
        <v>1294</v>
      </c>
      <c r="J146" s="2" t="s">
        <v>1295</v>
      </c>
      <c r="K146" s="2" t="s">
        <v>1296</v>
      </c>
      <c r="L146" s="2" t="s">
        <v>1297</v>
      </c>
      <c r="M146" s="2" t="s">
        <v>1298</v>
      </c>
      <c r="N146" s="2" t="s">
        <v>1299</v>
      </c>
      <c r="O146" s="2" t="s">
        <v>1300</v>
      </c>
      <c r="P146" s="2" t="s">
        <v>1301</v>
      </c>
    </row>
    <row r="147" spans="1:16" ht="15.75">
      <c r="A147" s="2" t="s">
        <v>1302</v>
      </c>
      <c r="B147" s="2" t="s">
        <v>1303</v>
      </c>
      <c r="C147" s="2" t="s">
        <v>462</v>
      </c>
      <c r="D147" s="2">
        <v>195</v>
      </c>
      <c r="E147" s="2">
        <v>499</v>
      </c>
      <c r="F147" s="5">
        <v>0.61</v>
      </c>
      <c r="G147" s="2">
        <v>3.7</v>
      </c>
      <c r="H147" s="3">
        <v>1383</v>
      </c>
      <c r="I147" s="2" t="s">
        <v>1304</v>
      </c>
      <c r="J147" s="2" t="s">
        <v>1305</v>
      </c>
      <c r="K147" s="2" t="s">
        <v>1306</v>
      </c>
      <c r="L147" s="2" t="s">
        <v>1307</v>
      </c>
      <c r="M147" s="2" t="s">
        <v>1308</v>
      </c>
      <c r="N147" s="2" t="s">
        <v>1309</v>
      </c>
      <c r="O147" s="2" t="s">
        <v>1310</v>
      </c>
      <c r="P147" s="2" t="s">
        <v>1311</v>
      </c>
    </row>
    <row r="148" spans="1:16" ht="15.75">
      <c r="A148" s="2" t="s">
        <v>1312</v>
      </c>
      <c r="B148" s="2" t="s">
        <v>1313</v>
      </c>
      <c r="C148" s="2" t="s">
        <v>18</v>
      </c>
      <c r="D148" s="2">
        <v>999</v>
      </c>
      <c r="E148" s="4">
        <v>2100</v>
      </c>
      <c r="F148" s="5">
        <v>0.52</v>
      </c>
      <c r="G148" s="2">
        <v>4.5</v>
      </c>
      <c r="H148" s="3">
        <v>5492</v>
      </c>
      <c r="I148" s="2" t="s">
        <v>498</v>
      </c>
      <c r="J148" s="2" t="s">
        <v>1314</v>
      </c>
      <c r="K148" s="2" t="s">
        <v>1315</v>
      </c>
      <c r="L148" s="2" t="s">
        <v>1316</v>
      </c>
      <c r="M148" s="2" t="s">
        <v>1317</v>
      </c>
      <c r="N148" s="2" t="s">
        <v>1318</v>
      </c>
      <c r="O148" s="2" t="s">
        <v>1319</v>
      </c>
      <c r="P148" s="2" t="s">
        <v>1320</v>
      </c>
    </row>
    <row r="149" spans="1:16" ht="15.75">
      <c r="A149" s="2" t="s">
        <v>1321</v>
      </c>
      <c r="B149" s="2" t="s">
        <v>1322</v>
      </c>
      <c r="C149" s="2" t="s">
        <v>18</v>
      </c>
      <c r="D149" s="2">
        <v>499</v>
      </c>
      <c r="E149" s="2">
        <v>899</v>
      </c>
      <c r="F149" s="5">
        <v>0.44</v>
      </c>
      <c r="G149" s="2">
        <v>4.2</v>
      </c>
      <c r="H149" s="3">
        <v>919</v>
      </c>
      <c r="I149" s="2" t="s">
        <v>1323</v>
      </c>
      <c r="J149" s="2" t="s">
        <v>1324</v>
      </c>
      <c r="K149" s="2" t="s">
        <v>1325</v>
      </c>
      <c r="L149" s="2" t="s">
        <v>1326</v>
      </c>
      <c r="M149" s="2" t="s">
        <v>1327</v>
      </c>
      <c r="N149" s="2" t="s">
        <v>1328</v>
      </c>
      <c r="O149" s="2" t="s">
        <v>1329</v>
      </c>
      <c r="P149" s="2" t="s">
        <v>1330</v>
      </c>
    </row>
    <row r="150" spans="1:16" ht="15.75">
      <c r="A150" s="2" t="s">
        <v>1331</v>
      </c>
      <c r="B150" s="2" t="s">
        <v>1332</v>
      </c>
      <c r="C150" s="2" t="s">
        <v>1333</v>
      </c>
      <c r="D150" s="2">
        <v>416</v>
      </c>
      <c r="E150" s="2">
        <v>599</v>
      </c>
      <c r="F150" s="5">
        <v>0.31</v>
      </c>
      <c r="G150" s="2">
        <v>4.2</v>
      </c>
      <c r="H150" s="3">
        <v>30023</v>
      </c>
      <c r="I150" s="2" t="s">
        <v>1334</v>
      </c>
      <c r="J150" s="2" t="s">
        <v>1335</v>
      </c>
      <c r="K150" s="2" t="s">
        <v>1336</v>
      </c>
      <c r="L150" s="2" t="s">
        <v>1337</v>
      </c>
      <c r="M150" s="2" t="s">
        <v>1338</v>
      </c>
      <c r="N150" s="2" t="s">
        <v>1339</v>
      </c>
      <c r="O150" s="2" t="s">
        <v>1340</v>
      </c>
      <c r="P150" s="2" t="s">
        <v>1341</v>
      </c>
    </row>
    <row r="151" spans="1:16" ht="15.75">
      <c r="A151" s="2" t="s">
        <v>1342</v>
      </c>
      <c r="B151" s="2" t="s">
        <v>1343</v>
      </c>
      <c r="C151" s="2" t="s">
        <v>18</v>
      </c>
      <c r="D151" s="2">
        <v>368</v>
      </c>
      <c r="E151" s="2">
        <v>699</v>
      </c>
      <c r="F151" s="5">
        <v>0.47</v>
      </c>
      <c r="G151" s="2">
        <v>4.2</v>
      </c>
      <c r="H151" s="3">
        <v>387</v>
      </c>
      <c r="I151" s="2" t="s">
        <v>1344</v>
      </c>
      <c r="J151" s="2" t="s">
        <v>1345</v>
      </c>
      <c r="K151" s="2" t="s">
        <v>1346</v>
      </c>
      <c r="L151" s="2" t="s">
        <v>1347</v>
      </c>
      <c r="M151" s="2" t="s">
        <v>1348</v>
      </c>
      <c r="N151" s="2" t="s">
        <v>1349</v>
      </c>
      <c r="O151" s="2" t="s">
        <v>1350</v>
      </c>
      <c r="P151" s="2" t="s">
        <v>1351</v>
      </c>
    </row>
    <row r="152" spans="1:16" ht="15.75">
      <c r="A152" s="2" t="s">
        <v>1352</v>
      </c>
      <c r="B152" s="2" t="s">
        <v>1353</v>
      </c>
      <c r="C152" s="2" t="s">
        <v>169</v>
      </c>
      <c r="D152" s="4">
        <v>29990</v>
      </c>
      <c r="E152" s="4">
        <v>65000</v>
      </c>
      <c r="F152" s="5">
        <v>0.54</v>
      </c>
      <c r="G152" s="2">
        <v>4.0999999999999996</v>
      </c>
      <c r="H152" s="3">
        <v>211</v>
      </c>
      <c r="I152" s="2" t="s">
        <v>1354</v>
      </c>
      <c r="J152" s="2" t="s">
        <v>1355</v>
      </c>
      <c r="K152" s="2" t="s">
        <v>1356</v>
      </c>
      <c r="L152" s="2" t="s">
        <v>1357</v>
      </c>
      <c r="M152" s="2" t="s">
        <v>1358</v>
      </c>
      <c r="N152" s="2" t="s">
        <v>1359</v>
      </c>
      <c r="O152" s="2" t="s">
        <v>1360</v>
      </c>
      <c r="P152" s="2" t="s">
        <v>1361</v>
      </c>
    </row>
    <row r="153" spans="1:16" ht="15.75">
      <c r="A153" s="2" t="s">
        <v>1362</v>
      </c>
      <c r="B153" s="2" t="s">
        <v>1363</v>
      </c>
      <c r="C153" s="2" t="s">
        <v>18</v>
      </c>
      <c r="D153" s="2">
        <v>339</v>
      </c>
      <c r="E153" s="4">
        <v>1099</v>
      </c>
      <c r="F153" s="5">
        <v>0.69</v>
      </c>
      <c r="G153" s="2">
        <v>4.3</v>
      </c>
      <c r="H153" s="3">
        <v>974</v>
      </c>
      <c r="I153" s="2" t="s">
        <v>1364</v>
      </c>
      <c r="J153" s="2" t="s">
        <v>323</v>
      </c>
      <c r="K153" s="2" t="s">
        <v>324</v>
      </c>
      <c r="L153" s="2" t="s">
        <v>325</v>
      </c>
      <c r="M153" s="2" t="s">
        <v>326</v>
      </c>
      <c r="N153" s="2" t="s">
        <v>327</v>
      </c>
      <c r="O153" s="2" t="s">
        <v>1365</v>
      </c>
      <c r="P153" s="2" t="s">
        <v>1366</v>
      </c>
    </row>
    <row r="154" spans="1:16" ht="15.75">
      <c r="A154" s="2" t="s">
        <v>1367</v>
      </c>
      <c r="B154" s="2" t="s">
        <v>1368</v>
      </c>
      <c r="C154" s="2" t="s">
        <v>169</v>
      </c>
      <c r="D154" s="4">
        <v>15490</v>
      </c>
      <c r="E154" s="4">
        <v>20900</v>
      </c>
      <c r="F154" s="5">
        <v>0.26</v>
      </c>
      <c r="G154" s="2">
        <v>4.3</v>
      </c>
      <c r="H154" s="3">
        <v>16299</v>
      </c>
      <c r="I154" s="2" t="s">
        <v>1369</v>
      </c>
      <c r="J154" s="2" t="s">
        <v>226</v>
      </c>
      <c r="K154" s="2" t="s">
        <v>227</v>
      </c>
      <c r="L154" s="2" t="s">
        <v>228</v>
      </c>
      <c r="M154" s="2" t="s">
        <v>229</v>
      </c>
      <c r="N154" s="2" t="s">
        <v>230</v>
      </c>
      <c r="O154" s="2" t="s">
        <v>1370</v>
      </c>
      <c r="P154" s="2" t="s">
        <v>1371</v>
      </c>
    </row>
    <row r="155" spans="1:16" ht="15.75">
      <c r="A155" s="2" t="s">
        <v>1372</v>
      </c>
      <c r="B155" s="2" t="s">
        <v>1373</v>
      </c>
      <c r="C155" s="2" t="s">
        <v>18</v>
      </c>
      <c r="D155" s="2">
        <v>499</v>
      </c>
      <c r="E155" s="4">
        <v>1299</v>
      </c>
      <c r="F155" s="5">
        <v>0.62</v>
      </c>
      <c r="G155" s="2">
        <v>4.3</v>
      </c>
      <c r="H155" s="3">
        <v>30411</v>
      </c>
      <c r="I155" s="2" t="s">
        <v>1374</v>
      </c>
      <c r="J155" s="2" t="s">
        <v>89</v>
      </c>
      <c r="K155" s="2" t="s">
        <v>90</v>
      </c>
      <c r="L155" s="2" t="s">
        <v>91</v>
      </c>
      <c r="M155" s="2" t="s">
        <v>92</v>
      </c>
      <c r="N155" s="2" t="s">
        <v>93</v>
      </c>
      <c r="O155" s="2" t="s">
        <v>1375</v>
      </c>
      <c r="P155" s="2" t="s">
        <v>1376</v>
      </c>
    </row>
    <row r="156" spans="1:16" ht="15.75">
      <c r="A156" s="2" t="s">
        <v>1377</v>
      </c>
      <c r="B156" s="2" t="s">
        <v>1378</v>
      </c>
      <c r="C156" s="2" t="s">
        <v>98</v>
      </c>
      <c r="D156" s="2">
        <v>249</v>
      </c>
      <c r="E156" s="2">
        <v>399</v>
      </c>
      <c r="F156" s="5">
        <v>0.38</v>
      </c>
      <c r="G156" s="2">
        <v>3.4</v>
      </c>
      <c r="H156" s="3">
        <v>4642</v>
      </c>
      <c r="I156" s="2" t="s">
        <v>1379</v>
      </c>
      <c r="J156" s="2" t="s">
        <v>1380</v>
      </c>
      <c r="K156" s="2" t="s">
        <v>1381</v>
      </c>
      <c r="L156" s="2" t="s">
        <v>1382</v>
      </c>
      <c r="M156" s="2" t="s">
        <v>1383</v>
      </c>
      <c r="N156" s="2" t="s">
        <v>1384</v>
      </c>
      <c r="O156" s="2" t="s">
        <v>1385</v>
      </c>
      <c r="P156" s="2" t="s">
        <v>1386</v>
      </c>
    </row>
    <row r="157" spans="1:16" ht="15.75">
      <c r="A157" s="2" t="s">
        <v>1387</v>
      </c>
      <c r="B157" s="2" t="s">
        <v>1388</v>
      </c>
      <c r="C157" s="2" t="s">
        <v>462</v>
      </c>
      <c r="D157" s="2">
        <v>399</v>
      </c>
      <c r="E157" s="2">
        <v>799</v>
      </c>
      <c r="F157" s="5">
        <v>0.5</v>
      </c>
      <c r="G157" s="2">
        <v>4.3</v>
      </c>
      <c r="H157" s="3">
        <v>12</v>
      </c>
      <c r="I157" s="2" t="s">
        <v>1389</v>
      </c>
      <c r="J157" s="2" t="s">
        <v>1390</v>
      </c>
      <c r="K157" s="2" t="s">
        <v>1391</v>
      </c>
      <c r="L157" s="2" t="s">
        <v>1392</v>
      </c>
      <c r="M157" s="2" t="s">
        <v>1393</v>
      </c>
      <c r="N157" s="2" t="s">
        <v>1394</v>
      </c>
      <c r="O157" s="2" t="s">
        <v>1395</v>
      </c>
      <c r="P157" s="2" t="s">
        <v>1396</v>
      </c>
    </row>
    <row r="158" spans="1:16" ht="15.75">
      <c r="A158" s="2" t="s">
        <v>1397</v>
      </c>
      <c r="B158" s="2" t="s">
        <v>1398</v>
      </c>
      <c r="C158" s="2" t="s">
        <v>18</v>
      </c>
      <c r="D158" s="4">
        <v>1499</v>
      </c>
      <c r="E158" s="4">
        <v>1999</v>
      </c>
      <c r="F158" s="5">
        <v>0.25</v>
      </c>
      <c r="G158" s="2">
        <v>4.4000000000000004</v>
      </c>
      <c r="H158" s="3">
        <v>1951</v>
      </c>
      <c r="I158" s="2" t="s">
        <v>1399</v>
      </c>
      <c r="J158" s="2" t="s">
        <v>1089</v>
      </c>
      <c r="K158" s="2" t="s">
        <v>1090</v>
      </c>
      <c r="L158" s="2" t="s">
        <v>1091</v>
      </c>
      <c r="M158" s="2" t="s">
        <v>1092</v>
      </c>
      <c r="N158" s="2" t="s">
        <v>1093</v>
      </c>
      <c r="O158" s="2" t="s">
        <v>1400</v>
      </c>
      <c r="P158" s="2" t="s">
        <v>1401</v>
      </c>
    </row>
    <row r="159" spans="1:16" ht="15.75">
      <c r="A159" s="2" t="s">
        <v>1402</v>
      </c>
      <c r="B159" s="2" t="s">
        <v>1403</v>
      </c>
      <c r="C159" s="2" t="s">
        <v>1404</v>
      </c>
      <c r="D159" s="4">
        <v>9490</v>
      </c>
      <c r="E159" s="4">
        <v>15990</v>
      </c>
      <c r="F159" s="5">
        <v>0.41</v>
      </c>
      <c r="G159" s="2">
        <v>3.9</v>
      </c>
      <c r="H159" s="3">
        <v>10480</v>
      </c>
      <c r="I159" s="2" t="s">
        <v>1405</v>
      </c>
      <c r="J159" s="2" t="s">
        <v>1406</v>
      </c>
      <c r="K159" s="2" t="s">
        <v>1407</v>
      </c>
      <c r="L159" s="2" t="s">
        <v>1408</v>
      </c>
      <c r="M159" s="2" t="s">
        <v>1409</v>
      </c>
      <c r="N159" s="2" t="s">
        <v>1410</v>
      </c>
      <c r="O159" s="2" t="s">
        <v>1411</v>
      </c>
      <c r="P159" s="2" t="s">
        <v>1412</v>
      </c>
    </row>
    <row r="160" spans="1:16" ht="15.75">
      <c r="A160" s="2" t="s">
        <v>1413</v>
      </c>
      <c r="B160" s="2" t="s">
        <v>1414</v>
      </c>
      <c r="C160" s="2" t="s">
        <v>129</v>
      </c>
      <c r="D160" s="2">
        <v>637</v>
      </c>
      <c r="E160" s="4">
        <v>1499</v>
      </c>
      <c r="F160" s="5">
        <v>0.57999999999999996</v>
      </c>
      <c r="G160" s="2">
        <v>4.0999999999999996</v>
      </c>
      <c r="H160" s="3">
        <v>24</v>
      </c>
      <c r="I160" s="2" t="s">
        <v>1415</v>
      </c>
      <c r="J160" s="2" t="s">
        <v>1416</v>
      </c>
      <c r="K160" s="2" t="s">
        <v>1417</v>
      </c>
      <c r="L160" s="2" t="s">
        <v>1418</v>
      </c>
      <c r="M160" s="2" t="s">
        <v>1419</v>
      </c>
      <c r="N160" s="2" t="s">
        <v>1420</v>
      </c>
      <c r="O160" s="2" t="s">
        <v>1421</v>
      </c>
      <c r="P160" s="2" t="s">
        <v>1422</v>
      </c>
    </row>
    <row r="161" spans="1:16" ht="15.75">
      <c r="A161" s="2" t="s">
        <v>1423</v>
      </c>
      <c r="B161" s="2" t="s">
        <v>1424</v>
      </c>
      <c r="C161" s="2" t="s">
        <v>462</v>
      </c>
      <c r="D161" s="2">
        <v>399</v>
      </c>
      <c r="E161" s="2">
        <v>899</v>
      </c>
      <c r="F161" s="5">
        <v>0.56000000000000005</v>
      </c>
      <c r="G161" s="2">
        <v>3.9</v>
      </c>
      <c r="H161" s="3">
        <v>254</v>
      </c>
      <c r="I161" s="2" t="s">
        <v>1425</v>
      </c>
      <c r="J161" s="2" t="s">
        <v>1426</v>
      </c>
      <c r="K161" s="2" t="s">
        <v>1427</v>
      </c>
      <c r="L161" s="2" t="s">
        <v>1428</v>
      </c>
      <c r="M161" s="2" t="s">
        <v>1429</v>
      </c>
      <c r="N161" s="2" t="s">
        <v>1430</v>
      </c>
      <c r="O161" s="2" t="s">
        <v>1431</v>
      </c>
      <c r="P161" s="2" t="s">
        <v>1432</v>
      </c>
    </row>
    <row r="162" spans="1:16" ht="15.75">
      <c r="A162" s="2" t="s">
        <v>1433</v>
      </c>
      <c r="B162" s="2" t="s">
        <v>1434</v>
      </c>
      <c r="C162" s="2" t="s">
        <v>1333</v>
      </c>
      <c r="D162" s="4">
        <v>1089</v>
      </c>
      <c r="E162" s="4">
        <v>1600</v>
      </c>
      <c r="F162" s="5">
        <v>0.32</v>
      </c>
      <c r="G162" s="2">
        <v>4</v>
      </c>
      <c r="H162" s="3">
        <v>3565</v>
      </c>
      <c r="I162" s="2" t="s">
        <v>1435</v>
      </c>
      <c r="J162" s="2" t="s">
        <v>1436</v>
      </c>
      <c r="K162" s="2" t="s">
        <v>1437</v>
      </c>
      <c r="L162" s="2" t="s">
        <v>1438</v>
      </c>
      <c r="M162" s="2" t="s">
        <v>1439</v>
      </c>
      <c r="N162" s="2" t="s">
        <v>1440</v>
      </c>
      <c r="O162" s="2" t="s">
        <v>1441</v>
      </c>
      <c r="P162" s="2" t="s">
        <v>1442</v>
      </c>
    </row>
    <row r="163" spans="1:16" ht="15.75">
      <c r="A163" s="2" t="s">
        <v>1443</v>
      </c>
      <c r="B163" s="2" t="s">
        <v>1444</v>
      </c>
      <c r="C163" s="2" t="s">
        <v>18</v>
      </c>
      <c r="D163" s="2">
        <v>339</v>
      </c>
      <c r="E163" s="2">
        <v>999</v>
      </c>
      <c r="F163" s="5">
        <v>0.66</v>
      </c>
      <c r="G163" s="2">
        <v>4.3</v>
      </c>
      <c r="H163" s="3">
        <v>6255</v>
      </c>
      <c r="I163" s="2" t="s">
        <v>1445</v>
      </c>
      <c r="J163" s="2" t="s">
        <v>1446</v>
      </c>
      <c r="K163" s="2" t="s">
        <v>1447</v>
      </c>
      <c r="L163" s="2" t="s">
        <v>1448</v>
      </c>
      <c r="M163" s="2" t="s">
        <v>1449</v>
      </c>
      <c r="N163" s="2" t="s">
        <v>13030</v>
      </c>
      <c r="O163" s="2" t="s">
        <v>1450</v>
      </c>
      <c r="P163" s="2" t="s">
        <v>1451</v>
      </c>
    </row>
    <row r="164" spans="1:16" ht="15.75">
      <c r="A164" s="2" t="s">
        <v>1452</v>
      </c>
      <c r="B164" s="2" t="s">
        <v>1453</v>
      </c>
      <c r="C164" s="2" t="s">
        <v>18</v>
      </c>
      <c r="D164" s="2">
        <v>149</v>
      </c>
      <c r="E164" s="2">
        <v>499</v>
      </c>
      <c r="F164" s="5">
        <v>0.7</v>
      </c>
      <c r="G164" s="2">
        <v>4</v>
      </c>
      <c r="H164" s="3">
        <v>7732</v>
      </c>
      <c r="I164" s="2" t="s">
        <v>1454</v>
      </c>
      <c r="J164" s="2" t="s">
        <v>690</v>
      </c>
      <c r="K164" s="2" t="s">
        <v>691</v>
      </c>
      <c r="L164" s="2" t="s">
        <v>692</v>
      </c>
      <c r="M164" s="2" t="s">
        <v>693</v>
      </c>
      <c r="N164" s="2" t="s">
        <v>694</v>
      </c>
      <c r="O164" s="2" t="s">
        <v>1455</v>
      </c>
      <c r="P164" s="2" t="s">
        <v>1456</v>
      </c>
    </row>
    <row r="165" spans="1:16" ht="15.75">
      <c r="A165" s="2" t="s">
        <v>1457</v>
      </c>
      <c r="B165" s="2" t="s">
        <v>1458</v>
      </c>
      <c r="C165" s="2" t="s">
        <v>18</v>
      </c>
      <c r="D165" s="2">
        <v>149</v>
      </c>
      <c r="E165" s="2">
        <v>399</v>
      </c>
      <c r="F165" s="5">
        <v>0.63</v>
      </c>
      <c r="G165" s="2">
        <v>3.9</v>
      </c>
      <c r="H165" s="3">
        <v>57</v>
      </c>
      <c r="I165" s="2" t="s">
        <v>1459</v>
      </c>
      <c r="J165" s="2" t="s">
        <v>1460</v>
      </c>
      <c r="K165" s="2" t="s">
        <v>1461</v>
      </c>
      <c r="L165" s="2" t="s">
        <v>1462</v>
      </c>
      <c r="M165" s="2" t="s">
        <v>13031</v>
      </c>
      <c r="N165" s="2" t="s">
        <v>1463</v>
      </c>
      <c r="O165" s="2" t="s">
        <v>1464</v>
      </c>
      <c r="P165" s="2" t="s">
        <v>1465</v>
      </c>
    </row>
    <row r="166" spans="1:16" ht="15.75">
      <c r="A166" s="2" t="s">
        <v>1466</v>
      </c>
      <c r="B166" s="2" t="s">
        <v>1467</v>
      </c>
      <c r="C166" s="2" t="s">
        <v>18</v>
      </c>
      <c r="D166" s="2">
        <v>599</v>
      </c>
      <c r="E166" s="2">
        <v>849</v>
      </c>
      <c r="F166" s="5">
        <v>0.28999999999999998</v>
      </c>
      <c r="G166" s="2">
        <v>4.5</v>
      </c>
      <c r="H166" s="3">
        <v>577</v>
      </c>
      <c r="I166" s="2" t="s">
        <v>1468</v>
      </c>
      <c r="J166" s="2" t="s">
        <v>1469</v>
      </c>
      <c r="K166" s="2" t="s">
        <v>1470</v>
      </c>
      <c r="L166" s="2" t="s">
        <v>1471</v>
      </c>
      <c r="M166" s="2" t="s">
        <v>1472</v>
      </c>
      <c r="N166" s="2" t="s">
        <v>1473</v>
      </c>
      <c r="O166" s="2" t="s">
        <v>1474</v>
      </c>
      <c r="P166" s="2" t="s">
        <v>1475</v>
      </c>
    </row>
    <row r="167" spans="1:16" ht="15.75">
      <c r="A167" s="2" t="s">
        <v>1476</v>
      </c>
      <c r="B167" s="2" t="s">
        <v>1477</v>
      </c>
      <c r="C167" s="2" t="s">
        <v>462</v>
      </c>
      <c r="D167" s="2">
        <v>299</v>
      </c>
      <c r="E167" s="4">
        <v>1199</v>
      </c>
      <c r="F167" s="5">
        <v>0.75</v>
      </c>
      <c r="G167" s="2">
        <v>3.9</v>
      </c>
      <c r="H167" s="3">
        <v>1193</v>
      </c>
      <c r="I167" s="2" t="s">
        <v>1478</v>
      </c>
      <c r="J167" s="2" t="s">
        <v>1479</v>
      </c>
      <c r="K167" s="2" t="s">
        <v>1480</v>
      </c>
      <c r="L167" s="2" t="s">
        <v>1481</v>
      </c>
      <c r="M167" s="2" t="s">
        <v>1482</v>
      </c>
      <c r="N167" s="2" t="s">
        <v>1483</v>
      </c>
      <c r="O167" s="2" t="s">
        <v>1484</v>
      </c>
      <c r="P167" s="2" t="s">
        <v>1485</v>
      </c>
    </row>
    <row r="168" spans="1:16" ht="15.75">
      <c r="A168" s="2" t="s">
        <v>1486</v>
      </c>
      <c r="B168" s="2" t="s">
        <v>1487</v>
      </c>
      <c r="C168" s="2" t="s">
        <v>18</v>
      </c>
      <c r="D168" s="2">
        <v>399</v>
      </c>
      <c r="E168" s="4">
        <v>1299</v>
      </c>
      <c r="F168" s="5">
        <v>0.69</v>
      </c>
      <c r="G168" s="2">
        <v>4.2</v>
      </c>
      <c r="H168" s="3">
        <v>13120</v>
      </c>
      <c r="I168" s="2" t="s">
        <v>1488</v>
      </c>
      <c r="J168" s="2" t="s">
        <v>954</v>
      </c>
      <c r="K168" s="2" t="s">
        <v>955</v>
      </c>
      <c r="L168" s="2" t="s">
        <v>956</v>
      </c>
      <c r="M168" s="2" t="s">
        <v>957</v>
      </c>
      <c r="N168" s="2" t="s">
        <v>958</v>
      </c>
      <c r="O168" s="2" t="s">
        <v>1489</v>
      </c>
      <c r="P168" s="2" t="s">
        <v>1490</v>
      </c>
    </row>
    <row r="169" spans="1:16" ht="15.75">
      <c r="A169" s="2" t="s">
        <v>1491</v>
      </c>
      <c r="B169" s="2" t="s">
        <v>1492</v>
      </c>
      <c r="C169" s="2" t="s">
        <v>462</v>
      </c>
      <c r="D169" s="2">
        <v>339</v>
      </c>
      <c r="E169" s="4">
        <v>1999</v>
      </c>
      <c r="F169" s="5">
        <v>0.83</v>
      </c>
      <c r="G169" s="2">
        <v>4</v>
      </c>
      <c r="H169" s="3">
        <v>343</v>
      </c>
      <c r="I169" s="2" t="s">
        <v>1493</v>
      </c>
      <c r="J169" s="2" t="s">
        <v>1494</v>
      </c>
      <c r="K169" s="2" t="s">
        <v>1495</v>
      </c>
      <c r="L169" s="2" t="s">
        <v>1496</v>
      </c>
      <c r="M169" s="2" t="s">
        <v>1497</v>
      </c>
      <c r="N169" s="2" t="s">
        <v>1498</v>
      </c>
      <c r="O169" s="2" t="s">
        <v>1499</v>
      </c>
      <c r="P169" s="2" t="s">
        <v>1500</v>
      </c>
    </row>
    <row r="170" spans="1:16" ht="15.75">
      <c r="A170" s="2" t="s">
        <v>1501</v>
      </c>
      <c r="B170" s="2" t="s">
        <v>1502</v>
      </c>
      <c r="C170" s="2" t="s">
        <v>169</v>
      </c>
      <c r="D170" s="4">
        <v>12499</v>
      </c>
      <c r="E170" s="4">
        <v>22990</v>
      </c>
      <c r="F170" s="5">
        <v>0.46</v>
      </c>
      <c r="G170" s="2">
        <v>4.3</v>
      </c>
      <c r="H170" s="3">
        <v>1611</v>
      </c>
      <c r="I170" s="2" t="s">
        <v>1503</v>
      </c>
      <c r="J170" s="2" t="s">
        <v>1504</v>
      </c>
      <c r="K170" s="2" t="s">
        <v>1505</v>
      </c>
      <c r="L170" s="2" t="s">
        <v>1506</v>
      </c>
      <c r="M170" s="2" t="s">
        <v>1507</v>
      </c>
      <c r="N170" s="2" t="s">
        <v>1508</v>
      </c>
      <c r="O170" s="2" t="s">
        <v>1509</v>
      </c>
      <c r="P170" s="2" t="s">
        <v>1510</v>
      </c>
    </row>
    <row r="171" spans="1:16" ht="15.75">
      <c r="A171" s="2" t="s">
        <v>1511</v>
      </c>
      <c r="B171" s="2" t="s">
        <v>1512</v>
      </c>
      <c r="C171" s="2" t="s">
        <v>18</v>
      </c>
      <c r="D171" s="2">
        <v>249</v>
      </c>
      <c r="E171" s="2">
        <v>399</v>
      </c>
      <c r="F171" s="5">
        <v>0.38</v>
      </c>
      <c r="G171" s="2">
        <v>4</v>
      </c>
      <c r="H171" s="3">
        <v>6558</v>
      </c>
      <c r="I171" s="2" t="s">
        <v>1513</v>
      </c>
      <c r="J171" s="2" t="s">
        <v>1514</v>
      </c>
      <c r="K171" s="2" t="s">
        <v>1515</v>
      </c>
      <c r="L171" s="2" t="s">
        <v>1516</v>
      </c>
      <c r="M171" s="2" t="s">
        <v>1517</v>
      </c>
      <c r="N171" s="2" t="s">
        <v>1518</v>
      </c>
      <c r="O171" s="2" t="s">
        <v>1519</v>
      </c>
      <c r="P171" s="2" t="s">
        <v>1520</v>
      </c>
    </row>
    <row r="172" spans="1:16" ht="15.75">
      <c r="A172" s="2" t="s">
        <v>1521</v>
      </c>
      <c r="B172" s="2" t="s">
        <v>1522</v>
      </c>
      <c r="C172" s="2" t="s">
        <v>98</v>
      </c>
      <c r="D172" s="4">
        <v>1399</v>
      </c>
      <c r="E172" s="4">
        <v>2499</v>
      </c>
      <c r="F172" s="5">
        <v>0.44</v>
      </c>
      <c r="G172" s="2">
        <v>4.4000000000000004</v>
      </c>
      <c r="H172" s="3">
        <v>23169</v>
      </c>
      <c r="I172" s="2" t="s">
        <v>1523</v>
      </c>
      <c r="J172" s="2" t="s">
        <v>1524</v>
      </c>
      <c r="K172" s="2" t="s">
        <v>1525</v>
      </c>
      <c r="L172" s="2" t="s">
        <v>1526</v>
      </c>
      <c r="M172" s="2" t="s">
        <v>1527</v>
      </c>
      <c r="N172" s="2" t="s">
        <v>1528</v>
      </c>
      <c r="O172" s="2" t="s">
        <v>1529</v>
      </c>
      <c r="P172" s="2" t="s">
        <v>1530</v>
      </c>
    </row>
    <row r="173" spans="1:16" ht="15.75">
      <c r="A173" s="2" t="s">
        <v>1531</v>
      </c>
      <c r="B173" s="2" t="s">
        <v>1532</v>
      </c>
      <c r="C173" s="2" t="s">
        <v>169</v>
      </c>
      <c r="D173" s="4">
        <v>32999</v>
      </c>
      <c r="E173" s="4">
        <v>47990</v>
      </c>
      <c r="F173" s="5">
        <v>0.31</v>
      </c>
      <c r="G173" s="2">
        <v>4.3</v>
      </c>
      <c r="H173" s="3">
        <v>4703</v>
      </c>
      <c r="I173" s="2" t="s">
        <v>805</v>
      </c>
      <c r="J173" s="2" t="s">
        <v>246</v>
      </c>
      <c r="K173" s="2" t="s">
        <v>247</v>
      </c>
      <c r="L173" s="2" t="s">
        <v>248</v>
      </c>
      <c r="M173" s="2" t="s">
        <v>249</v>
      </c>
      <c r="N173" s="2" t="s">
        <v>13024</v>
      </c>
      <c r="O173" s="2" t="s">
        <v>1533</v>
      </c>
      <c r="P173" s="2" t="s">
        <v>1534</v>
      </c>
    </row>
    <row r="174" spans="1:16" ht="15.75">
      <c r="A174" s="2" t="s">
        <v>1535</v>
      </c>
      <c r="B174" s="2" t="s">
        <v>1536</v>
      </c>
      <c r="C174" s="2" t="s">
        <v>18</v>
      </c>
      <c r="D174" s="2">
        <v>149</v>
      </c>
      <c r="E174" s="2">
        <v>399</v>
      </c>
      <c r="F174" s="5">
        <v>0.63</v>
      </c>
      <c r="G174" s="2">
        <v>4</v>
      </c>
      <c r="H174" s="3">
        <v>1423</v>
      </c>
      <c r="I174" s="2" t="s">
        <v>1537</v>
      </c>
      <c r="J174" s="2" t="s">
        <v>720</v>
      </c>
      <c r="K174" s="2" t="s">
        <v>721</v>
      </c>
      <c r="L174" s="2" t="s">
        <v>722</v>
      </c>
      <c r="M174" s="2" t="s">
        <v>723</v>
      </c>
      <c r="N174" s="2" t="s">
        <v>13029</v>
      </c>
      <c r="O174" s="2" t="s">
        <v>1538</v>
      </c>
      <c r="P174" s="2" t="s">
        <v>1539</v>
      </c>
    </row>
    <row r="175" spans="1:16" ht="15.75">
      <c r="A175" s="2" t="s">
        <v>1540</v>
      </c>
      <c r="B175" s="2" t="s">
        <v>1541</v>
      </c>
      <c r="C175" s="2" t="s">
        <v>18</v>
      </c>
      <c r="D175" s="2">
        <v>325</v>
      </c>
      <c r="E175" s="2">
        <v>999</v>
      </c>
      <c r="F175" s="5">
        <v>0.67</v>
      </c>
      <c r="G175" s="2">
        <v>4.3</v>
      </c>
      <c r="H175" s="3">
        <v>2651</v>
      </c>
      <c r="I175" s="2" t="s">
        <v>1542</v>
      </c>
      <c r="J175" s="2" t="s">
        <v>1543</v>
      </c>
      <c r="K175" s="2" t="s">
        <v>1544</v>
      </c>
      <c r="L175" s="2" t="s">
        <v>1545</v>
      </c>
      <c r="M175" s="2" t="s">
        <v>1546</v>
      </c>
      <c r="N175" s="2" t="s">
        <v>1547</v>
      </c>
      <c r="O175" s="2" t="s">
        <v>1548</v>
      </c>
      <c r="P175" s="2" t="s">
        <v>1549</v>
      </c>
    </row>
    <row r="176" spans="1:16" ht="15.75">
      <c r="A176" s="2" t="s">
        <v>1550</v>
      </c>
      <c r="B176" s="2" t="s">
        <v>1551</v>
      </c>
      <c r="C176" s="2" t="s">
        <v>18</v>
      </c>
      <c r="D176" s="2">
        <v>399</v>
      </c>
      <c r="E176" s="4">
        <v>1999</v>
      </c>
      <c r="F176" s="5">
        <v>0.8</v>
      </c>
      <c r="G176" s="2">
        <v>5</v>
      </c>
      <c r="H176" s="3">
        <v>5</v>
      </c>
      <c r="I176" s="2" t="s">
        <v>1552</v>
      </c>
      <c r="J176" s="2" t="s">
        <v>1553</v>
      </c>
      <c r="K176" s="2" t="s">
        <v>1554</v>
      </c>
      <c r="L176" s="2" t="s">
        <v>1555</v>
      </c>
      <c r="M176" s="2" t="s">
        <v>1556</v>
      </c>
      <c r="N176" s="2" t="s">
        <v>1557</v>
      </c>
      <c r="O176" s="2" t="s">
        <v>1558</v>
      </c>
      <c r="P176" s="2" t="s">
        <v>1559</v>
      </c>
    </row>
    <row r="177" spans="1:16" ht="15.75">
      <c r="A177" s="2" t="s">
        <v>1560</v>
      </c>
      <c r="B177" s="2" t="s">
        <v>1561</v>
      </c>
      <c r="C177" s="2" t="s">
        <v>98</v>
      </c>
      <c r="D177" s="2">
        <v>199</v>
      </c>
      <c r="E177" s="2">
        <v>499</v>
      </c>
      <c r="F177" s="5">
        <v>0.6</v>
      </c>
      <c r="G177" s="2">
        <v>3.7</v>
      </c>
      <c r="H177" s="3">
        <v>612</v>
      </c>
      <c r="I177" s="2" t="s">
        <v>1562</v>
      </c>
      <c r="J177" s="2" t="s">
        <v>1563</v>
      </c>
      <c r="K177" s="2" t="s">
        <v>1564</v>
      </c>
      <c r="L177" s="2" t="s">
        <v>1565</v>
      </c>
      <c r="M177" s="2" t="s">
        <v>1566</v>
      </c>
      <c r="N177" s="2" t="s">
        <v>1567</v>
      </c>
      <c r="O177" s="2" t="s">
        <v>1568</v>
      </c>
      <c r="P177" s="2" t="s">
        <v>1569</v>
      </c>
    </row>
    <row r="178" spans="1:16" ht="15.75">
      <c r="A178" s="2" t="s">
        <v>1570</v>
      </c>
      <c r="B178" s="2" t="s">
        <v>1571</v>
      </c>
      <c r="C178" s="2" t="s">
        <v>18</v>
      </c>
      <c r="D178" s="2">
        <v>88</v>
      </c>
      <c r="E178" s="2">
        <v>299</v>
      </c>
      <c r="F178" s="5">
        <v>0.71</v>
      </c>
      <c r="G178" s="2">
        <v>4</v>
      </c>
      <c r="H178" s="3">
        <v>9378</v>
      </c>
      <c r="I178" s="2" t="s">
        <v>1572</v>
      </c>
      <c r="J178" s="2" t="s">
        <v>236</v>
      </c>
      <c r="K178" s="2" t="s">
        <v>237</v>
      </c>
      <c r="L178" s="2" t="s">
        <v>238</v>
      </c>
      <c r="M178" s="2" t="s">
        <v>239</v>
      </c>
      <c r="N178" s="2" t="s">
        <v>1573</v>
      </c>
      <c r="O178" s="2" t="s">
        <v>1574</v>
      </c>
      <c r="P178" s="2" t="s">
        <v>1575</v>
      </c>
    </row>
    <row r="179" spans="1:16" ht="15.75">
      <c r="A179" s="2" t="s">
        <v>1576</v>
      </c>
      <c r="B179" s="2" t="s">
        <v>1577</v>
      </c>
      <c r="C179" s="2" t="s">
        <v>18</v>
      </c>
      <c r="D179" s="2">
        <v>399</v>
      </c>
      <c r="E179" s="4">
        <v>1099</v>
      </c>
      <c r="F179" s="5">
        <v>0.64</v>
      </c>
      <c r="G179" s="2">
        <v>4.0999999999999996</v>
      </c>
      <c r="H179" s="3">
        <v>2685</v>
      </c>
      <c r="I179" s="2" t="s">
        <v>1578</v>
      </c>
      <c r="J179" s="2" t="s">
        <v>1265</v>
      </c>
      <c r="K179" s="2" t="s">
        <v>1266</v>
      </c>
      <c r="L179" s="2" t="s">
        <v>1267</v>
      </c>
      <c r="M179" s="2" t="s">
        <v>1268</v>
      </c>
      <c r="N179" s="2" t="s">
        <v>1269</v>
      </c>
      <c r="O179" s="2" t="s">
        <v>1579</v>
      </c>
      <c r="P179" s="2" t="s">
        <v>1580</v>
      </c>
    </row>
    <row r="180" spans="1:16" ht="15.75">
      <c r="A180" s="2" t="s">
        <v>1581</v>
      </c>
      <c r="B180" s="2" t="s">
        <v>1582</v>
      </c>
      <c r="C180" s="2" t="s">
        <v>18</v>
      </c>
      <c r="D180" s="2">
        <v>57.89</v>
      </c>
      <c r="E180" s="2">
        <v>199</v>
      </c>
      <c r="F180" s="5">
        <v>0.71</v>
      </c>
      <c r="G180" s="2">
        <v>4</v>
      </c>
      <c r="H180" s="3">
        <v>9378</v>
      </c>
      <c r="I180" s="2" t="s">
        <v>1583</v>
      </c>
      <c r="J180" s="2" t="s">
        <v>236</v>
      </c>
      <c r="K180" s="2" t="s">
        <v>237</v>
      </c>
      <c r="L180" s="2" t="s">
        <v>238</v>
      </c>
      <c r="M180" s="2" t="s">
        <v>239</v>
      </c>
      <c r="N180" s="2" t="s">
        <v>240</v>
      </c>
      <c r="O180" s="2" t="s">
        <v>1584</v>
      </c>
      <c r="P180" s="2" t="s">
        <v>1585</v>
      </c>
    </row>
    <row r="181" spans="1:16" ht="15.75">
      <c r="A181" s="2" t="s">
        <v>1586</v>
      </c>
      <c r="B181" s="2" t="s">
        <v>1587</v>
      </c>
      <c r="C181" s="2" t="s">
        <v>462</v>
      </c>
      <c r="D181" s="2">
        <v>799</v>
      </c>
      <c r="E181" s="4">
        <v>1999</v>
      </c>
      <c r="F181" s="5">
        <v>0.6</v>
      </c>
      <c r="G181" s="2">
        <v>3.3</v>
      </c>
      <c r="H181" s="3">
        <v>576</v>
      </c>
      <c r="I181" s="2" t="s">
        <v>1588</v>
      </c>
      <c r="J181" s="2" t="s">
        <v>1589</v>
      </c>
      <c r="K181" s="2" t="s">
        <v>1590</v>
      </c>
      <c r="L181" s="2" t="s">
        <v>1591</v>
      </c>
      <c r="M181" s="2" t="s">
        <v>1592</v>
      </c>
      <c r="N181" s="2" t="s">
        <v>1593</v>
      </c>
      <c r="O181" s="2" t="s">
        <v>1594</v>
      </c>
      <c r="P181" s="2" t="s">
        <v>1595</v>
      </c>
    </row>
    <row r="182" spans="1:16" ht="15.75">
      <c r="A182" s="2" t="s">
        <v>1596</v>
      </c>
      <c r="B182" s="2" t="s">
        <v>1597</v>
      </c>
      <c r="C182" s="2" t="s">
        <v>462</v>
      </c>
      <c r="D182" s="2">
        <v>205</v>
      </c>
      <c r="E182" s="2">
        <v>499</v>
      </c>
      <c r="F182" s="5">
        <v>0.59</v>
      </c>
      <c r="G182" s="2">
        <v>3.8</v>
      </c>
      <c r="H182" s="3">
        <v>313</v>
      </c>
      <c r="I182" s="2" t="s">
        <v>1598</v>
      </c>
      <c r="J182" s="2" t="s">
        <v>1599</v>
      </c>
      <c r="K182" s="2" t="s">
        <v>1600</v>
      </c>
      <c r="L182" s="2" t="s">
        <v>1601</v>
      </c>
      <c r="M182" s="2" t="s">
        <v>1602</v>
      </c>
      <c r="N182" s="2" t="s">
        <v>1603</v>
      </c>
      <c r="O182" s="2" t="s">
        <v>1604</v>
      </c>
      <c r="P182" s="2" t="s">
        <v>1605</v>
      </c>
    </row>
    <row r="183" spans="1:16" ht="15.75">
      <c r="A183" s="2" t="s">
        <v>1606</v>
      </c>
      <c r="B183" s="2" t="s">
        <v>1607</v>
      </c>
      <c r="C183" s="2" t="s">
        <v>18</v>
      </c>
      <c r="D183" s="2">
        <v>299</v>
      </c>
      <c r="E183" s="2">
        <v>699</v>
      </c>
      <c r="F183" s="5">
        <v>0.56999999999999995</v>
      </c>
      <c r="G183" s="2">
        <v>4.0999999999999996</v>
      </c>
      <c r="H183" s="3">
        <v>2957</v>
      </c>
      <c r="I183" s="2" t="s">
        <v>1608</v>
      </c>
      <c r="J183" s="2" t="s">
        <v>1609</v>
      </c>
      <c r="K183" s="2" t="s">
        <v>1610</v>
      </c>
      <c r="L183" s="2" t="s">
        <v>1611</v>
      </c>
      <c r="M183" s="2" t="s">
        <v>1612</v>
      </c>
      <c r="N183" s="2" t="s">
        <v>1613</v>
      </c>
      <c r="O183" s="2" t="s">
        <v>1614</v>
      </c>
      <c r="P183" s="2" t="s">
        <v>1615</v>
      </c>
    </row>
    <row r="184" spans="1:16" ht="15.75">
      <c r="A184" s="2" t="s">
        <v>1616</v>
      </c>
      <c r="B184" s="2" t="s">
        <v>1617</v>
      </c>
      <c r="C184" s="2" t="s">
        <v>18</v>
      </c>
      <c r="D184" s="2">
        <v>849</v>
      </c>
      <c r="E184" s="2">
        <v>999</v>
      </c>
      <c r="F184" s="5">
        <v>0.15</v>
      </c>
      <c r="G184" s="2">
        <v>4.0999999999999996</v>
      </c>
      <c r="H184" s="3">
        <v>6736</v>
      </c>
      <c r="I184" s="2" t="s">
        <v>1618</v>
      </c>
      <c r="J184" s="2" t="s">
        <v>1619</v>
      </c>
      <c r="K184" s="2" t="s">
        <v>1620</v>
      </c>
      <c r="L184" s="2" t="s">
        <v>1621</v>
      </c>
      <c r="M184" s="2" t="s">
        <v>1622</v>
      </c>
      <c r="N184" s="2" t="s">
        <v>1623</v>
      </c>
      <c r="O184" s="2" t="s">
        <v>1624</v>
      </c>
      <c r="P184" s="2" t="s">
        <v>1625</v>
      </c>
    </row>
    <row r="185" spans="1:16" ht="15.75">
      <c r="A185" s="2" t="s">
        <v>1626</v>
      </c>
      <c r="B185" s="2" t="s">
        <v>1627</v>
      </c>
      <c r="C185" s="2" t="s">
        <v>18</v>
      </c>
      <c r="D185" s="2">
        <v>949</v>
      </c>
      <c r="E185" s="4">
        <v>1999</v>
      </c>
      <c r="F185" s="5">
        <v>0.53</v>
      </c>
      <c r="G185" s="2">
        <v>4.4000000000000004</v>
      </c>
      <c r="H185" s="3">
        <v>13552</v>
      </c>
      <c r="I185" s="2" t="s">
        <v>1628</v>
      </c>
      <c r="J185" s="2" t="s">
        <v>359</v>
      </c>
      <c r="K185" s="2" t="s">
        <v>360</v>
      </c>
      <c r="L185" s="2" t="s">
        <v>361</v>
      </c>
      <c r="M185" s="2" t="s">
        <v>362</v>
      </c>
      <c r="N185" s="2" t="s">
        <v>363</v>
      </c>
      <c r="O185" s="2" t="s">
        <v>1629</v>
      </c>
      <c r="P185" s="2" t="s">
        <v>1630</v>
      </c>
    </row>
    <row r="186" spans="1:16" ht="15.75">
      <c r="A186" s="2" t="s">
        <v>1631</v>
      </c>
      <c r="B186" s="2" t="s">
        <v>1632</v>
      </c>
      <c r="C186" s="2" t="s">
        <v>18</v>
      </c>
      <c r="D186" s="2">
        <v>499</v>
      </c>
      <c r="E186" s="4">
        <v>1200</v>
      </c>
      <c r="F186" s="5">
        <v>0.57999999999999996</v>
      </c>
      <c r="G186" s="2">
        <v>4.3</v>
      </c>
      <c r="H186" s="3">
        <v>5451</v>
      </c>
      <c r="I186" s="2" t="s">
        <v>1633</v>
      </c>
      <c r="J186" s="2" t="s">
        <v>1634</v>
      </c>
      <c r="K186" s="2" t="s">
        <v>1635</v>
      </c>
      <c r="L186" s="2" t="s">
        <v>1636</v>
      </c>
      <c r="M186" s="2" t="s">
        <v>1637</v>
      </c>
      <c r="N186" s="2" t="s">
        <v>1638</v>
      </c>
      <c r="O186" s="2" t="s">
        <v>1639</v>
      </c>
      <c r="P186" s="2" t="s">
        <v>1640</v>
      </c>
    </row>
    <row r="187" spans="1:16" ht="15.75">
      <c r="A187" s="2" t="s">
        <v>1641</v>
      </c>
      <c r="B187" s="2" t="s">
        <v>1642</v>
      </c>
      <c r="C187" s="2" t="s">
        <v>18</v>
      </c>
      <c r="D187" s="2">
        <v>299</v>
      </c>
      <c r="E187" s="2">
        <v>485</v>
      </c>
      <c r="F187" s="5">
        <v>0.38</v>
      </c>
      <c r="G187" s="2">
        <v>4.3</v>
      </c>
      <c r="H187" s="3">
        <v>10911</v>
      </c>
      <c r="I187" s="2" t="s">
        <v>1643</v>
      </c>
      <c r="J187" s="2" t="s">
        <v>1644</v>
      </c>
      <c r="K187" s="2" t="s">
        <v>1645</v>
      </c>
      <c r="L187" s="2" t="s">
        <v>1646</v>
      </c>
      <c r="M187" s="2" t="s">
        <v>1647</v>
      </c>
      <c r="N187" s="2" t="s">
        <v>1648</v>
      </c>
      <c r="O187" s="2" t="s">
        <v>1649</v>
      </c>
      <c r="P187" s="2" t="s">
        <v>1650</v>
      </c>
    </row>
    <row r="188" spans="1:16" ht="15.75">
      <c r="A188" s="2" t="s">
        <v>1651</v>
      </c>
      <c r="B188" s="2" t="s">
        <v>1652</v>
      </c>
      <c r="C188" s="2" t="s">
        <v>18</v>
      </c>
      <c r="D188" s="2">
        <v>949</v>
      </c>
      <c r="E188" s="4">
        <v>1999</v>
      </c>
      <c r="F188" s="5">
        <v>0.53</v>
      </c>
      <c r="G188" s="2">
        <v>4.4000000000000004</v>
      </c>
      <c r="H188" s="3">
        <v>13552</v>
      </c>
      <c r="I188" s="2" t="s">
        <v>1653</v>
      </c>
      <c r="J188" s="2" t="s">
        <v>359</v>
      </c>
      <c r="K188" s="2" t="s">
        <v>360</v>
      </c>
      <c r="L188" s="2" t="s">
        <v>361</v>
      </c>
      <c r="M188" s="2" t="s">
        <v>362</v>
      </c>
      <c r="N188" s="2" t="s">
        <v>363</v>
      </c>
      <c r="O188" s="2" t="s">
        <v>1654</v>
      </c>
      <c r="P188" s="2" t="s">
        <v>1655</v>
      </c>
    </row>
    <row r="189" spans="1:16" ht="15.75">
      <c r="A189" s="2" t="s">
        <v>1656</v>
      </c>
      <c r="B189" s="2" t="s">
        <v>1657</v>
      </c>
      <c r="C189" s="2" t="s">
        <v>18</v>
      </c>
      <c r="D189" s="2">
        <v>379</v>
      </c>
      <c r="E189" s="4">
        <v>1099</v>
      </c>
      <c r="F189" s="5">
        <v>0.66</v>
      </c>
      <c r="G189" s="2">
        <v>4.3</v>
      </c>
      <c r="H189" s="3">
        <v>2806</v>
      </c>
      <c r="I189" s="2" t="s">
        <v>1658</v>
      </c>
      <c r="J189" s="2" t="s">
        <v>964</v>
      </c>
      <c r="K189" s="2" t="s">
        <v>965</v>
      </c>
      <c r="L189" s="2" t="s">
        <v>966</v>
      </c>
      <c r="M189" s="2" t="s">
        <v>967</v>
      </c>
      <c r="N189" s="2" t="s">
        <v>968</v>
      </c>
      <c r="O189" s="2" t="s">
        <v>1659</v>
      </c>
      <c r="P189" s="2" t="s">
        <v>1660</v>
      </c>
    </row>
    <row r="190" spans="1:16" ht="15.75">
      <c r="A190" s="2" t="s">
        <v>1661</v>
      </c>
      <c r="B190" s="2" t="s">
        <v>1662</v>
      </c>
      <c r="C190" s="2" t="s">
        <v>169</v>
      </c>
      <c r="D190" s="4">
        <v>8990</v>
      </c>
      <c r="E190" s="4">
        <v>18990</v>
      </c>
      <c r="F190" s="5">
        <v>0.53</v>
      </c>
      <c r="G190" s="2">
        <v>3.9</v>
      </c>
      <c r="H190" s="3">
        <v>350</v>
      </c>
      <c r="I190" s="2" t="s">
        <v>1663</v>
      </c>
      <c r="J190" s="2" t="s">
        <v>1664</v>
      </c>
      <c r="K190" s="2" t="s">
        <v>1665</v>
      </c>
      <c r="L190" s="2" t="s">
        <v>1666</v>
      </c>
      <c r="M190" s="2" t="s">
        <v>1667</v>
      </c>
      <c r="N190" s="2" t="s">
        <v>1668</v>
      </c>
      <c r="O190" s="2" t="s">
        <v>1669</v>
      </c>
      <c r="P190" s="2" t="s">
        <v>1670</v>
      </c>
    </row>
    <row r="191" spans="1:16" ht="15.75">
      <c r="A191" s="2" t="s">
        <v>1671</v>
      </c>
      <c r="B191" s="2" t="s">
        <v>1672</v>
      </c>
      <c r="C191" s="2" t="s">
        <v>1333</v>
      </c>
      <c r="D191" s="2">
        <v>486</v>
      </c>
      <c r="E191" s="4">
        <v>1999</v>
      </c>
      <c r="F191" s="5">
        <v>0.76</v>
      </c>
      <c r="G191" s="2">
        <v>4.2</v>
      </c>
      <c r="H191" s="3">
        <v>30023</v>
      </c>
      <c r="I191" s="2" t="s">
        <v>1673</v>
      </c>
      <c r="J191" s="2" t="s">
        <v>1335</v>
      </c>
      <c r="K191" s="2" t="s">
        <v>1336</v>
      </c>
      <c r="L191" s="2" t="s">
        <v>1337</v>
      </c>
      <c r="M191" s="2" t="s">
        <v>1338</v>
      </c>
      <c r="N191" s="2" t="s">
        <v>1339</v>
      </c>
      <c r="O191" s="2" t="s">
        <v>1674</v>
      </c>
      <c r="P191" s="2" t="s">
        <v>1675</v>
      </c>
    </row>
    <row r="192" spans="1:16" ht="15.75">
      <c r="A192" s="2" t="s">
        <v>1676</v>
      </c>
      <c r="B192" s="2" t="s">
        <v>1677</v>
      </c>
      <c r="C192" s="2" t="s">
        <v>508</v>
      </c>
      <c r="D192" s="4">
        <v>5699</v>
      </c>
      <c r="E192" s="4">
        <v>11000</v>
      </c>
      <c r="F192" s="5">
        <v>0.48</v>
      </c>
      <c r="G192" s="2">
        <v>4.2</v>
      </c>
      <c r="H192" s="3">
        <v>4003</v>
      </c>
      <c r="I192" s="2" t="s">
        <v>1678</v>
      </c>
      <c r="J192" s="2" t="s">
        <v>510</v>
      </c>
      <c r="K192" s="2" t="s">
        <v>511</v>
      </c>
      <c r="L192" s="2" t="s">
        <v>512</v>
      </c>
      <c r="M192" s="2" t="s">
        <v>513</v>
      </c>
      <c r="N192" s="2" t="s">
        <v>13032</v>
      </c>
      <c r="O192" s="2" t="s">
        <v>1679</v>
      </c>
      <c r="P192" s="2" t="s">
        <v>1680</v>
      </c>
    </row>
    <row r="193" spans="1:16" ht="15.75">
      <c r="A193" s="2" t="s">
        <v>1681</v>
      </c>
      <c r="B193" s="2" t="s">
        <v>1682</v>
      </c>
      <c r="C193" s="2" t="s">
        <v>18</v>
      </c>
      <c r="D193" s="2">
        <v>709</v>
      </c>
      <c r="E193" s="4">
        <v>1999</v>
      </c>
      <c r="F193" s="5">
        <v>0.65</v>
      </c>
      <c r="G193" s="2">
        <v>4.0999999999999996</v>
      </c>
      <c r="H193" s="3">
        <v>178817</v>
      </c>
      <c r="I193" s="2" t="s">
        <v>1683</v>
      </c>
      <c r="J193" s="2" t="s">
        <v>1684</v>
      </c>
      <c r="K193" s="2" t="s">
        <v>1685</v>
      </c>
      <c r="L193" s="2" t="s">
        <v>1686</v>
      </c>
      <c r="M193" s="2" t="s">
        <v>1687</v>
      </c>
      <c r="N193" s="2" t="s">
        <v>13033</v>
      </c>
      <c r="O193" s="2" t="s">
        <v>1688</v>
      </c>
      <c r="P193" s="2" t="s">
        <v>1689</v>
      </c>
    </row>
    <row r="194" spans="1:16" ht="15.75">
      <c r="A194" s="2" t="s">
        <v>1690</v>
      </c>
      <c r="B194" s="2" t="s">
        <v>1691</v>
      </c>
      <c r="C194" s="2" t="s">
        <v>169</v>
      </c>
      <c r="D194" s="4">
        <v>47990</v>
      </c>
      <c r="E194" s="4">
        <v>70900</v>
      </c>
      <c r="F194" s="5">
        <v>0.32</v>
      </c>
      <c r="G194" s="2">
        <v>4.3</v>
      </c>
      <c r="H194" s="3">
        <v>7109</v>
      </c>
      <c r="I194" s="2" t="s">
        <v>578</v>
      </c>
      <c r="J194" s="2" t="s">
        <v>579</v>
      </c>
      <c r="K194" s="2" t="s">
        <v>580</v>
      </c>
      <c r="L194" s="2" t="s">
        <v>581</v>
      </c>
      <c r="M194" s="2" t="s">
        <v>582</v>
      </c>
      <c r="N194" s="2" t="s">
        <v>583</v>
      </c>
      <c r="O194" s="2" t="s">
        <v>1692</v>
      </c>
      <c r="P194" s="2" t="s">
        <v>1693</v>
      </c>
    </row>
    <row r="195" spans="1:16" ht="15.75">
      <c r="A195" s="2" t="s">
        <v>1694</v>
      </c>
      <c r="B195" s="2" t="s">
        <v>1695</v>
      </c>
      <c r="C195" s="2" t="s">
        <v>462</v>
      </c>
      <c r="D195" s="2">
        <v>299</v>
      </c>
      <c r="E195" s="4">
        <v>1199</v>
      </c>
      <c r="F195" s="5">
        <v>0.75</v>
      </c>
      <c r="G195" s="2">
        <v>3.7</v>
      </c>
      <c r="H195" s="3">
        <v>490</v>
      </c>
      <c r="I195" s="2" t="s">
        <v>1696</v>
      </c>
      <c r="J195" s="2" t="s">
        <v>1697</v>
      </c>
      <c r="K195" s="2" t="s">
        <v>1698</v>
      </c>
      <c r="L195" s="2" t="s">
        <v>1699</v>
      </c>
      <c r="M195" s="2" t="s">
        <v>1700</v>
      </c>
      <c r="N195" s="2" t="s">
        <v>1701</v>
      </c>
      <c r="O195" s="2" t="s">
        <v>1702</v>
      </c>
      <c r="P195" s="2" t="s">
        <v>1703</v>
      </c>
    </row>
    <row r="196" spans="1:16" ht="15.75">
      <c r="A196" s="2" t="s">
        <v>1704</v>
      </c>
      <c r="B196" s="2" t="s">
        <v>1705</v>
      </c>
      <c r="C196" s="2" t="s">
        <v>18</v>
      </c>
      <c r="D196" s="2">
        <v>320</v>
      </c>
      <c r="E196" s="2">
        <v>599</v>
      </c>
      <c r="F196" s="5">
        <v>0.47</v>
      </c>
      <c r="G196" s="2">
        <v>4.0999999999999996</v>
      </c>
      <c r="H196" s="3">
        <v>491</v>
      </c>
      <c r="I196" s="2" t="s">
        <v>1706</v>
      </c>
      <c r="J196" s="2" t="s">
        <v>1707</v>
      </c>
      <c r="K196" s="2" t="s">
        <v>1708</v>
      </c>
      <c r="L196" s="2" t="s">
        <v>1709</v>
      </c>
      <c r="M196" s="2" t="s">
        <v>1710</v>
      </c>
      <c r="N196" s="2" t="s">
        <v>1711</v>
      </c>
      <c r="O196" s="2" t="s">
        <v>1712</v>
      </c>
      <c r="P196" s="2" t="s">
        <v>1713</v>
      </c>
    </row>
    <row r="197" spans="1:16" ht="15.75">
      <c r="A197" s="2" t="s">
        <v>1714</v>
      </c>
      <c r="B197" s="2" t="s">
        <v>1715</v>
      </c>
      <c r="C197" s="2" t="s">
        <v>18</v>
      </c>
      <c r="D197" s="2">
        <v>139</v>
      </c>
      <c r="E197" s="2">
        <v>549</v>
      </c>
      <c r="F197" s="5">
        <v>0.75</v>
      </c>
      <c r="G197" s="2">
        <v>3.9</v>
      </c>
      <c r="H197" s="3">
        <v>61</v>
      </c>
      <c r="I197" s="2" t="s">
        <v>1716</v>
      </c>
      <c r="J197" s="2" t="s">
        <v>1717</v>
      </c>
      <c r="K197" s="2" t="s">
        <v>1718</v>
      </c>
      <c r="L197" s="2" t="s">
        <v>1719</v>
      </c>
      <c r="M197" s="2" t="s">
        <v>1720</v>
      </c>
      <c r="N197" s="2" t="s">
        <v>1721</v>
      </c>
      <c r="O197" s="2" t="s">
        <v>1722</v>
      </c>
      <c r="P197" s="2" t="s">
        <v>1723</v>
      </c>
    </row>
    <row r="198" spans="1:16" ht="15.75">
      <c r="A198" s="2" t="s">
        <v>1724</v>
      </c>
      <c r="B198" s="2" t="s">
        <v>1725</v>
      </c>
      <c r="C198" s="2" t="s">
        <v>18</v>
      </c>
      <c r="D198" s="2">
        <v>129</v>
      </c>
      <c r="E198" s="2">
        <v>249</v>
      </c>
      <c r="F198" s="5">
        <v>0.48</v>
      </c>
      <c r="G198" s="2">
        <v>4</v>
      </c>
      <c r="H198" s="3">
        <v>9378</v>
      </c>
      <c r="I198" s="2" t="s">
        <v>1726</v>
      </c>
      <c r="J198" s="2" t="s">
        <v>236</v>
      </c>
      <c r="K198" s="2" t="s">
        <v>237</v>
      </c>
      <c r="L198" s="2" t="s">
        <v>238</v>
      </c>
      <c r="M198" s="2" t="s">
        <v>239</v>
      </c>
      <c r="N198" s="2" t="s">
        <v>240</v>
      </c>
      <c r="O198" s="2" t="s">
        <v>1727</v>
      </c>
      <c r="P198" s="2" t="s">
        <v>1728</v>
      </c>
    </row>
    <row r="199" spans="1:16" ht="15.75">
      <c r="A199" s="2" t="s">
        <v>1729</v>
      </c>
      <c r="B199" s="2" t="s">
        <v>1730</v>
      </c>
      <c r="C199" s="2" t="s">
        <v>169</v>
      </c>
      <c r="D199" s="4">
        <v>24999</v>
      </c>
      <c r="E199" s="4">
        <v>35999</v>
      </c>
      <c r="F199" s="5">
        <v>0.31</v>
      </c>
      <c r="G199" s="2">
        <v>4.2</v>
      </c>
      <c r="H199" s="3">
        <v>32840</v>
      </c>
      <c r="I199" s="2" t="s">
        <v>947</v>
      </c>
      <c r="J199" s="2" t="s">
        <v>171</v>
      </c>
      <c r="K199" s="2" t="s">
        <v>172</v>
      </c>
      <c r="L199" s="2" t="s">
        <v>173</v>
      </c>
      <c r="M199" s="2" t="s">
        <v>174</v>
      </c>
      <c r="N199" s="2" t="s">
        <v>1731</v>
      </c>
      <c r="O199" s="2" t="s">
        <v>1732</v>
      </c>
      <c r="P199" s="2" t="s">
        <v>1733</v>
      </c>
    </row>
    <row r="200" spans="1:16" ht="15.75">
      <c r="A200" s="2" t="s">
        <v>1734</v>
      </c>
      <c r="B200" s="2" t="s">
        <v>1735</v>
      </c>
      <c r="C200" s="2" t="s">
        <v>18</v>
      </c>
      <c r="D200" s="2">
        <v>999</v>
      </c>
      <c r="E200" s="4">
        <v>1699</v>
      </c>
      <c r="F200" s="5">
        <v>0.41</v>
      </c>
      <c r="G200" s="2">
        <v>4.4000000000000004</v>
      </c>
      <c r="H200" s="3">
        <v>7318</v>
      </c>
      <c r="I200" s="2" t="s">
        <v>1736</v>
      </c>
      <c r="J200" s="2" t="s">
        <v>1737</v>
      </c>
      <c r="K200" s="2" t="s">
        <v>1738</v>
      </c>
      <c r="L200" s="2" t="s">
        <v>1739</v>
      </c>
      <c r="M200" s="2" t="s">
        <v>1740</v>
      </c>
      <c r="N200" s="2" t="s">
        <v>1741</v>
      </c>
      <c r="O200" s="2" t="s">
        <v>1742</v>
      </c>
      <c r="P200" s="2" t="s">
        <v>1743</v>
      </c>
    </row>
    <row r="201" spans="1:16" ht="15.75">
      <c r="A201" s="2" t="s">
        <v>1744</v>
      </c>
      <c r="B201" s="2" t="s">
        <v>1745</v>
      </c>
      <c r="C201" s="2" t="s">
        <v>18</v>
      </c>
      <c r="D201" s="2">
        <v>225</v>
      </c>
      <c r="E201" s="2">
        <v>499</v>
      </c>
      <c r="F201" s="5">
        <v>0.55000000000000004</v>
      </c>
      <c r="G201" s="2">
        <v>4.0999999999999996</v>
      </c>
      <c r="H201" s="3">
        <v>789</v>
      </c>
      <c r="I201" s="2" t="s">
        <v>1746</v>
      </c>
      <c r="J201" s="2" t="s">
        <v>1747</v>
      </c>
      <c r="K201" s="2" t="s">
        <v>1748</v>
      </c>
      <c r="L201" s="2" t="s">
        <v>1749</v>
      </c>
      <c r="M201" s="2" t="s">
        <v>1750</v>
      </c>
      <c r="N201" s="2" t="s">
        <v>1751</v>
      </c>
      <c r="O201" s="2" t="s">
        <v>1752</v>
      </c>
      <c r="P201" s="2" t="s">
        <v>1753</v>
      </c>
    </row>
    <row r="202" spans="1:16" ht="15.75">
      <c r="A202" s="2" t="s">
        <v>1754</v>
      </c>
      <c r="B202" s="2" t="s">
        <v>1755</v>
      </c>
      <c r="C202" s="2" t="s">
        <v>462</v>
      </c>
      <c r="D202" s="2">
        <v>547</v>
      </c>
      <c r="E202" s="4">
        <v>2999</v>
      </c>
      <c r="F202" s="5">
        <v>0.82</v>
      </c>
      <c r="G202" s="2">
        <v>4.3</v>
      </c>
      <c r="H202" s="3">
        <v>407</v>
      </c>
      <c r="I202" s="2" t="s">
        <v>1756</v>
      </c>
      <c r="J202" s="2" t="s">
        <v>1757</v>
      </c>
      <c r="K202" s="2" t="s">
        <v>1758</v>
      </c>
      <c r="L202" s="2" t="s">
        <v>1759</v>
      </c>
      <c r="M202" s="2" t="s">
        <v>1760</v>
      </c>
      <c r="N202" s="2" t="s">
        <v>1761</v>
      </c>
      <c r="O202" s="2" t="s">
        <v>1762</v>
      </c>
      <c r="P202" s="2" t="s">
        <v>1763</v>
      </c>
    </row>
    <row r="203" spans="1:16" ht="15.75">
      <c r="A203" s="2" t="s">
        <v>1764</v>
      </c>
      <c r="B203" s="2" t="s">
        <v>1765</v>
      </c>
      <c r="C203" s="2" t="s">
        <v>18</v>
      </c>
      <c r="D203" s="2">
        <v>259</v>
      </c>
      <c r="E203" s="2">
        <v>699</v>
      </c>
      <c r="F203" s="5">
        <v>0.63</v>
      </c>
      <c r="G203" s="2">
        <v>3.8</v>
      </c>
      <c r="H203" s="3">
        <v>2399</v>
      </c>
      <c r="I203" s="2" t="s">
        <v>1766</v>
      </c>
      <c r="J203" s="2" t="s">
        <v>1767</v>
      </c>
      <c r="K203" s="2" t="s">
        <v>1768</v>
      </c>
      <c r="L203" s="2" t="s">
        <v>1769</v>
      </c>
      <c r="M203" s="2" t="s">
        <v>1770</v>
      </c>
      <c r="N203" s="2" t="s">
        <v>1771</v>
      </c>
      <c r="O203" s="2" t="s">
        <v>1772</v>
      </c>
      <c r="P203" s="2" t="s">
        <v>1773</v>
      </c>
    </row>
    <row r="204" spans="1:16" ht="15.75">
      <c r="A204" s="2" t="s">
        <v>1774</v>
      </c>
      <c r="B204" s="2" t="s">
        <v>1775</v>
      </c>
      <c r="C204" s="2" t="s">
        <v>462</v>
      </c>
      <c r="D204" s="2">
        <v>239</v>
      </c>
      <c r="E204" s="2">
        <v>699</v>
      </c>
      <c r="F204" s="5">
        <v>0.66</v>
      </c>
      <c r="G204" s="2">
        <v>4.4000000000000004</v>
      </c>
      <c r="H204" s="3">
        <v>2640</v>
      </c>
      <c r="I204" s="2" t="s">
        <v>1776</v>
      </c>
      <c r="J204" s="2" t="s">
        <v>1777</v>
      </c>
      <c r="K204" s="2" t="s">
        <v>1778</v>
      </c>
      <c r="L204" s="2" t="s">
        <v>1779</v>
      </c>
      <c r="M204" s="2" t="s">
        <v>1780</v>
      </c>
      <c r="N204" s="2" t="s">
        <v>1781</v>
      </c>
      <c r="O204" s="2" t="s">
        <v>1782</v>
      </c>
      <c r="P204" s="2" t="s">
        <v>1783</v>
      </c>
    </row>
    <row r="205" spans="1:16" ht="15.75">
      <c r="A205" s="2" t="s">
        <v>1784</v>
      </c>
      <c r="B205" s="2" t="s">
        <v>1785</v>
      </c>
      <c r="C205" s="2" t="s">
        <v>462</v>
      </c>
      <c r="D205" s="2">
        <v>349</v>
      </c>
      <c r="E205" s="2">
        <v>999</v>
      </c>
      <c r="F205" s="5">
        <v>0.65</v>
      </c>
      <c r="G205" s="2">
        <v>4</v>
      </c>
      <c r="H205" s="3">
        <v>839</v>
      </c>
      <c r="I205" s="2" t="s">
        <v>1786</v>
      </c>
      <c r="J205" s="2" t="s">
        <v>1787</v>
      </c>
      <c r="K205" s="2" t="s">
        <v>1788</v>
      </c>
      <c r="L205" s="2" t="s">
        <v>1789</v>
      </c>
      <c r="M205" s="2" t="s">
        <v>1790</v>
      </c>
      <c r="N205" s="2" t="s">
        <v>1791</v>
      </c>
      <c r="O205" s="2" t="s">
        <v>1792</v>
      </c>
      <c r="P205" s="2" t="s">
        <v>1793</v>
      </c>
    </row>
    <row r="206" spans="1:16" ht="15.75">
      <c r="A206" s="2" t="s">
        <v>1794</v>
      </c>
      <c r="B206" s="2" t="s">
        <v>1795</v>
      </c>
      <c r="C206" s="2" t="s">
        <v>129</v>
      </c>
      <c r="D206" s="2">
        <v>467</v>
      </c>
      <c r="E206" s="2">
        <v>599</v>
      </c>
      <c r="F206" s="5">
        <v>0.22</v>
      </c>
      <c r="G206" s="2">
        <v>4.4000000000000004</v>
      </c>
      <c r="H206" s="3">
        <v>44054</v>
      </c>
      <c r="I206" s="2" t="s">
        <v>1796</v>
      </c>
      <c r="J206" s="2" t="s">
        <v>1797</v>
      </c>
      <c r="K206" s="2" t="s">
        <v>1798</v>
      </c>
      <c r="L206" s="2" t="s">
        <v>1799</v>
      </c>
      <c r="M206" s="2" t="s">
        <v>1800</v>
      </c>
      <c r="N206" s="2" t="s">
        <v>1801</v>
      </c>
      <c r="O206" s="2" t="s">
        <v>1802</v>
      </c>
      <c r="P206" s="2" t="s">
        <v>1803</v>
      </c>
    </row>
    <row r="207" spans="1:16" ht="15.75">
      <c r="A207" s="2" t="s">
        <v>1804</v>
      </c>
      <c r="B207" s="2" t="s">
        <v>1805</v>
      </c>
      <c r="C207" s="2" t="s">
        <v>18</v>
      </c>
      <c r="D207" s="2">
        <v>449</v>
      </c>
      <c r="E207" s="2">
        <v>599</v>
      </c>
      <c r="F207" s="5">
        <v>0.25</v>
      </c>
      <c r="G207" s="2">
        <v>4</v>
      </c>
      <c r="H207" s="3">
        <v>3231</v>
      </c>
      <c r="I207" s="2" t="s">
        <v>1806</v>
      </c>
      <c r="J207" s="2" t="s">
        <v>1807</v>
      </c>
      <c r="K207" s="2" t="s">
        <v>1808</v>
      </c>
      <c r="L207" s="2" t="s">
        <v>1809</v>
      </c>
      <c r="M207" s="2" t="s">
        <v>1810</v>
      </c>
      <c r="N207" s="2" t="s">
        <v>1811</v>
      </c>
      <c r="O207" s="2" t="s">
        <v>1812</v>
      </c>
      <c r="P207" s="2" t="s">
        <v>1813</v>
      </c>
    </row>
    <row r="208" spans="1:16" ht="15.75">
      <c r="A208" s="2" t="s">
        <v>1814</v>
      </c>
      <c r="B208" s="2" t="s">
        <v>1815</v>
      </c>
      <c r="C208" s="2" t="s">
        <v>169</v>
      </c>
      <c r="D208" s="4">
        <v>11990</v>
      </c>
      <c r="E208" s="4">
        <v>31990</v>
      </c>
      <c r="F208" s="5">
        <v>0.63</v>
      </c>
      <c r="G208" s="2">
        <v>4.2</v>
      </c>
      <c r="H208" s="3">
        <v>64</v>
      </c>
      <c r="I208" s="2" t="s">
        <v>728</v>
      </c>
      <c r="J208" s="2" t="s">
        <v>1816</v>
      </c>
      <c r="K208" s="2" t="s">
        <v>1817</v>
      </c>
      <c r="L208" s="2" t="s">
        <v>1818</v>
      </c>
      <c r="M208" s="2" t="s">
        <v>1819</v>
      </c>
      <c r="N208" s="2" t="s">
        <v>1820</v>
      </c>
      <c r="O208" s="2" t="s">
        <v>1821</v>
      </c>
      <c r="P208" s="2" t="s">
        <v>1822</v>
      </c>
    </row>
    <row r="209" spans="1:16" ht="15.75">
      <c r="A209" s="2" t="s">
        <v>1823</v>
      </c>
      <c r="B209" s="2" t="s">
        <v>1824</v>
      </c>
      <c r="C209" s="2" t="s">
        <v>18</v>
      </c>
      <c r="D209" s="2">
        <v>350</v>
      </c>
      <c r="E209" s="2">
        <v>599</v>
      </c>
      <c r="F209" s="5">
        <v>0.42</v>
      </c>
      <c r="G209" s="2">
        <v>3.9</v>
      </c>
      <c r="H209" s="3">
        <v>8314</v>
      </c>
      <c r="I209" s="2" t="s">
        <v>1825</v>
      </c>
      <c r="J209" s="2" t="s">
        <v>1826</v>
      </c>
      <c r="K209" s="2" t="s">
        <v>1827</v>
      </c>
      <c r="L209" s="2" t="s">
        <v>1828</v>
      </c>
      <c r="M209" s="2" t="s">
        <v>1829</v>
      </c>
      <c r="N209" s="2" t="s">
        <v>1830</v>
      </c>
      <c r="O209" s="2" t="s">
        <v>1831</v>
      </c>
      <c r="P209" s="2" t="s">
        <v>1832</v>
      </c>
    </row>
    <row r="210" spans="1:16" ht="15.75">
      <c r="A210" s="2" t="s">
        <v>1833</v>
      </c>
      <c r="B210" s="2" t="s">
        <v>1834</v>
      </c>
      <c r="C210" s="2" t="s">
        <v>18</v>
      </c>
      <c r="D210" s="2">
        <v>252</v>
      </c>
      <c r="E210" s="2">
        <v>999</v>
      </c>
      <c r="F210" s="5">
        <v>0.75</v>
      </c>
      <c r="G210" s="2">
        <v>3.7</v>
      </c>
      <c r="H210" s="3">
        <v>2249</v>
      </c>
      <c r="I210" s="2" t="s">
        <v>1835</v>
      </c>
      <c r="J210" s="2" t="s">
        <v>1836</v>
      </c>
      <c r="K210" s="2" t="s">
        <v>1837</v>
      </c>
      <c r="L210" s="2" t="s">
        <v>1838</v>
      </c>
      <c r="M210" s="2" t="s">
        <v>1839</v>
      </c>
      <c r="N210" s="2" t="s">
        <v>1840</v>
      </c>
      <c r="O210" s="2" t="s">
        <v>1841</v>
      </c>
      <c r="P210" s="2" t="s">
        <v>1842</v>
      </c>
    </row>
    <row r="211" spans="1:16" ht="15.75">
      <c r="A211" s="2" t="s">
        <v>1843</v>
      </c>
      <c r="B211" s="2" t="s">
        <v>1844</v>
      </c>
      <c r="C211" s="2" t="s">
        <v>462</v>
      </c>
      <c r="D211" s="2">
        <v>204</v>
      </c>
      <c r="E211" s="2">
        <v>599</v>
      </c>
      <c r="F211" s="5">
        <v>0.66</v>
      </c>
      <c r="G211" s="2">
        <v>3.6</v>
      </c>
      <c r="H211" s="3">
        <v>339</v>
      </c>
      <c r="I211" s="2" t="s">
        <v>1845</v>
      </c>
      <c r="J211" s="2" t="s">
        <v>1846</v>
      </c>
      <c r="K211" s="2" t="s">
        <v>1847</v>
      </c>
      <c r="L211" s="2" t="s">
        <v>1848</v>
      </c>
      <c r="M211" s="2" t="s">
        <v>1849</v>
      </c>
      <c r="N211" s="2" t="s">
        <v>1850</v>
      </c>
      <c r="O211" s="2" t="s">
        <v>1851</v>
      </c>
      <c r="P211" s="2" t="s">
        <v>1852</v>
      </c>
    </row>
    <row r="212" spans="1:16" ht="15.75">
      <c r="A212" s="2" t="s">
        <v>1853</v>
      </c>
      <c r="B212" s="2" t="s">
        <v>1854</v>
      </c>
      <c r="C212" s="2" t="s">
        <v>1404</v>
      </c>
      <c r="D212" s="4">
        <v>6490</v>
      </c>
      <c r="E212" s="4">
        <v>9990</v>
      </c>
      <c r="F212" s="5">
        <v>0.35</v>
      </c>
      <c r="G212" s="2">
        <v>4</v>
      </c>
      <c r="H212" s="3">
        <v>27</v>
      </c>
      <c r="I212" s="2" t="s">
        <v>1855</v>
      </c>
      <c r="J212" s="2" t="s">
        <v>1856</v>
      </c>
      <c r="K212" s="2" t="s">
        <v>1857</v>
      </c>
      <c r="L212" s="2" t="s">
        <v>1858</v>
      </c>
      <c r="M212" s="2" t="s">
        <v>1859</v>
      </c>
      <c r="N212" s="2" t="s">
        <v>1860</v>
      </c>
      <c r="O212" s="2" t="s">
        <v>1861</v>
      </c>
      <c r="P212" s="2" t="s">
        <v>1862</v>
      </c>
    </row>
    <row r="213" spans="1:16" ht="15.75">
      <c r="A213" s="2" t="s">
        <v>1863</v>
      </c>
      <c r="B213" s="2" t="s">
        <v>1864</v>
      </c>
      <c r="C213" s="2" t="s">
        <v>462</v>
      </c>
      <c r="D213" s="2">
        <v>235</v>
      </c>
      <c r="E213" s="2">
        <v>599</v>
      </c>
      <c r="F213" s="5">
        <v>0.61</v>
      </c>
      <c r="G213" s="2">
        <v>3.5</v>
      </c>
      <c r="H213" s="3">
        <v>197</v>
      </c>
      <c r="I213" s="2" t="s">
        <v>1865</v>
      </c>
      <c r="J213" s="2" t="s">
        <v>1866</v>
      </c>
      <c r="K213" s="2" t="s">
        <v>1867</v>
      </c>
      <c r="L213" s="2" t="s">
        <v>1868</v>
      </c>
      <c r="M213" s="2" t="s">
        <v>1869</v>
      </c>
      <c r="N213" s="2" t="s">
        <v>1870</v>
      </c>
      <c r="O213" s="2" t="s">
        <v>1871</v>
      </c>
      <c r="P213" s="2" t="s">
        <v>1872</v>
      </c>
    </row>
    <row r="214" spans="1:16" ht="15.75">
      <c r="A214" s="2" t="s">
        <v>1873</v>
      </c>
      <c r="B214" s="2" t="s">
        <v>1874</v>
      </c>
      <c r="C214" s="2" t="s">
        <v>18</v>
      </c>
      <c r="D214" s="2">
        <v>299</v>
      </c>
      <c r="E214" s="2">
        <v>800</v>
      </c>
      <c r="F214" s="5">
        <v>0.63</v>
      </c>
      <c r="G214" s="2">
        <v>4.5</v>
      </c>
      <c r="H214" s="3">
        <v>74977</v>
      </c>
      <c r="I214" s="2" t="s">
        <v>1875</v>
      </c>
      <c r="J214" s="2" t="s">
        <v>305</v>
      </c>
      <c r="K214" s="2" t="s">
        <v>306</v>
      </c>
      <c r="L214" s="2" t="s">
        <v>307</v>
      </c>
      <c r="M214" s="2" t="s">
        <v>308</v>
      </c>
      <c r="N214" s="2" t="s">
        <v>309</v>
      </c>
      <c r="O214" s="2" t="s">
        <v>1876</v>
      </c>
      <c r="P214" s="2" t="s">
        <v>1877</v>
      </c>
    </row>
    <row r="215" spans="1:16" ht="15.75">
      <c r="A215" s="2" t="s">
        <v>1878</v>
      </c>
      <c r="B215" s="2" t="s">
        <v>1879</v>
      </c>
      <c r="C215" s="2" t="s">
        <v>18</v>
      </c>
      <c r="D215" s="2">
        <v>799</v>
      </c>
      <c r="E215" s="4">
        <v>1999</v>
      </c>
      <c r="F215" s="5">
        <v>0.6</v>
      </c>
      <c r="G215" s="2">
        <v>4.2</v>
      </c>
      <c r="H215" s="3">
        <v>8583</v>
      </c>
      <c r="I215" s="2" t="s">
        <v>1880</v>
      </c>
      <c r="J215" s="2" t="s">
        <v>1881</v>
      </c>
      <c r="K215" s="2" t="s">
        <v>1882</v>
      </c>
      <c r="L215" s="2" t="s">
        <v>1883</v>
      </c>
      <c r="M215" s="2" t="s">
        <v>1884</v>
      </c>
      <c r="N215" s="2" t="s">
        <v>1885</v>
      </c>
      <c r="O215" s="2" t="s">
        <v>1886</v>
      </c>
      <c r="P215" s="2" t="s">
        <v>1887</v>
      </c>
    </row>
    <row r="216" spans="1:16" ht="15.75">
      <c r="A216" s="2" t="s">
        <v>1888</v>
      </c>
      <c r="B216" s="2" t="s">
        <v>1889</v>
      </c>
      <c r="C216" s="2" t="s">
        <v>462</v>
      </c>
      <c r="D216" s="2">
        <v>299</v>
      </c>
      <c r="E216" s="2">
        <v>999</v>
      </c>
      <c r="F216" s="5">
        <v>0.7</v>
      </c>
      <c r="G216" s="2">
        <v>3.8</v>
      </c>
      <c r="H216" s="3">
        <v>928</v>
      </c>
      <c r="I216" s="2" t="s">
        <v>1890</v>
      </c>
      <c r="J216" s="2" t="s">
        <v>1891</v>
      </c>
      <c r="K216" s="2" t="s">
        <v>1892</v>
      </c>
      <c r="L216" s="2" t="s">
        <v>1893</v>
      </c>
      <c r="M216" s="2" t="s">
        <v>1894</v>
      </c>
      <c r="N216" s="2" t="s">
        <v>1895</v>
      </c>
      <c r="O216" s="2" t="s">
        <v>1896</v>
      </c>
      <c r="P216" s="2" t="s">
        <v>1897</v>
      </c>
    </row>
    <row r="217" spans="1:16" ht="15.75">
      <c r="A217" s="2" t="s">
        <v>1898</v>
      </c>
      <c r="B217" s="2" t="s">
        <v>1899</v>
      </c>
      <c r="C217" s="2" t="s">
        <v>508</v>
      </c>
      <c r="D217" s="4">
        <v>6999</v>
      </c>
      <c r="E217" s="4">
        <v>16990</v>
      </c>
      <c r="F217" s="5">
        <v>0.59</v>
      </c>
      <c r="G217" s="2">
        <v>3.8</v>
      </c>
      <c r="H217" s="3">
        <v>110</v>
      </c>
      <c r="I217" s="2" t="s">
        <v>1900</v>
      </c>
      <c r="J217" s="2" t="s">
        <v>1901</v>
      </c>
      <c r="K217" s="2" t="s">
        <v>1902</v>
      </c>
      <c r="L217" s="2" t="s">
        <v>1903</v>
      </c>
      <c r="M217" s="2" t="s">
        <v>1904</v>
      </c>
      <c r="N217" s="2" t="s">
        <v>1905</v>
      </c>
      <c r="O217" s="2" t="s">
        <v>1906</v>
      </c>
      <c r="P217" s="2" t="s">
        <v>1907</v>
      </c>
    </row>
    <row r="218" spans="1:16" ht="15.75">
      <c r="A218" s="2" t="s">
        <v>1908</v>
      </c>
      <c r="B218" s="2" t="s">
        <v>1909</v>
      </c>
      <c r="C218" s="2" t="s">
        <v>169</v>
      </c>
      <c r="D218" s="4">
        <v>42999</v>
      </c>
      <c r="E218" s="4">
        <v>59999</v>
      </c>
      <c r="F218" s="5">
        <v>0.28000000000000003</v>
      </c>
      <c r="G218" s="2">
        <v>4.0999999999999996</v>
      </c>
      <c r="H218" s="3">
        <v>6753</v>
      </c>
      <c r="I218" s="2" t="s">
        <v>1910</v>
      </c>
      <c r="J218" s="2" t="s">
        <v>1911</v>
      </c>
      <c r="K218" s="2" t="s">
        <v>1912</v>
      </c>
      <c r="L218" s="2" t="s">
        <v>1913</v>
      </c>
      <c r="M218" s="2" t="s">
        <v>1914</v>
      </c>
      <c r="N218" s="2" t="s">
        <v>1915</v>
      </c>
      <c r="O218" s="2" t="s">
        <v>1916</v>
      </c>
      <c r="P218" s="2" t="s">
        <v>1917</v>
      </c>
    </row>
    <row r="219" spans="1:16" ht="15.75">
      <c r="A219" s="2" t="s">
        <v>1918</v>
      </c>
      <c r="B219" s="2" t="s">
        <v>1919</v>
      </c>
      <c r="C219" s="2" t="s">
        <v>129</v>
      </c>
      <c r="D219" s="2">
        <v>173</v>
      </c>
      <c r="E219" s="2">
        <v>999</v>
      </c>
      <c r="F219" s="5">
        <v>0.83</v>
      </c>
      <c r="G219" s="2">
        <v>4.3</v>
      </c>
      <c r="H219" s="3">
        <v>1237</v>
      </c>
      <c r="I219" s="2" t="s">
        <v>1920</v>
      </c>
      <c r="J219" s="2" t="s">
        <v>1921</v>
      </c>
      <c r="K219" s="2" t="s">
        <v>1922</v>
      </c>
      <c r="L219" s="2" t="s">
        <v>1923</v>
      </c>
      <c r="M219" s="2" t="s">
        <v>1924</v>
      </c>
      <c r="N219" s="2" t="s">
        <v>1925</v>
      </c>
      <c r="O219" s="2" t="s">
        <v>1926</v>
      </c>
      <c r="P219" s="2" t="s">
        <v>1927</v>
      </c>
    </row>
    <row r="220" spans="1:16" ht="15.75">
      <c r="A220" s="2" t="s">
        <v>1928</v>
      </c>
      <c r="B220" s="2" t="s">
        <v>1929</v>
      </c>
      <c r="C220" s="2" t="s">
        <v>1930</v>
      </c>
      <c r="D220" s="2">
        <v>209</v>
      </c>
      <c r="E220" s="2">
        <v>600</v>
      </c>
      <c r="F220" s="5">
        <v>0.65</v>
      </c>
      <c r="G220" s="2">
        <v>4.4000000000000004</v>
      </c>
      <c r="H220" s="3">
        <v>18872</v>
      </c>
      <c r="I220" s="2" t="s">
        <v>1931</v>
      </c>
      <c r="J220" s="2" t="s">
        <v>1932</v>
      </c>
      <c r="K220" s="2" t="s">
        <v>1933</v>
      </c>
      <c r="L220" s="2" t="s">
        <v>1934</v>
      </c>
      <c r="M220" s="2" t="s">
        <v>1935</v>
      </c>
      <c r="N220" s="2" t="s">
        <v>1936</v>
      </c>
      <c r="O220" s="2" t="s">
        <v>1937</v>
      </c>
      <c r="P220" s="2" t="s">
        <v>1938</v>
      </c>
    </row>
    <row r="221" spans="1:16" ht="15.75">
      <c r="A221" s="2" t="s">
        <v>1939</v>
      </c>
      <c r="B221" s="2" t="s">
        <v>1940</v>
      </c>
      <c r="C221" s="2" t="s">
        <v>18</v>
      </c>
      <c r="D221" s="2">
        <v>848.99</v>
      </c>
      <c r="E221" s="4">
        <v>1490</v>
      </c>
      <c r="F221" s="5">
        <v>0.43</v>
      </c>
      <c r="G221" s="2">
        <v>3.9</v>
      </c>
      <c r="H221" s="3">
        <v>356</v>
      </c>
      <c r="I221" s="2" t="s">
        <v>1941</v>
      </c>
      <c r="J221" s="2" t="s">
        <v>1942</v>
      </c>
      <c r="K221" s="2" t="s">
        <v>1943</v>
      </c>
      <c r="L221" s="2" t="s">
        <v>1944</v>
      </c>
      <c r="M221" s="2" t="s">
        <v>1945</v>
      </c>
      <c r="N221" s="2" t="s">
        <v>1946</v>
      </c>
      <c r="O221" s="2" t="s">
        <v>1947</v>
      </c>
      <c r="P221" s="2" t="s">
        <v>1948</v>
      </c>
    </row>
    <row r="222" spans="1:16" ht="15.75">
      <c r="A222" s="2" t="s">
        <v>1949</v>
      </c>
      <c r="B222" s="2" t="s">
        <v>1950</v>
      </c>
      <c r="C222" s="2" t="s">
        <v>18</v>
      </c>
      <c r="D222" s="2">
        <v>649</v>
      </c>
      <c r="E222" s="4">
        <v>1999</v>
      </c>
      <c r="F222" s="5">
        <v>0.68</v>
      </c>
      <c r="G222" s="2">
        <v>4.2</v>
      </c>
      <c r="H222" s="3">
        <v>24269</v>
      </c>
      <c r="I222" s="2" t="s">
        <v>1951</v>
      </c>
      <c r="J222" s="2" t="s">
        <v>20</v>
      </c>
      <c r="K222" s="2" t="s">
        <v>21</v>
      </c>
      <c r="L222" s="2" t="s">
        <v>22</v>
      </c>
      <c r="M222" s="2" t="s">
        <v>23</v>
      </c>
      <c r="N222" s="2" t="s">
        <v>825</v>
      </c>
      <c r="O222" s="2" t="s">
        <v>1952</v>
      </c>
      <c r="P222" s="2" t="s">
        <v>1953</v>
      </c>
    </row>
    <row r="223" spans="1:16" ht="15.75">
      <c r="A223" s="2" t="s">
        <v>1954</v>
      </c>
      <c r="B223" s="2" t="s">
        <v>1955</v>
      </c>
      <c r="C223" s="2" t="s">
        <v>462</v>
      </c>
      <c r="D223" s="2">
        <v>299</v>
      </c>
      <c r="E223" s="2">
        <v>899</v>
      </c>
      <c r="F223" s="5">
        <v>0.67</v>
      </c>
      <c r="G223" s="2">
        <v>3.8</v>
      </c>
      <c r="H223" s="3">
        <v>425</v>
      </c>
      <c r="I223" s="2" t="s">
        <v>1956</v>
      </c>
      <c r="J223" s="2" t="s">
        <v>1957</v>
      </c>
      <c r="K223" s="2" t="s">
        <v>1958</v>
      </c>
      <c r="L223" s="2" t="s">
        <v>1959</v>
      </c>
      <c r="M223" s="2" t="s">
        <v>1960</v>
      </c>
      <c r="N223" s="2" t="s">
        <v>1961</v>
      </c>
      <c r="O223" s="2" t="s">
        <v>1962</v>
      </c>
      <c r="P223" s="2" t="s">
        <v>1963</v>
      </c>
    </row>
    <row r="224" spans="1:16" ht="15.75">
      <c r="A224" s="2" t="s">
        <v>1964</v>
      </c>
      <c r="B224" s="2" t="s">
        <v>1965</v>
      </c>
      <c r="C224" s="2" t="s">
        <v>643</v>
      </c>
      <c r="D224" s="2">
        <v>399</v>
      </c>
      <c r="E224" s="2">
        <v>799</v>
      </c>
      <c r="F224" s="5">
        <v>0.5</v>
      </c>
      <c r="G224" s="2">
        <v>4.0999999999999996</v>
      </c>
      <c r="H224" s="3">
        <v>1161</v>
      </c>
      <c r="I224" s="2" t="s">
        <v>1966</v>
      </c>
      <c r="J224" s="2" t="s">
        <v>1967</v>
      </c>
      <c r="K224" s="2" t="s">
        <v>1968</v>
      </c>
      <c r="L224" s="2" t="s">
        <v>1969</v>
      </c>
      <c r="M224" s="2" t="s">
        <v>1970</v>
      </c>
      <c r="N224" s="2" t="s">
        <v>1971</v>
      </c>
      <c r="O224" s="2" t="s">
        <v>1972</v>
      </c>
      <c r="P224" s="2" t="s">
        <v>1973</v>
      </c>
    </row>
    <row r="225" spans="1:16" ht="15.75">
      <c r="A225" s="2" t="s">
        <v>1974</v>
      </c>
      <c r="B225" s="2" t="s">
        <v>1975</v>
      </c>
      <c r="C225" s="2" t="s">
        <v>18</v>
      </c>
      <c r="D225" s="2">
        <v>249</v>
      </c>
      <c r="E225" s="2">
        <v>499</v>
      </c>
      <c r="F225" s="5">
        <v>0.5</v>
      </c>
      <c r="G225" s="2">
        <v>4.0999999999999996</v>
      </c>
      <c r="H225" s="3">
        <v>1508</v>
      </c>
      <c r="I225" s="2" t="s">
        <v>1976</v>
      </c>
      <c r="J225" s="2" t="s">
        <v>1977</v>
      </c>
      <c r="K225" s="2" t="s">
        <v>1978</v>
      </c>
      <c r="L225" s="2" t="s">
        <v>1979</v>
      </c>
      <c r="M225" s="2" t="s">
        <v>1980</v>
      </c>
      <c r="N225" s="2" t="s">
        <v>13034</v>
      </c>
      <c r="O225" s="2" t="s">
        <v>1981</v>
      </c>
      <c r="P225" s="2" t="s">
        <v>1982</v>
      </c>
    </row>
    <row r="226" spans="1:16" ht="15.75">
      <c r="A226" s="2" t="s">
        <v>1983</v>
      </c>
      <c r="B226" s="2" t="s">
        <v>1984</v>
      </c>
      <c r="C226" s="2" t="s">
        <v>1985</v>
      </c>
      <c r="D226" s="4">
        <v>1249</v>
      </c>
      <c r="E226" s="4">
        <v>2299</v>
      </c>
      <c r="F226" s="5">
        <v>0.46</v>
      </c>
      <c r="G226" s="2">
        <v>4.3</v>
      </c>
      <c r="H226" s="3">
        <v>7636</v>
      </c>
      <c r="I226" s="2" t="s">
        <v>1986</v>
      </c>
      <c r="J226" s="2" t="s">
        <v>1987</v>
      </c>
      <c r="K226" s="2" t="s">
        <v>1988</v>
      </c>
      <c r="L226" s="2" t="s">
        <v>1989</v>
      </c>
      <c r="M226" s="2" t="s">
        <v>1990</v>
      </c>
      <c r="N226" s="2" t="s">
        <v>1991</v>
      </c>
      <c r="O226" s="2" t="s">
        <v>1992</v>
      </c>
      <c r="P226" s="2" t="s">
        <v>1993</v>
      </c>
    </row>
    <row r="227" spans="1:16" ht="15.75">
      <c r="A227" s="2" t="s">
        <v>1994</v>
      </c>
      <c r="B227" s="2" t="s">
        <v>1995</v>
      </c>
      <c r="C227" s="2" t="s">
        <v>462</v>
      </c>
      <c r="D227" s="2">
        <v>213</v>
      </c>
      <c r="E227" s="2">
        <v>499</v>
      </c>
      <c r="F227" s="5">
        <v>0.56999999999999995</v>
      </c>
      <c r="G227" s="2">
        <v>3.7</v>
      </c>
      <c r="H227" s="3">
        <v>246</v>
      </c>
      <c r="I227" s="2" t="s">
        <v>1996</v>
      </c>
      <c r="J227" s="2" t="s">
        <v>1997</v>
      </c>
      <c r="K227" s="2" t="s">
        <v>1998</v>
      </c>
      <c r="L227" s="2" t="s">
        <v>1999</v>
      </c>
      <c r="M227" s="2" t="s">
        <v>2000</v>
      </c>
      <c r="N227" s="2" t="s">
        <v>2001</v>
      </c>
      <c r="O227" s="2" t="s">
        <v>2002</v>
      </c>
      <c r="P227" s="2" t="s">
        <v>2003</v>
      </c>
    </row>
    <row r="228" spans="1:16" ht="15.75">
      <c r="A228" s="2" t="s">
        <v>2004</v>
      </c>
      <c r="B228" s="2" t="s">
        <v>2005</v>
      </c>
      <c r="C228" s="2" t="s">
        <v>462</v>
      </c>
      <c r="D228" s="2">
        <v>209</v>
      </c>
      <c r="E228" s="2">
        <v>499</v>
      </c>
      <c r="F228" s="5">
        <v>0.57999999999999996</v>
      </c>
      <c r="G228" s="2">
        <v>4</v>
      </c>
      <c r="H228" s="3">
        <v>479</v>
      </c>
      <c r="I228" s="2" t="s">
        <v>2006</v>
      </c>
      <c r="J228" s="2" t="s">
        <v>2007</v>
      </c>
      <c r="K228" s="2" t="s">
        <v>2008</v>
      </c>
      <c r="L228" s="2" t="s">
        <v>2009</v>
      </c>
      <c r="M228" s="2" t="s">
        <v>2010</v>
      </c>
      <c r="N228" s="2" t="s">
        <v>2011</v>
      </c>
      <c r="O228" s="2" t="s">
        <v>2012</v>
      </c>
      <c r="P228" s="2" t="s">
        <v>2013</v>
      </c>
    </row>
    <row r="229" spans="1:16" ht="15.75">
      <c r="A229" s="2" t="s">
        <v>2014</v>
      </c>
      <c r="B229" s="2" t="s">
        <v>2015</v>
      </c>
      <c r="C229" s="2" t="s">
        <v>129</v>
      </c>
      <c r="D229" s="2">
        <v>598</v>
      </c>
      <c r="E229" s="4">
        <v>4999</v>
      </c>
      <c r="F229" s="5">
        <v>0.88</v>
      </c>
      <c r="G229" s="2">
        <v>4.2</v>
      </c>
      <c r="H229" s="3">
        <v>910</v>
      </c>
      <c r="I229" s="2" t="s">
        <v>2016</v>
      </c>
      <c r="J229" s="2" t="s">
        <v>2017</v>
      </c>
      <c r="K229" s="2" t="s">
        <v>2018</v>
      </c>
      <c r="L229" s="2" t="s">
        <v>2019</v>
      </c>
      <c r="M229" s="2" t="s">
        <v>2020</v>
      </c>
      <c r="N229" s="2" t="s">
        <v>2021</v>
      </c>
      <c r="O229" s="2" t="s">
        <v>2022</v>
      </c>
      <c r="P229" s="2" t="s">
        <v>2023</v>
      </c>
    </row>
    <row r="230" spans="1:16" ht="15.75">
      <c r="A230" s="2" t="s">
        <v>2024</v>
      </c>
      <c r="B230" s="2" t="s">
        <v>2025</v>
      </c>
      <c r="C230" s="2" t="s">
        <v>18</v>
      </c>
      <c r="D230" s="2">
        <v>799</v>
      </c>
      <c r="E230" s="4">
        <v>1749</v>
      </c>
      <c r="F230" s="5">
        <v>0.54</v>
      </c>
      <c r="G230" s="2">
        <v>4.0999999999999996</v>
      </c>
      <c r="H230" s="3">
        <v>5626</v>
      </c>
      <c r="I230" s="2" t="s">
        <v>2026</v>
      </c>
      <c r="J230" s="2" t="s">
        <v>2027</v>
      </c>
      <c r="K230" s="2" t="s">
        <v>2028</v>
      </c>
      <c r="L230" s="2" t="s">
        <v>2029</v>
      </c>
      <c r="M230" s="2" t="s">
        <v>2030</v>
      </c>
      <c r="N230" s="2" t="s">
        <v>2031</v>
      </c>
      <c r="O230" s="2" t="s">
        <v>2032</v>
      </c>
      <c r="P230" s="2" t="s">
        <v>2033</v>
      </c>
    </row>
    <row r="231" spans="1:16" ht="15.75">
      <c r="A231" s="2" t="s">
        <v>2034</v>
      </c>
      <c r="B231" s="2" t="s">
        <v>2035</v>
      </c>
      <c r="C231" s="2" t="s">
        <v>18</v>
      </c>
      <c r="D231" s="2">
        <v>159</v>
      </c>
      <c r="E231" s="2">
        <v>595</v>
      </c>
      <c r="F231" s="5">
        <v>0.73</v>
      </c>
      <c r="G231" s="2">
        <v>4.3</v>
      </c>
      <c r="H231" s="3">
        <v>14184</v>
      </c>
      <c r="I231" s="2" t="s">
        <v>2036</v>
      </c>
      <c r="J231" s="2" t="s">
        <v>2037</v>
      </c>
      <c r="K231" s="2" t="s">
        <v>2038</v>
      </c>
      <c r="L231" s="2" t="s">
        <v>2039</v>
      </c>
      <c r="M231" s="2" t="s">
        <v>2040</v>
      </c>
      <c r="N231" s="2" t="s">
        <v>2041</v>
      </c>
      <c r="O231" s="2" t="s">
        <v>2042</v>
      </c>
      <c r="P231" s="2" t="s">
        <v>2043</v>
      </c>
    </row>
    <row r="232" spans="1:16" ht="15.75">
      <c r="A232" s="2" t="s">
        <v>2044</v>
      </c>
      <c r="B232" s="2" t="s">
        <v>2045</v>
      </c>
      <c r="C232" s="2" t="s">
        <v>2046</v>
      </c>
      <c r="D232" s="2">
        <v>499</v>
      </c>
      <c r="E232" s="4">
        <v>1100</v>
      </c>
      <c r="F232" s="5">
        <v>0.55000000000000004</v>
      </c>
      <c r="G232" s="2">
        <v>4.4000000000000004</v>
      </c>
      <c r="H232" s="3">
        <v>25177</v>
      </c>
      <c r="I232" s="2" t="s">
        <v>2047</v>
      </c>
      <c r="J232" s="2" t="s">
        <v>2048</v>
      </c>
      <c r="K232" s="2" t="s">
        <v>2049</v>
      </c>
      <c r="L232" s="2" t="s">
        <v>2050</v>
      </c>
      <c r="M232" s="2" t="s">
        <v>2051</v>
      </c>
      <c r="N232" s="2" t="s">
        <v>2052</v>
      </c>
      <c r="O232" s="2" t="s">
        <v>2053</v>
      </c>
      <c r="P232" s="2" t="s">
        <v>2054</v>
      </c>
    </row>
    <row r="233" spans="1:16" ht="15.75">
      <c r="A233" s="2" t="s">
        <v>2055</v>
      </c>
      <c r="B233" s="2" t="s">
        <v>2056</v>
      </c>
      <c r="C233" s="2" t="s">
        <v>169</v>
      </c>
      <c r="D233" s="4">
        <v>31999</v>
      </c>
      <c r="E233" s="4">
        <v>49999</v>
      </c>
      <c r="F233" s="5">
        <v>0.36</v>
      </c>
      <c r="G233" s="2">
        <v>4.3</v>
      </c>
      <c r="H233" s="3">
        <v>21252</v>
      </c>
      <c r="I233" s="2" t="s">
        <v>2057</v>
      </c>
      <c r="J233" s="2" t="s">
        <v>2058</v>
      </c>
      <c r="K233" s="2" t="s">
        <v>2059</v>
      </c>
      <c r="L233" s="2" t="s">
        <v>2060</v>
      </c>
      <c r="M233" s="2" t="s">
        <v>2061</v>
      </c>
      <c r="N233" s="2" t="s">
        <v>2062</v>
      </c>
      <c r="O233" s="2" t="s">
        <v>2063</v>
      </c>
      <c r="P233" s="2" t="s">
        <v>2064</v>
      </c>
    </row>
    <row r="234" spans="1:16" ht="15.75">
      <c r="A234" s="2" t="s">
        <v>2065</v>
      </c>
      <c r="B234" s="2" t="s">
        <v>2066</v>
      </c>
      <c r="C234" s="2" t="s">
        <v>169</v>
      </c>
      <c r="D234" s="4">
        <v>32990</v>
      </c>
      <c r="E234" s="4">
        <v>56790</v>
      </c>
      <c r="F234" s="5">
        <v>0.42</v>
      </c>
      <c r="G234" s="2">
        <v>4.3</v>
      </c>
      <c r="H234" s="3">
        <v>567</v>
      </c>
      <c r="I234" s="2" t="s">
        <v>2067</v>
      </c>
      <c r="J234" s="2" t="s">
        <v>2068</v>
      </c>
      <c r="K234" s="2" t="s">
        <v>2069</v>
      </c>
      <c r="L234" s="2" t="s">
        <v>2070</v>
      </c>
      <c r="M234" s="2" t="s">
        <v>2071</v>
      </c>
      <c r="N234" s="2" t="s">
        <v>2072</v>
      </c>
      <c r="O234" s="2" t="s">
        <v>2073</v>
      </c>
      <c r="P234" s="2" t="s">
        <v>2074</v>
      </c>
    </row>
    <row r="235" spans="1:16" ht="15.75">
      <c r="A235" s="2" t="s">
        <v>2075</v>
      </c>
      <c r="B235" s="2" t="s">
        <v>2076</v>
      </c>
      <c r="C235" s="2" t="s">
        <v>462</v>
      </c>
      <c r="D235" s="2">
        <v>299</v>
      </c>
      <c r="E235" s="4">
        <v>1199</v>
      </c>
      <c r="F235" s="5">
        <v>0.75</v>
      </c>
      <c r="G235" s="2">
        <v>3.5</v>
      </c>
      <c r="H235" s="3">
        <v>466</v>
      </c>
      <c r="I235" s="2" t="s">
        <v>2077</v>
      </c>
      <c r="J235" s="2" t="s">
        <v>2078</v>
      </c>
      <c r="K235" s="2" t="s">
        <v>2079</v>
      </c>
      <c r="L235" s="2" t="s">
        <v>2080</v>
      </c>
      <c r="M235" s="2" t="s">
        <v>2081</v>
      </c>
      <c r="N235" s="2" t="s">
        <v>2082</v>
      </c>
      <c r="O235" s="2" t="s">
        <v>2083</v>
      </c>
      <c r="P235" s="2" t="s">
        <v>2084</v>
      </c>
    </row>
    <row r="236" spans="1:16" ht="15.75">
      <c r="A236" s="2" t="s">
        <v>2085</v>
      </c>
      <c r="B236" s="2" t="s">
        <v>2086</v>
      </c>
      <c r="C236" s="2" t="s">
        <v>18</v>
      </c>
      <c r="D236" s="2">
        <v>128.31</v>
      </c>
      <c r="E236" s="2">
        <v>549</v>
      </c>
      <c r="F236" s="5">
        <v>0.77</v>
      </c>
      <c r="G236" s="2">
        <v>3.9</v>
      </c>
      <c r="H236" s="3">
        <v>61</v>
      </c>
      <c r="I236" s="2" t="s">
        <v>1716</v>
      </c>
      <c r="J236" s="2" t="s">
        <v>1717</v>
      </c>
      <c r="K236" s="2" t="s">
        <v>1718</v>
      </c>
      <c r="L236" s="2" t="s">
        <v>1719</v>
      </c>
      <c r="M236" s="2" t="s">
        <v>1720</v>
      </c>
      <c r="N236" s="2" t="s">
        <v>1721</v>
      </c>
      <c r="O236" s="2" t="s">
        <v>2087</v>
      </c>
      <c r="P236" s="2" t="s">
        <v>2088</v>
      </c>
    </row>
    <row r="237" spans="1:16" ht="15.75">
      <c r="A237" s="2" t="s">
        <v>2089</v>
      </c>
      <c r="B237" s="2" t="s">
        <v>2090</v>
      </c>
      <c r="C237" s="2" t="s">
        <v>18</v>
      </c>
      <c r="D237" s="2">
        <v>599</v>
      </c>
      <c r="E237" s="2">
        <v>849</v>
      </c>
      <c r="F237" s="5">
        <v>0.28999999999999998</v>
      </c>
      <c r="G237" s="2">
        <v>4.5</v>
      </c>
      <c r="H237" s="3">
        <v>474</v>
      </c>
      <c r="I237" s="2" t="s">
        <v>1468</v>
      </c>
      <c r="J237" s="2" t="s">
        <v>2091</v>
      </c>
      <c r="K237" s="2" t="s">
        <v>2092</v>
      </c>
      <c r="L237" s="2" t="s">
        <v>2093</v>
      </c>
      <c r="M237" s="2" t="s">
        <v>2094</v>
      </c>
      <c r="N237" s="2" t="s">
        <v>2095</v>
      </c>
      <c r="O237" s="2" t="s">
        <v>2096</v>
      </c>
      <c r="P237" s="2" t="s">
        <v>2097</v>
      </c>
    </row>
    <row r="238" spans="1:16" ht="15.75">
      <c r="A238" s="2" t="s">
        <v>2098</v>
      </c>
      <c r="B238" s="2" t="s">
        <v>2099</v>
      </c>
      <c r="C238" s="2" t="s">
        <v>462</v>
      </c>
      <c r="D238" s="2">
        <v>399</v>
      </c>
      <c r="E238" s="2">
        <v>899</v>
      </c>
      <c r="F238" s="5">
        <v>0.56000000000000005</v>
      </c>
      <c r="G238" s="2">
        <v>3.4</v>
      </c>
      <c r="H238" s="3">
        <v>431</v>
      </c>
      <c r="I238" s="2" t="s">
        <v>2100</v>
      </c>
      <c r="J238" s="2" t="s">
        <v>2101</v>
      </c>
      <c r="K238" s="2" t="s">
        <v>2102</v>
      </c>
      <c r="L238" s="2" t="s">
        <v>2103</v>
      </c>
      <c r="M238" s="2" t="s">
        <v>2104</v>
      </c>
      <c r="N238" s="2" t="s">
        <v>2105</v>
      </c>
      <c r="O238" s="2" t="s">
        <v>2106</v>
      </c>
      <c r="P238" s="2" t="s">
        <v>2107</v>
      </c>
    </row>
    <row r="239" spans="1:16" ht="15.75">
      <c r="A239" s="2" t="s">
        <v>2108</v>
      </c>
      <c r="B239" s="2" t="s">
        <v>2109</v>
      </c>
      <c r="C239" s="2" t="s">
        <v>18</v>
      </c>
      <c r="D239" s="2">
        <v>449</v>
      </c>
      <c r="E239" s="4">
        <v>1099</v>
      </c>
      <c r="F239" s="5">
        <v>0.59</v>
      </c>
      <c r="G239" s="2">
        <v>4</v>
      </c>
      <c r="H239" s="3">
        <v>242</v>
      </c>
      <c r="I239" s="2" t="s">
        <v>2110</v>
      </c>
      <c r="J239" s="2" t="s">
        <v>2111</v>
      </c>
      <c r="K239" s="2" t="s">
        <v>2112</v>
      </c>
      <c r="L239" s="2" t="s">
        <v>2113</v>
      </c>
      <c r="M239" s="2" t="s">
        <v>2114</v>
      </c>
      <c r="N239" s="2" t="s">
        <v>2115</v>
      </c>
      <c r="O239" s="2" t="s">
        <v>2116</v>
      </c>
      <c r="P239" s="2" t="s">
        <v>2117</v>
      </c>
    </row>
    <row r="240" spans="1:16" ht="15.75">
      <c r="A240" s="2" t="s">
        <v>2118</v>
      </c>
      <c r="B240" s="2" t="s">
        <v>2119</v>
      </c>
      <c r="C240" s="2" t="s">
        <v>18</v>
      </c>
      <c r="D240" s="2">
        <v>254</v>
      </c>
      <c r="E240" s="2">
        <v>799</v>
      </c>
      <c r="F240" s="5">
        <v>0.68</v>
      </c>
      <c r="G240" s="2">
        <v>4</v>
      </c>
      <c r="H240" s="3">
        <v>2905</v>
      </c>
      <c r="I240" s="2" t="s">
        <v>2120</v>
      </c>
      <c r="J240" s="2" t="s">
        <v>2121</v>
      </c>
      <c r="K240" s="2" t="s">
        <v>2122</v>
      </c>
      <c r="L240" s="2" t="s">
        <v>2123</v>
      </c>
      <c r="M240" s="2" t="s">
        <v>2124</v>
      </c>
      <c r="N240" s="2" t="s">
        <v>2125</v>
      </c>
      <c r="O240" s="2" t="s">
        <v>2126</v>
      </c>
      <c r="P240" s="2" t="s">
        <v>2127</v>
      </c>
    </row>
    <row r="241" spans="1:16" ht="15.75">
      <c r="A241" s="2" t="s">
        <v>2128</v>
      </c>
      <c r="B241" s="2" t="s">
        <v>2129</v>
      </c>
      <c r="C241" s="2" t="s">
        <v>2130</v>
      </c>
      <c r="D241" s="2">
        <v>399</v>
      </c>
      <c r="E241" s="2">
        <v>795</v>
      </c>
      <c r="F241" s="5">
        <v>0.5</v>
      </c>
      <c r="G241" s="2">
        <v>4.4000000000000004</v>
      </c>
      <c r="H241" s="3">
        <v>12091</v>
      </c>
      <c r="I241" s="2" t="s">
        <v>2131</v>
      </c>
      <c r="J241" s="2" t="s">
        <v>2132</v>
      </c>
      <c r="K241" s="2" t="s">
        <v>2133</v>
      </c>
      <c r="L241" s="2" t="s">
        <v>2134</v>
      </c>
      <c r="M241" s="2" t="s">
        <v>2135</v>
      </c>
      <c r="N241" s="2" t="s">
        <v>2136</v>
      </c>
      <c r="O241" s="2" t="s">
        <v>2137</v>
      </c>
      <c r="P241" s="2" t="s">
        <v>2138</v>
      </c>
    </row>
    <row r="242" spans="1:16" ht="15.75">
      <c r="A242" s="2" t="s">
        <v>2139</v>
      </c>
      <c r="B242" s="2" t="s">
        <v>2140</v>
      </c>
      <c r="C242" s="2" t="s">
        <v>18</v>
      </c>
      <c r="D242" s="2">
        <v>179</v>
      </c>
      <c r="E242" s="2">
        <v>399</v>
      </c>
      <c r="F242" s="5">
        <v>0.55000000000000004</v>
      </c>
      <c r="G242" s="2">
        <v>4</v>
      </c>
      <c r="H242" s="3">
        <v>1423</v>
      </c>
      <c r="I242" s="2" t="s">
        <v>719</v>
      </c>
      <c r="J242" s="2" t="s">
        <v>720</v>
      </c>
      <c r="K242" s="2" t="s">
        <v>721</v>
      </c>
      <c r="L242" s="2" t="s">
        <v>722</v>
      </c>
      <c r="M242" s="2" t="s">
        <v>723</v>
      </c>
      <c r="N242" s="2" t="s">
        <v>13029</v>
      </c>
      <c r="O242" s="2" t="s">
        <v>2141</v>
      </c>
      <c r="P242" s="2" t="s">
        <v>2142</v>
      </c>
    </row>
    <row r="243" spans="1:16" ht="15.75">
      <c r="A243" s="2" t="s">
        <v>2143</v>
      </c>
      <c r="B243" s="2" t="s">
        <v>2144</v>
      </c>
      <c r="C243" s="2" t="s">
        <v>18</v>
      </c>
      <c r="D243" s="2">
        <v>339</v>
      </c>
      <c r="E243" s="2">
        <v>999</v>
      </c>
      <c r="F243" s="5">
        <v>0.66</v>
      </c>
      <c r="G243" s="2">
        <v>4.3</v>
      </c>
      <c r="H243" s="3">
        <v>6255</v>
      </c>
      <c r="I243" s="2" t="s">
        <v>1445</v>
      </c>
      <c r="J243" s="2" t="s">
        <v>1446</v>
      </c>
      <c r="K243" s="2" t="s">
        <v>1447</v>
      </c>
      <c r="L243" s="2" t="s">
        <v>1448</v>
      </c>
      <c r="M243" s="2" t="s">
        <v>1449</v>
      </c>
      <c r="N243" s="2" t="s">
        <v>13030</v>
      </c>
      <c r="O243" s="2" t="s">
        <v>2145</v>
      </c>
      <c r="P243" s="2" t="s">
        <v>2146</v>
      </c>
    </row>
    <row r="244" spans="1:16" ht="15.75">
      <c r="A244" s="2" t="s">
        <v>2147</v>
      </c>
      <c r="B244" s="2" t="s">
        <v>2148</v>
      </c>
      <c r="C244" s="2" t="s">
        <v>643</v>
      </c>
      <c r="D244" s="2">
        <v>399</v>
      </c>
      <c r="E244" s="2">
        <v>999</v>
      </c>
      <c r="F244" s="5">
        <v>0.6</v>
      </c>
      <c r="G244" s="2">
        <v>4</v>
      </c>
      <c r="H244" s="3">
        <v>1236</v>
      </c>
      <c r="I244" s="2" t="s">
        <v>2149</v>
      </c>
      <c r="J244" s="2" t="s">
        <v>2150</v>
      </c>
      <c r="K244" s="2" t="s">
        <v>2151</v>
      </c>
      <c r="L244" s="2" t="s">
        <v>2152</v>
      </c>
      <c r="M244" s="2" t="s">
        <v>2153</v>
      </c>
      <c r="N244" s="2" t="s">
        <v>2154</v>
      </c>
      <c r="O244" s="2" t="s">
        <v>2155</v>
      </c>
      <c r="P244" s="2" t="s">
        <v>2156</v>
      </c>
    </row>
    <row r="245" spans="1:16" ht="15.75">
      <c r="A245" s="2" t="s">
        <v>2157</v>
      </c>
      <c r="B245" s="2" t="s">
        <v>2158</v>
      </c>
      <c r="C245" s="2" t="s">
        <v>462</v>
      </c>
      <c r="D245" s="2">
        <v>199</v>
      </c>
      <c r="E245" s="2">
        <v>399</v>
      </c>
      <c r="F245" s="5">
        <v>0.5</v>
      </c>
      <c r="G245" s="2">
        <v>4.2</v>
      </c>
      <c r="H245" s="3">
        <v>1335</v>
      </c>
      <c r="I245" s="2" t="s">
        <v>2159</v>
      </c>
      <c r="J245" s="2" t="s">
        <v>2160</v>
      </c>
      <c r="K245" s="2" t="s">
        <v>2161</v>
      </c>
      <c r="L245" s="2" t="s">
        <v>2162</v>
      </c>
      <c r="M245" s="2" t="s">
        <v>2163</v>
      </c>
      <c r="N245" s="2" t="s">
        <v>2164</v>
      </c>
      <c r="O245" s="2" t="s">
        <v>2165</v>
      </c>
      <c r="P245" s="2" t="s">
        <v>2166</v>
      </c>
    </row>
    <row r="246" spans="1:16" ht="15.75">
      <c r="A246" s="2" t="s">
        <v>2167</v>
      </c>
      <c r="B246" s="2" t="s">
        <v>2168</v>
      </c>
      <c r="C246" s="2" t="s">
        <v>462</v>
      </c>
      <c r="D246" s="2">
        <v>349</v>
      </c>
      <c r="E246" s="4">
        <v>1999</v>
      </c>
      <c r="F246" s="5">
        <v>0.83</v>
      </c>
      <c r="G246" s="2">
        <v>3.8</v>
      </c>
      <c r="H246" s="3">
        <v>197</v>
      </c>
      <c r="I246" s="2" t="s">
        <v>2169</v>
      </c>
      <c r="J246" s="2" t="s">
        <v>2170</v>
      </c>
      <c r="K246" s="2" t="s">
        <v>2171</v>
      </c>
      <c r="L246" s="2" t="s">
        <v>2172</v>
      </c>
      <c r="M246" s="2" t="s">
        <v>2173</v>
      </c>
      <c r="N246" s="2" t="s">
        <v>2174</v>
      </c>
      <c r="O246" s="2" t="s">
        <v>2175</v>
      </c>
      <c r="P246" s="2" t="s">
        <v>2176</v>
      </c>
    </row>
    <row r="247" spans="1:16" ht="15.75">
      <c r="A247" s="2" t="s">
        <v>2177</v>
      </c>
      <c r="B247" s="2" t="s">
        <v>2178</v>
      </c>
      <c r="C247" s="2" t="s">
        <v>18</v>
      </c>
      <c r="D247" s="2">
        <v>299</v>
      </c>
      <c r="E247" s="2">
        <v>798</v>
      </c>
      <c r="F247" s="5">
        <v>0.63</v>
      </c>
      <c r="G247" s="2">
        <v>4.4000000000000004</v>
      </c>
      <c r="H247" s="3">
        <v>28791</v>
      </c>
      <c r="I247" s="2" t="s">
        <v>2179</v>
      </c>
      <c r="J247" s="2" t="s">
        <v>781</v>
      </c>
      <c r="K247" s="2" t="s">
        <v>782</v>
      </c>
      <c r="L247" s="2" t="s">
        <v>783</v>
      </c>
      <c r="M247" s="2" t="s">
        <v>784</v>
      </c>
      <c r="N247" s="2" t="s">
        <v>785</v>
      </c>
      <c r="O247" s="2" t="s">
        <v>786</v>
      </c>
      <c r="P247" s="2" t="s">
        <v>2180</v>
      </c>
    </row>
    <row r="248" spans="1:16" ht="15.75">
      <c r="A248" s="2" t="s">
        <v>2181</v>
      </c>
      <c r="B248" s="2" t="s">
        <v>2182</v>
      </c>
      <c r="C248" s="2" t="s">
        <v>18</v>
      </c>
      <c r="D248" s="2">
        <v>89</v>
      </c>
      <c r="E248" s="2">
        <v>800</v>
      </c>
      <c r="F248" s="5">
        <v>0.89</v>
      </c>
      <c r="G248" s="2">
        <v>3.9</v>
      </c>
      <c r="H248" s="3">
        <v>1075</v>
      </c>
      <c r="I248" s="2" t="s">
        <v>2183</v>
      </c>
      <c r="J248" s="2" t="s">
        <v>343</v>
      </c>
      <c r="K248" s="2" t="s">
        <v>344</v>
      </c>
      <c r="L248" s="2" t="s">
        <v>345</v>
      </c>
      <c r="M248" s="2" t="s">
        <v>346</v>
      </c>
      <c r="N248" s="2" t="s">
        <v>347</v>
      </c>
      <c r="O248" s="2" t="s">
        <v>2184</v>
      </c>
      <c r="P248" s="2" t="s">
        <v>2185</v>
      </c>
    </row>
    <row r="249" spans="1:16" ht="15.75">
      <c r="A249" s="2" t="s">
        <v>2186</v>
      </c>
      <c r="B249" s="2" t="s">
        <v>2187</v>
      </c>
      <c r="C249" s="2" t="s">
        <v>18</v>
      </c>
      <c r="D249" s="2">
        <v>549</v>
      </c>
      <c r="E249" s="2">
        <v>995</v>
      </c>
      <c r="F249" s="5">
        <v>0.45</v>
      </c>
      <c r="G249" s="2">
        <v>4.2</v>
      </c>
      <c r="H249" s="3">
        <v>29746</v>
      </c>
      <c r="I249" s="2" t="s">
        <v>2188</v>
      </c>
      <c r="J249" s="2" t="s">
        <v>599</v>
      </c>
      <c r="K249" s="2" t="s">
        <v>600</v>
      </c>
      <c r="L249" s="2" t="s">
        <v>601</v>
      </c>
      <c r="M249" s="2" t="s">
        <v>602</v>
      </c>
      <c r="N249" s="2" t="s">
        <v>603</v>
      </c>
      <c r="O249" s="2" t="s">
        <v>2189</v>
      </c>
      <c r="P249" s="2" t="s">
        <v>2190</v>
      </c>
    </row>
    <row r="250" spans="1:16" ht="15.75">
      <c r="A250" s="2" t="s">
        <v>2191</v>
      </c>
      <c r="B250" s="2" t="s">
        <v>2192</v>
      </c>
      <c r="C250" s="2" t="s">
        <v>18</v>
      </c>
      <c r="D250" s="2">
        <v>129</v>
      </c>
      <c r="E250" s="4">
        <v>1000</v>
      </c>
      <c r="F250" s="5">
        <v>0.87</v>
      </c>
      <c r="G250" s="2">
        <v>3.9</v>
      </c>
      <c r="H250" s="3">
        <v>295</v>
      </c>
      <c r="I250" s="2" t="s">
        <v>2193</v>
      </c>
      <c r="J250" s="2" t="s">
        <v>2194</v>
      </c>
      <c r="K250" s="2" t="s">
        <v>2195</v>
      </c>
      <c r="L250" s="2" t="s">
        <v>2196</v>
      </c>
      <c r="M250" s="2" t="s">
        <v>2197</v>
      </c>
      <c r="N250" s="2" t="s">
        <v>2198</v>
      </c>
      <c r="O250" s="2" t="s">
        <v>2199</v>
      </c>
      <c r="P250" s="2" t="s">
        <v>2200</v>
      </c>
    </row>
    <row r="251" spans="1:16" ht="15.75">
      <c r="A251" s="2" t="s">
        <v>2201</v>
      </c>
      <c r="B251" s="2" t="s">
        <v>2202</v>
      </c>
      <c r="C251" s="2" t="s">
        <v>169</v>
      </c>
      <c r="D251" s="4">
        <v>77990</v>
      </c>
      <c r="E251" s="2" t="s">
        <v>13035</v>
      </c>
      <c r="F251" s="5">
        <v>0.44</v>
      </c>
      <c r="G251" s="2">
        <v>4.7</v>
      </c>
      <c r="H251" s="3">
        <v>5935</v>
      </c>
      <c r="I251" s="2" t="s">
        <v>2203</v>
      </c>
      <c r="J251" s="2" t="s">
        <v>2204</v>
      </c>
      <c r="K251" s="2" t="s">
        <v>2205</v>
      </c>
      <c r="L251" s="2" t="s">
        <v>2206</v>
      </c>
      <c r="M251" s="2" t="s">
        <v>2207</v>
      </c>
      <c r="N251" s="2" t="s">
        <v>2208</v>
      </c>
      <c r="O251" s="2" t="s">
        <v>2209</v>
      </c>
      <c r="P251" s="2" t="s">
        <v>2210</v>
      </c>
    </row>
    <row r="252" spans="1:16" ht="15.75">
      <c r="A252" s="2" t="s">
        <v>2211</v>
      </c>
      <c r="B252" s="2" t="s">
        <v>2212</v>
      </c>
      <c r="C252" s="2" t="s">
        <v>462</v>
      </c>
      <c r="D252" s="2">
        <v>349</v>
      </c>
      <c r="E252" s="2">
        <v>799</v>
      </c>
      <c r="F252" s="5">
        <v>0.56000000000000005</v>
      </c>
      <c r="G252" s="2">
        <v>3.6</v>
      </c>
      <c r="H252" s="3">
        <v>323</v>
      </c>
      <c r="I252" s="2" t="s">
        <v>2213</v>
      </c>
      <c r="J252" s="2" t="s">
        <v>2214</v>
      </c>
      <c r="K252" s="2" t="s">
        <v>2215</v>
      </c>
      <c r="L252" s="2" t="s">
        <v>2216</v>
      </c>
      <c r="M252" s="2" t="s">
        <v>2217</v>
      </c>
      <c r="N252" s="2" t="s">
        <v>2218</v>
      </c>
      <c r="O252" s="2" t="s">
        <v>2219</v>
      </c>
      <c r="P252" s="2" t="s">
        <v>2220</v>
      </c>
    </row>
    <row r="253" spans="1:16" ht="15.75">
      <c r="A253" s="2" t="s">
        <v>2221</v>
      </c>
      <c r="B253" s="2" t="s">
        <v>2222</v>
      </c>
      <c r="C253" s="2" t="s">
        <v>462</v>
      </c>
      <c r="D253" s="2">
        <v>499</v>
      </c>
      <c r="E253" s="2">
        <v>899</v>
      </c>
      <c r="F253" s="5">
        <v>0.44</v>
      </c>
      <c r="G253" s="2">
        <v>3.7</v>
      </c>
      <c r="H253" s="3">
        <v>185</v>
      </c>
      <c r="I253" s="2" t="s">
        <v>2223</v>
      </c>
      <c r="J253" s="2" t="s">
        <v>2224</v>
      </c>
      <c r="K253" s="2" t="s">
        <v>2225</v>
      </c>
      <c r="L253" s="2" t="s">
        <v>2226</v>
      </c>
      <c r="M253" s="2" t="s">
        <v>2227</v>
      </c>
      <c r="N253" s="2" t="s">
        <v>2228</v>
      </c>
      <c r="O253" s="2" t="s">
        <v>2229</v>
      </c>
      <c r="P253" s="2" t="s">
        <v>2230</v>
      </c>
    </row>
    <row r="254" spans="1:16" ht="15.75">
      <c r="A254" s="2" t="s">
        <v>2231</v>
      </c>
      <c r="B254" s="2" t="s">
        <v>2232</v>
      </c>
      <c r="C254" s="2" t="s">
        <v>18</v>
      </c>
      <c r="D254" s="2">
        <v>299</v>
      </c>
      <c r="E254" s="2">
        <v>799</v>
      </c>
      <c r="F254" s="5">
        <v>0.63</v>
      </c>
      <c r="G254" s="2">
        <v>4.2</v>
      </c>
      <c r="H254" s="3">
        <v>2117</v>
      </c>
      <c r="I254" s="2" t="s">
        <v>2233</v>
      </c>
      <c r="J254" s="2" t="s">
        <v>2234</v>
      </c>
      <c r="K254" s="2" t="s">
        <v>2235</v>
      </c>
      <c r="L254" s="2" t="s">
        <v>2236</v>
      </c>
      <c r="M254" s="2" t="s">
        <v>2237</v>
      </c>
      <c r="N254" s="2" t="s">
        <v>2238</v>
      </c>
      <c r="O254" s="2" t="s">
        <v>2239</v>
      </c>
      <c r="P254" s="2" t="s">
        <v>2240</v>
      </c>
    </row>
    <row r="255" spans="1:16" ht="15.75">
      <c r="A255" s="2" t="s">
        <v>2241</v>
      </c>
      <c r="B255" s="2" t="s">
        <v>2242</v>
      </c>
      <c r="C255" s="2" t="s">
        <v>18</v>
      </c>
      <c r="D255" s="2">
        <v>182</v>
      </c>
      <c r="E255" s="2">
        <v>599</v>
      </c>
      <c r="F255" s="5">
        <v>0.7</v>
      </c>
      <c r="G255" s="2">
        <v>4</v>
      </c>
      <c r="H255" s="3">
        <v>9378</v>
      </c>
      <c r="I255" s="2" t="s">
        <v>2243</v>
      </c>
      <c r="J255" s="2" t="s">
        <v>236</v>
      </c>
      <c r="K255" s="2" t="s">
        <v>237</v>
      </c>
      <c r="L255" s="2" t="s">
        <v>238</v>
      </c>
      <c r="M255" s="2" t="s">
        <v>239</v>
      </c>
      <c r="N255" s="2" t="s">
        <v>1573</v>
      </c>
      <c r="O255" s="2" t="s">
        <v>2244</v>
      </c>
      <c r="P255" s="2" t="s">
        <v>2245</v>
      </c>
    </row>
    <row r="256" spans="1:16" ht="15.75">
      <c r="A256" s="2" t="s">
        <v>2246</v>
      </c>
      <c r="B256" s="2" t="s">
        <v>2247</v>
      </c>
      <c r="C256" s="2" t="s">
        <v>643</v>
      </c>
      <c r="D256" s="2">
        <v>96</v>
      </c>
      <c r="E256" s="2">
        <v>399</v>
      </c>
      <c r="F256" s="5">
        <v>0.76</v>
      </c>
      <c r="G256" s="2">
        <v>3.6</v>
      </c>
      <c r="H256" s="3">
        <v>1796</v>
      </c>
      <c r="I256" s="2" t="s">
        <v>2248</v>
      </c>
      <c r="J256" s="2" t="s">
        <v>2249</v>
      </c>
      <c r="K256" s="2" t="s">
        <v>2250</v>
      </c>
      <c r="L256" s="2" t="s">
        <v>2251</v>
      </c>
      <c r="M256" s="2" t="s">
        <v>2252</v>
      </c>
      <c r="N256" s="2" t="s">
        <v>2253</v>
      </c>
      <c r="O256" s="2" t="s">
        <v>2254</v>
      </c>
      <c r="P256" s="2" t="s">
        <v>2255</v>
      </c>
    </row>
    <row r="257" spans="1:16" ht="15.75">
      <c r="A257" s="2" t="s">
        <v>2256</v>
      </c>
      <c r="B257" s="2" t="s">
        <v>2257</v>
      </c>
      <c r="C257" s="2" t="s">
        <v>169</v>
      </c>
      <c r="D257" s="4">
        <v>54990</v>
      </c>
      <c r="E257" s="4">
        <v>85000</v>
      </c>
      <c r="F257" s="5">
        <v>0.35</v>
      </c>
      <c r="G257" s="2">
        <v>4.3</v>
      </c>
      <c r="H257" s="3">
        <v>3587</v>
      </c>
      <c r="I257" s="2" t="s">
        <v>987</v>
      </c>
      <c r="J257" s="2" t="s">
        <v>988</v>
      </c>
      <c r="K257" s="2" t="s">
        <v>989</v>
      </c>
      <c r="L257" s="2" t="s">
        <v>990</v>
      </c>
      <c r="M257" s="2" t="s">
        <v>991</v>
      </c>
      <c r="N257" s="2" t="s">
        <v>992</v>
      </c>
      <c r="O257" s="2" t="s">
        <v>2258</v>
      </c>
      <c r="P257" s="2" t="s">
        <v>2259</v>
      </c>
    </row>
    <row r="258" spans="1:16" ht="15.75">
      <c r="A258" s="2" t="s">
        <v>2260</v>
      </c>
      <c r="B258" s="2" t="s">
        <v>2261</v>
      </c>
      <c r="C258" s="2" t="s">
        <v>1173</v>
      </c>
      <c r="D258" s="2">
        <v>439</v>
      </c>
      <c r="E258" s="2">
        <v>758</v>
      </c>
      <c r="F258" s="5">
        <v>0.42</v>
      </c>
      <c r="G258" s="2">
        <v>4.2</v>
      </c>
      <c r="H258" s="3">
        <v>4296</v>
      </c>
      <c r="I258" s="2" t="s">
        <v>2262</v>
      </c>
      <c r="J258" s="2" t="s">
        <v>2263</v>
      </c>
      <c r="K258" s="2" t="s">
        <v>2264</v>
      </c>
      <c r="L258" s="2" t="s">
        <v>2265</v>
      </c>
      <c r="M258" s="2" t="s">
        <v>2266</v>
      </c>
      <c r="N258" s="2" t="s">
        <v>2267</v>
      </c>
      <c r="O258" s="2" t="s">
        <v>2268</v>
      </c>
      <c r="P258" s="2" t="s">
        <v>2269</v>
      </c>
    </row>
    <row r="259" spans="1:16" ht="15.75">
      <c r="A259" s="2" t="s">
        <v>2270</v>
      </c>
      <c r="B259" s="2" t="s">
        <v>2271</v>
      </c>
      <c r="C259" s="2" t="s">
        <v>18</v>
      </c>
      <c r="D259" s="2">
        <v>299</v>
      </c>
      <c r="E259" s="2">
        <v>999</v>
      </c>
      <c r="F259" s="5">
        <v>0.7</v>
      </c>
      <c r="G259" s="2">
        <v>4.3</v>
      </c>
      <c r="H259" s="3">
        <v>2651</v>
      </c>
      <c r="I259" s="2" t="s">
        <v>2272</v>
      </c>
      <c r="J259" s="2" t="s">
        <v>1543</v>
      </c>
      <c r="K259" s="2" t="s">
        <v>1544</v>
      </c>
      <c r="L259" s="2" t="s">
        <v>1545</v>
      </c>
      <c r="M259" s="2" t="s">
        <v>1546</v>
      </c>
      <c r="N259" s="2" t="s">
        <v>1547</v>
      </c>
      <c r="O259" s="2" t="s">
        <v>1548</v>
      </c>
      <c r="P259" s="2" t="s">
        <v>2273</v>
      </c>
    </row>
    <row r="260" spans="1:16" ht="15.75">
      <c r="A260" s="2" t="s">
        <v>2274</v>
      </c>
      <c r="B260" s="2" t="s">
        <v>2275</v>
      </c>
      <c r="C260" s="2" t="s">
        <v>18</v>
      </c>
      <c r="D260" s="2">
        <v>299</v>
      </c>
      <c r="E260" s="2">
        <v>799</v>
      </c>
      <c r="F260" s="5">
        <v>0.63</v>
      </c>
      <c r="G260" s="2">
        <v>4.2</v>
      </c>
      <c r="H260" s="3">
        <v>94363</v>
      </c>
      <c r="I260" s="2" t="s">
        <v>2276</v>
      </c>
      <c r="J260" s="2" t="s">
        <v>50</v>
      </c>
      <c r="K260" s="2" t="s">
        <v>51</v>
      </c>
      <c r="L260" s="2" t="s">
        <v>52</v>
      </c>
      <c r="M260" s="2" t="s">
        <v>53</v>
      </c>
      <c r="N260" s="2" t="s">
        <v>54</v>
      </c>
      <c r="O260" s="2" t="s">
        <v>2277</v>
      </c>
      <c r="P260" s="2" t="s">
        <v>2278</v>
      </c>
    </row>
    <row r="261" spans="1:16" ht="15.75">
      <c r="A261" s="2" t="s">
        <v>2279</v>
      </c>
      <c r="B261" s="2" t="s">
        <v>2280</v>
      </c>
      <c r="C261" s="2" t="s">
        <v>18</v>
      </c>
      <c r="D261" s="2">
        <v>789</v>
      </c>
      <c r="E261" s="4">
        <v>1999</v>
      </c>
      <c r="F261" s="5">
        <v>0.61</v>
      </c>
      <c r="G261" s="2">
        <v>4.2</v>
      </c>
      <c r="H261" s="3">
        <v>34540</v>
      </c>
      <c r="I261" s="2" t="s">
        <v>2281</v>
      </c>
      <c r="J261" s="2" t="s">
        <v>2282</v>
      </c>
      <c r="K261" s="2" t="s">
        <v>2283</v>
      </c>
      <c r="L261" s="2" t="s">
        <v>2284</v>
      </c>
      <c r="M261" s="2" t="s">
        <v>2285</v>
      </c>
      <c r="N261" s="2" t="s">
        <v>2286</v>
      </c>
      <c r="O261" s="2" t="s">
        <v>2287</v>
      </c>
      <c r="P261" s="2" t="s">
        <v>2288</v>
      </c>
    </row>
    <row r="262" spans="1:16" ht="15.75">
      <c r="A262" s="2" t="s">
        <v>2289</v>
      </c>
      <c r="B262" s="2" t="s">
        <v>2290</v>
      </c>
      <c r="C262" s="2" t="s">
        <v>129</v>
      </c>
      <c r="D262" s="2">
        <v>299</v>
      </c>
      <c r="E262" s="2">
        <v>700</v>
      </c>
      <c r="F262" s="5">
        <v>0.56999999999999995</v>
      </c>
      <c r="G262" s="2">
        <v>4.4000000000000004</v>
      </c>
      <c r="H262" s="3">
        <v>8714</v>
      </c>
      <c r="I262" s="2" t="s">
        <v>2291</v>
      </c>
      <c r="J262" s="2" t="s">
        <v>2292</v>
      </c>
      <c r="K262" s="2" t="s">
        <v>2293</v>
      </c>
      <c r="L262" s="2" t="s">
        <v>2294</v>
      </c>
      <c r="M262" s="2" t="s">
        <v>2295</v>
      </c>
      <c r="N262" s="2" t="s">
        <v>2296</v>
      </c>
      <c r="O262" s="2" t="s">
        <v>2297</v>
      </c>
      <c r="P262" s="2" t="s">
        <v>2298</v>
      </c>
    </row>
    <row r="263" spans="1:16" ht="15.75">
      <c r="A263" s="2" t="s">
        <v>2299</v>
      </c>
      <c r="B263" s="2" t="s">
        <v>2300</v>
      </c>
      <c r="C263" s="2" t="s">
        <v>18</v>
      </c>
      <c r="D263" s="2">
        <v>325</v>
      </c>
      <c r="E263" s="4">
        <v>1099</v>
      </c>
      <c r="F263" s="5">
        <v>0.7</v>
      </c>
      <c r="G263" s="2">
        <v>4.2</v>
      </c>
      <c r="H263" s="3">
        <v>10576</v>
      </c>
      <c r="I263" s="2" t="s">
        <v>2301</v>
      </c>
      <c r="J263" s="2" t="s">
        <v>791</v>
      </c>
      <c r="K263" s="2" t="s">
        <v>792</v>
      </c>
      <c r="L263" s="2" t="s">
        <v>793</v>
      </c>
      <c r="M263" s="2" t="s">
        <v>794</v>
      </c>
      <c r="N263" s="2" t="s">
        <v>795</v>
      </c>
      <c r="O263" s="2" t="s">
        <v>2302</v>
      </c>
      <c r="P263" s="2" t="s">
        <v>2303</v>
      </c>
    </row>
    <row r="264" spans="1:16" ht="15.75">
      <c r="A264" s="2" t="s">
        <v>2304</v>
      </c>
      <c r="B264" s="2" t="s">
        <v>2305</v>
      </c>
      <c r="C264" s="2" t="s">
        <v>18</v>
      </c>
      <c r="D264" s="4">
        <v>1299</v>
      </c>
      <c r="E264" s="4">
        <v>1999</v>
      </c>
      <c r="F264" s="5">
        <v>0.35</v>
      </c>
      <c r="G264" s="2">
        <v>4.4000000000000004</v>
      </c>
      <c r="H264" s="3">
        <v>7318</v>
      </c>
      <c r="I264" s="2" t="s">
        <v>2306</v>
      </c>
      <c r="J264" s="2" t="s">
        <v>1737</v>
      </c>
      <c r="K264" s="2" t="s">
        <v>1738</v>
      </c>
      <c r="L264" s="2" t="s">
        <v>1739</v>
      </c>
      <c r="M264" s="2" t="s">
        <v>1740</v>
      </c>
      <c r="N264" s="2" t="s">
        <v>1741</v>
      </c>
      <c r="O264" s="2" t="s">
        <v>2307</v>
      </c>
      <c r="P264" s="2" t="s">
        <v>2308</v>
      </c>
    </row>
    <row r="265" spans="1:16" ht="15.75">
      <c r="A265" s="2" t="s">
        <v>2309</v>
      </c>
      <c r="B265" s="2" t="s">
        <v>2310</v>
      </c>
      <c r="C265" s="2" t="s">
        <v>462</v>
      </c>
      <c r="D265" s="2">
        <v>790</v>
      </c>
      <c r="E265" s="4">
        <v>1999</v>
      </c>
      <c r="F265" s="5">
        <v>0.6</v>
      </c>
      <c r="G265" s="2">
        <v>3</v>
      </c>
      <c r="H265" s="3">
        <v>103</v>
      </c>
      <c r="I265" s="2" t="s">
        <v>2311</v>
      </c>
      <c r="J265" s="2" t="s">
        <v>2312</v>
      </c>
      <c r="K265" s="2" t="s">
        <v>2313</v>
      </c>
      <c r="L265" s="2" t="s">
        <v>2314</v>
      </c>
      <c r="M265" s="2" t="s">
        <v>2315</v>
      </c>
      <c r="N265" s="2" t="s">
        <v>2316</v>
      </c>
      <c r="O265" s="2" t="s">
        <v>2317</v>
      </c>
      <c r="P265" s="2" t="s">
        <v>2318</v>
      </c>
    </row>
    <row r="266" spans="1:16" ht="15.75">
      <c r="A266" s="2" t="s">
        <v>2319</v>
      </c>
      <c r="B266" s="2" t="s">
        <v>2320</v>
      </c>
      <c r="C266" s="2" t="s">
        <v>2321</v>
      </c>
      <c r="D266" s="4">
        <v>4699</v>
      </c>
      <c r="E266" s="4">
        <v>4699</v>
      </c>
      <c r="F266" s="5">
        <v>0</v>
      </c>
      <c r="G266" s="2">
        <v>4.5</v>
      </c>
      <c r="H266" s="3">
        <v>224</v>
      </c>
      <c r="I266" s="2" t="s">
        <v>2322</v>
      </c>
      <c r="J266" s="2" t="s">
        <v>2323</v>
      </c>
      <c r="K266" s="2" t="s">
        <v>2324</v>
      </c>
      <c r="L266" s="2" t="s">
        <v>2325</v>
      </c>
      <c r="M266" s="2" t="s">
        <v>2326</v>
      </c>
      <c r="N266" s="2" t="s">
        <v>2327</v>
      </c>
      <c r="O266" s="2" t="s">
        <v>2328</v>
      </c>
      <c r="P266" s="2" t="s">
        <v>2329</v>
      </c>
    </row>
    <row r="267" spans="1:16" ht="15.75">
      <c r="A267" s="2" t="s">
        <v>2330</v>
      </c>
      <c r="B267" s="2" t="s">
        <v>2331</v>
      </c>
      <c r="C267" s="2" t="s">
        <v>169</v>
      </c>
      <c r="D267" s="4">
        <v>18999</v>
      </c>
      <c r="E267" s="4">
        <v>24990</v>
      </c>
      <c r="F267" s="5">
        <v>0.24</v>
      </c>
      <c r="G267" s="2">
        <v>4.3</v>
      </c>
      <c r="H267" s="3">
        <v>4702</v>
      </c>
      <c r="I267" s="2" t="s">
        <v>2332</v>
      </c>
      <c r="J267" s="2" t="s">
        <v>246</v>
      </c>
      <c r="K267" s="2" t="s">
        <v>247</v>
      </c>
      <c r="L267" s="2" t="s">
        <v>248</v>
      </c>
      <c r="M267" s="2" t="s">
        <v>249</v>
      </c>
      <c r="N267" s="2" t="s">
        <v>13024</v>
      </c>
      <c r="O267" s="2" t="s">
        <v>2333</v>
      </c>
      <c r="P267" s="2" t="s">
        <v>2334</v>
      </c>
    </row>
    <row r="268" spans="1:16" ht="15.75">
      <c r="A268" s="2" t="s">
        <v>2335</v>
      </c>
      <c r="B268" s="2" t="s">
        <v>2336</v>
      </c>
      <c r="C268" s="2" t="s">
        <v>18</v>
      </c>
      <c r="D268" s="2">
        <v>199</v>
      </c>
      <c r="E268" s="2">
        <v>999</v>
      </c>
      <c r="F268" s="5">
        <v>0.8</v>
      </c>
      <c r="G268" s="2">
        <v>4.2</v>
      </c>
      <c r="H268" s="3">
        <v>85</v>
      </c>
      <c r="I268" s="2" t="s">
        <v>2337</v>
      </c>
      <c r="J268" s="2" t="s">
        <v>2338</v>
      </c>
      <c r="K268" s="2" t="s">
        <v>2339</v>
      </c>
      <c r="L268" s="2" t="s">
        <v>2340</v>
      </c>
      <c r="M268" s="2" t="s">
        <v>2341</v>
      </c>
      <c r="N268" s="2" t="s">
        <v>2342</v>
      </c>
      <c r="O268" s="2" t="s">
        <v>2343</v>
      </c>
      <c r="P268" s="2" t="s">
        <v>2344</v>
      </c>
    </row>
    <row r="269" spans="1:16" ht="15.75">
      <c r="A269" s="2" t="s">
        <v>2345</v>
      </c>
      <c r="B269" s="2" t="s">
        <v>2346</v>
      </c>
      <c r="C269" s="2" t="s">
        <v>129</v>
      </c>
      <c r="D269" s="2">
        <v>269</v>
      </c>
      <c r="E269" s="2">
        <v>650</v>
      </c>
      <c r="F269" s="5">
        <v>0.59</v>
      </c>
      <c r="G269" s="2">
        <v>4.4000000000000004</v>
      </c>
      <c r="H269" s="3">
        <v>35877</v>
      </c>
      <c r="I269" s="2" t="s">
        <v>2347</v>
      </c>
      <c r="J269" s="2" t="s">
        <v>2348</v>
      </c>
      <c r="K269" s="2" t="s">
        <v>2349</v>
      </c>
      <c r="L269" s="2" t="s">
        <v>2350</v>
      </c>
      <c r="M269" s="2" t="s">
        <v>2351</v>
      </c>
      <c r="N269" s="2" t="s">
        <v>2352</v>
      </c>
      <c r="O269" s="2" t="s">
        <v>2353</v>
      </c>
      <c r="P269" s="2" t="s">
        <v>2354</v>
      </c>
    </row>
    <row r="270" spans="1:16" ht="15.75">
      <c r="A270" s="2" t="s">
        <v>2355</v>
      </c>
      <c r="B270" s="2" t="s">
        <v>2356</v>
      </c>
      <c r="C270" s="2" t="s">
        <v>2357</v>
      </c>
      <c r="D270" s="4">
        <v>1990</v>
      </c>
      <c r="E270" s="4">
        <v>3100</v>
      </c>
      <c r="F270" s="5">
        <v>0.36</v>
      </c>
      <c r="G270" s="2">
        <v>4</v>
      </c>
      <c r="H270" s="3">
        <v>897</v>
      </c>
      <c r="I270" s="2" t="s">
        <v>2358</v>
      </c>
      <c r="J270" s="2" t="s">
        <v>2359</v>
      </c>
      <c r="K270" s="2" t="s">
        <v>2360</v>
      </c>
      <c r="L270" s="2" t="s">
        <v>2361</v>
      </c>
      <c r="M270" s="2" t="s">
        <v>2362</v>
      </c>
      <c r="N270" s="2" t="s">
        <v>2363</v>
      </c>
      <c r="O270" s="2" t="s">
        <v>2364</v>
      </c>
      <c r="P270" s="2" t="s">
        <v>2365</v>
      </c>
    </row>
    <row r="271" spans="1:16" ht="15.75">
      <c r="A271" s="2" t="s">
        <v>2366</v>
      </c>
      <c r="B271" s="2" t="s">
        <v>2367</v>
      </c>
      <c r="C271" s="2" t="s">
        <v>2368</v>
      </c>
      <c r="D271" s="4">
        <v>2299</v>
      </c>
      <c r="E271" s="4">
        <v>3999</v>
      </c>
      <c r="F271" s="5">
        <v>0.43</v>
      </c>
      <c r="G271" s="2">
        <v>3.8</v>
      </c>
      <c r="H271" s="3">
        <v>282</v>
      </c>
      <c r="I271" s="2" t="s">
        <v>2369</v>
      </c>
      <c r="J271" s="2" t="s">
        <v>2370</v>
      </c>
      <c r="K271" s="2" t="s">
        <v>2371</v>
      </c>
      <c r="L271" s="2" t="s">
        <v>2372</v>
      </c>
      <c r="M271" s="2" t="s">
        <v>2373</v>
      </c>
      <c r="N271" s="2" t="s">
        <v>2374</v>
      </c>
      <c r="O271" s="2" t="s">
        <v>2375</v>
      </c>
      <c r="P271" s="2" t="s">
        <v>2376</v>
      </c>
    </row>
    <row r="272" spans="1:16" ht="15.75">
      <c r="A272" s="2" t="s">
        <v>2377</v>
      </c>
      <c r="B272" s="2" t="s">
        <v>2378</v>
      </c>
      <c r="C272" s="2" t="s">
        <v>169</v>
      </c>
      <c r="D272" s="4">
        <v>35999</v>
      </c>
      <c r="E272" s="4">
        <v>49990</v>
      </c>
      <c r="F272" s="5">
        <v>0.28000000000000003</v>
      </c>
      <c r="G272" s="2">
        <v>4.3</v>
      </c>
      <c r="H272" s="3">
        <v>1611</v>
      </c>
      <c r="I272" s="2" t="s">
        <v>2379</v>
      </c>
      <c r="J272" s="2" t="s">
        <v>1504</v>
      </c>
      <c r="K272" s="2" t="s">
        <v>1505</v>
      </c>
      <c r="L272" s="2" t="s">
        <v>1506</v>
      </c>
      <c r="M272" s="2" t="s">
        <v>1507</v>
      </c>
      <c r="N272" s="2" t="s">
        <v>1508</v>
      </c>
      <c r="O272" s="2" t="s">
        <v>2380</v>
      </c>
      <c r="P272" s="2" t="s">
        <v>2381</v>
      </c>
    </row>
    <row r="273" spans="1:16" ht="15.75">
      <c r="A273" s="2" t="s">
        <v>2382</v>
      </c>
      <c r="B273" s="2" t="s">
        <v>2383</v>
      </c>
      <c r="C273" s="2" t="s">
        <v>462</v>
      </c>
      <c r="D273" s="2">
        <v>349</v>
      </c>
      <c r="E273" s="2">
        <v>999</v>
      </c>
      <c r="F273" s="5">
        <v>0.65</v>
      </c>
      <c r="G273" s="2">
        <v>4.2</v>
      </c>
      <c r="H273" s="3">
        <v>513</v>
      </c>
      <c r="I273" s="2" t="s">
        <v>2384</v>
      </c>
      <c r="J273" s="2" t="s">
        <v>2385</v>
      </c>
      <c r="K273" s="2" t="s">
        <v>2386</v>
      </c>
      <c r="L273" s="2" t="s">
        <v>2387</v>
      </c>
      <c r="M273" s="2" t="s">
        <v>2388</v>
      </c>
      <c r="N273" s="2" t="s">
        <v>2389</v>
      </c>
      <c r="O273" s="2" t="s">
        <v>2390</v>
      </c>
      <c r="P273" s="2" t="s">
        <v>2391</v>
      </c>
    </row>
    <row r="274" spans="1:16" ht="15.75">
      <c r="A274" s="2" t="s">
        <v>2392</v>
      </c>
      <c r="B274" s="2" t="s">
        <v>2393</v>
      </c>
      <c r="C274" s="2" t="s">
        <v>18</v>
      </c>
      <c r="D274" s="2">
        <v>719</v>
      </c>
      <c r="E274" s="4">
        <v>1499</v>
      </c>
      <c r="F274" s="5">
        <v>0.52</v>
      </c>
      <c r="G274" s="2">
        <v>4.0999999999999996</v>
      </c>
      <c r="H274" s="3">
        <v>1045</v>
      </c>
      <c r="I274" s="2" t="s">
        <v>2394</v>
      </c>
      <c r="J274" s="2" t="s">
        <v>910</v>
      </c>
      <c r="K274" s="2" t="s">
        <v>911</v>
      </c>
      <c r="L274" s="2" t="s">
        <v>912</v>
      </c>
      <c r="M274" s="2" t="s">
        <v>913</v>
      </c>
      <c r="N274" s="2" t="s">
        <v>914</v>
      </c>
      <c r="O274" s="2" t="s">
        <v>2395</v>
      </c>
      <c r="P274" s="2" t="s">
        <v>2396</v>
      </c>
    </row>
    <row r="275" spans="1:16" ht="15.75">
      <c r="A275" s="2" t="s">
        <v>2397</v>
      </c>
      <c r="B275" s="2" t="s">
        <v>2398</v>
      </c>
      <c r="C275" s="2" t="s">
        <v>169</v>
      </c>
      <c r="D275" s="4">
        <v>8999</v>
      </c>
      <c r="E275" s="4">
        <v>18999</v>
      </c>
      <c r="F275" s="5">
        <v>0.53</v>
      </c>
      <c r="G275" s="2">
        <v>4</v>
      </c>
      <c r="H275" s="3">
        <v>6347</v>
      </c>
      <c r="I275" s="2" t="s">
        <v>2399</v>
      </c>
      <c r="J275" s="2" t="s">
        <v>2400</v>
      </c>
      <c r="K275" s="2" t="s">
        <v>2401</v>
      </c>
      <c r="L275" s="2" t="s">
        <v>2402</v>
      </c>
      <c r="M275" s="2" t="s">
        <v>2403</v>
      </c>
      <c r="N275" s="2" t="s">
        <v>2404</v>
      </c>
      <c r="O275" s="2" t="s">
        <v>2405</v>
      </c>
      <c r="P275" s="2" t="s">
        <v>2406</v>
      </c>
    </row>
    <row r="276" spans="1:16" ht="15.75">
      <c r="A276" s="2" t="s">
        <v>2407</v>
      </c>
      <c r="B276" s="2" t="s">
        <v>2408</v>
      </c>
      <c r="C276" s="2" t="s">
        <v>1985</v>
      </c>
      <c r="D276" s="2">
        <v>917</v>
      </c>
      <c r="E276" s="4">
        <v>2299</v>
      </c>
      <c r="F276" s="5">
        <v>0.6</v>
      </c>
      <c r="G276" s="2">
        <v>4.2</v>
      </c>
      <c r="H276" s="3">
        <v>3300</v>
      </c>
      <c r="I276" s="2" t="s">
        <v>2409</v>
      </c>
      <c r="J276" s="2" t="s">
        <v>2410</v>
      </c>
      <c r="K276" s="2" t="s">
        <v>2411</v>
      </c>
      <c r="L276" s="2" t="s">
        <v>2412</v>
      </c>
      <c r="M276" s="2" t="s">
        <v>2413</v>
      </c>
      <c r="N276" s="2" t="s">
        <v>2414</v>
      </c>
      <c r="O276" s="2" t="s">
        <v>2415</v>
      </c>
      <c r="P276" s="2" t="s">
        <v>2416</v>
      </c>
    </row>
    <row r="277" spans="1:16" ht="15.75">
      <c r="A277" s="2" t="s">
        <v>2417</v>
      </c>
      <c r="B277" s="2" t="s">
        <v>2418</v>
      </c>
      <c r="C277" s="2" t="s">
        <v>462</v>
      </c>
      <c r="D277" s="2">
        <v>399</v>
      </c>
      <c r="E277" s="2">
        <v>999</v>
      </c>
      <c r="F277" s="5">
        <v>0.6</v>
      </c>
      <c r="G277" s="2">
        <v>3.3</v>
      </c>
      <c r="H277" s="3">
        <v>23</v>
      </c>
      <c r="I277" s="2" t="s">
        <v>2419</v>
      </c>
      <c r="J277" s="2" t="s">
        <v>2420</v>
      </c>
      <c r="K277" s="2" t="s">
        <v>2421</v>
      </c>
      <c r="L277" s="2" t="s">
        <v>2422</v>
      </c>
      <c r="M277" s="2" t="s">
        <v>2423</v>
      </c>
      <c r="N277" s="2" t="s">
        <v>2424</v>
      </c>
      <c r="O277" s="2" t="s">
        <v>2425</v>
      </c>
      <c r="P277" s="2" t="s">
        <v>2426</v>
      </c>
    </row>
    <row r="278" spans="1:16" ht="15.75">
      <c r="A278" s="2" t="s">
        <v>2427</v>
      </c>
      <c r="B278" s="2" t="s">
        <v>2428</v>
      </c>
      <c r="C278" s="2" t="s">
        <v>169</v>
      </c>
      <c r="D278" s="4">
        <v>45999</v>
      </c>
      <c r="E278" s="4">
        <v>69900</v>
      </c>
      <c r="F278" s="5">
        <v>0.34</v>
      </c>
      <c r="G278" s="2">
        <v>4.3</v>
      </c>
      <c r="H278" s="3">
        <v>7109</v>
      </c>
      <c r="I278" s="2" t="s">
        <v>2429</v>
      </c>
      <c r="J278" s="2" t="s">
        <v>579</v>
      </c>
      <c r="K278" s="2" t="s">
        <v>580</v>
      </c>
      <c r="L278" s="2" t="s">
        <v>581</v>
      </c>
      <c r="M278" s="2" t="s">
        <v>582</v>
      </c>
      <c r="N278" s="2" t="s">
        <v>583</v>
      </c>
      <c r="O278" s="2" t="s">
        <v>2430</v>
      </c>
      <c r="P278" s="2" t="s">
        <v>2431</v>
      </c>
    </row>
    <row r="279" spans="1:16" ht="15.75">
      <c r="A279" s="2" t="s">
        <v>2432</v>
      </c>
      <c r="B279" s="2" t="s">
        <v>2433</v>
      </c>
      <c r="C279" s="2" t="s">
        <v>18</v>
      </c>
      <c r="D279" s="2">
        <v>119</v>
      </c>
      <c r="E279" s="2">
        <v>299</v>
      </c>
      <c r="F279" s="5">
        <v>0.6</v>
      </c>
      <c r="G279" s="2">
        <v>3.8</v>
      </c>
      <c r="H279" s="3">
        <v>51</v>
      </c>
      <c r="I279" s="2" t="s">
        <v>2434</v>
      </c>
      <c r="J279" s="2" t="s">
        <v>2435</v>
      </c>
      <c r="K279" s="2" t="s">
        <v>2436</v>
      </c>
      <c r="L279" s="2" t="s">
        <v>2437</v>
      </c>
      <c r="M279" s="2" t="s">
        <v>2438</v>
      </c>
      <c r="N279" s="2" t="s">
        <v>2439</v>
      </c>
      <c r="O279" s="2" t="s">
        <v>2440</v>
      </c>
      <c r="P279" s="2" t="s">
        <v>2441</v>
      </c>
    </row>
    <row r="280" spans="1:16" ht="15.75">
      <c r="A280" s="2" t="s">
        <v>2442</v>
      </c>
      <c r="B280" s="2" t="s">
        <v>2443</v>
      </c>
      <c r="C280" s="2" t="s">
        <v>169</v>
      </c>
      <c r="D280" s="4">
        <v>21999</v>
      </c>
      <c r="E280" s="4">
        <v>29999</v>
      </c>
      <c r="F280" s="5">
        <v>0.27</v>
      </c>
      <c r="G280" s="2">
        <v>4.2</v>
      </c>
      <c r="H280" s="3">
        <v>32840</v>
      </c>
      <c r="I280" s="2" t="s">
        <v>2444</v>
      </c>
      <c r="J280" s="2" t="s">
        <v>171</v>
      </c>
      <c r="K280" s="2" t="s">
        <v>172</v>
      </c>
      <c r="L280" s="2" t="s">
        <v>173</v>
      </c>
      <c r="M280" s="2" t="s">
        <v>174</v>
      </c>
      <c r="N280" s="2" t="s">
        <v>948</v>
      </c>
      <c r="O280" s="2" t="s">
        <v>2445</v>
      </c>
      <c r="P280" s="2" t="s">
        <v>2446</v>
      </c>
    </row>
    <row r="281" spans="1:16" ht="15.75">
      <c r="A281" s="2" t="s">
        <v>2447</v>
      </c>
      <c r="B281" s="2" t="s">
        <v>2448</v>
      </c>
      <c r="C281" s="2" t="s">
        <v>462</v>
      </c>
      <c r="D281" s="2">
        <v>299</v>
      </c>
      <c r="E281" s="2">
        <v>599</v>
      </c>
      <c r="F281" s="5">
        <v>0.5</v>
      </c>
      <c r="G281" s="2">
        <v>3.7</v>
      </c>
      <c r="H281" s="3">
        <v>708</v>
      </c>
      <c r="I281" s="2" t="s">
        <v>2449</v>
      </c>
      <c r="J281" s="2" t="s">
        <v>2450</v>
      </c>
      <c r="K281" s="2" t="s">
        <v>2451</v>
      </c>
      <c r="L281" s="2" t="s">
        <v>2452</v>
      </c>
      <c r="M281" s="2" t="s">
        <v>2453</v>
      </c>
      <c r="N281" s="2" t="s">
        <v>2454</v>
      </c>
      <c r="O281" s="2" t="s">
        <v>2455</v>
      </c>
      <c r="P281" s="2" t="s">
        <v>2456</v>
      </c>
    </row>
    <row r="282" spans="1:16" ht="15.75">
      <c r="A282" s="2" t="s">
        <v>2457</v>
      </c>
      <c r="B282" s="2" t="s">
        <v>2458</v>
      </c>
      <c r="C282" s="2" t="s">
        <v>169</v>
      </c>
      <c r="D282" s="4">
        <v>21990</v>
      </c>
      <c r="E282" s="4">
        <v>34990</v>
      </c>
      <c r="F282" s="5">
        <v>0.37</v>
      </c>
      <c r="G282" s="2">
        <v>4.3</v>
      </c>
      <c r="H282" s="3">
        <v>1657</v>
      </c>
      <c r="I282" s="2" t="s">
        <v>2459</v>
      </c>
      <c r="J282" s="2" t="s">
        <v>2460</v>
      </c>
      <c r="K282" s="2" t="s">
        <v>2461</v>
      </c>
      <c r="L282" s="2" t="s">
        <v>2462</v>
      </c>
      <c r="M282" s="2" t="s">
        <v>2463</v>
      </c>
      <c r="N282" s="2" t="s">
        <v>2464</v>
      </c>
      <c r="O282" s="2" t="s">
        <v>2465</v>
      </c>
      <c r="P282" s="2" t="s">
        <v>2466</v>
      </c>
    </row>
    <row r="283" spans="1:16" ht="15.75">
      <c r="A283" s="2" t="s">
        <v>2467</v>
      </c>
      <c r="B283" s="2" t="s">
        <v>2468</v>
      </c>
      <c r="C283" s="2" t="s">
        <v>18</v>
      </c>
      <c r="D283" s="2">
        <v>417.44</v>
      </c>
      <c r="E283" s="2">
        <v>670</v>
      </c>
      <c r="F283" s="5">
        <v>0.38</v>
      </c>
      <c r="G283" s="2">
        <v>3.9</v>
      </c>
      <c r="H283" s="3">
        <v>523</v>
      </c>
      <c r="I283" s="2" t="s">
        <v>2469</v>
      </c>
      <c r="J283" s="2" t="s">
        <v>2470</v>
      </c>
      <c r="K283" s="2" t="s">
        <v>2471</v>
      </c>
      <c r="L283" s="2" t="s">
        <v>2472</v>
      </c>
      <c r="M283" s="2" t="s">
        <v>2473</v>
      </c>
      <c r="N283" s="2" t="s">
        <v>2474</v>
      </c>
      <c r="O283" s="2" t="s">
        <v>2475</v>
      </c>
      <c r="P283" s="2" t="s">
        <v>2476</v>
      </c>
    </row>
    <row r="284" spans="1:16" ht="15.75">
      <c r="A284" s="2" t="s">
        <v>2477</v>
      </c>
      <c r="B284" s="2" t="s">
        <v>2478</v>
      </c>
      <c r="C284" s="2" t="s">
        <v>18</v>
      </c>
      <c r="D284" s="2">
        <v>199</v>
      </c>
      <c r="E284" s="2">
        <v>999</v>
      </c>
      <c r="F284" s="5">
        <v>0.8</v>
      </c>
      <c r="G284" s="2">
        <v>3</v>
      </c>
      <c r="H284" s="3"/>
      <c r="I284" s="2" t="s">
        <v>2479</v>
      </c>
      <c r="J284" s="2" t="s">
        <v>2480</v>
      </c>
      <c r="K284" s="2" t="s">
        <v>2481</v>
      </c>
      <c r="L284" s="2" t="s">
        <v>2482</v>
      </c>
      <c r="M284" s="2" t="s">
        <v>2483</v>
      </c>
      <c r="N284" s="2" t="s">
        <v>2484</v>
      </c>
      <c r="O284" s="2" t="s">
        <v>2485</v>
      </c>
      <c r="P284" s="2" t="s">
        <v>2486</v>
      </c>
    </row>
    <row r="285" spans="1:16" ht="15.75">
      <c r="A285" s="2" t="s">
        <v>2487</v>
      </c>
      <c r="B285" s="2" t="s">
        <v>2488</v>
      </c>
      <c r="C285" s="2" t="s">
        <v>169</v>
      </c>
      <c r="D285" s="4">
        <v>47990</v>
      </c>
      <c r="E285" s="4">
        <v>79990</v>
      </c>
      <c r="F285" s="5">
        <v>0.4</v>
      </c>
      <c r="G285" s="2">
        <v>4.3</v>
      </c>
      <c r="H285" s="3">
        <v>1376</v>
      </c>
      <c r="I285" s="2" t="s">
        <v>1224</v>
      </c>
      <c r="J285" s="2" t="s">
        <v>1225</v>
      </c>
      <c r="K285" s="2" t="s">
        <v>1226</v>
      </c>
      <c r="L285" s="2" t="s">
        <v>1227</v>
      </c>
      <c r="M285" s="2" t="s">
        <v>1228</v>
      </c>
      <c r="N285" s="2" t="s">
        <v>1229</v>
      </c>
      <c r="O285" s="2" t="s">
        <v>2489</v>
      </c>
      <c r="P285" s="2" t="s">
        <v>2490</v>
      </c>
    </row>
    <row r="286" spans="1:16" ht="15.75">
      <c r="A286" s="2" t="s">
        <v>2491</v>
      </c>
      <c r="B286" s="2" t="s">
        <v>2492</v>
      </c>
      <c r="C286" s="2" t="s">
        <v>462</v>
      </c>
      <c r="D286" s="2">
        <v>215</v>
      </c>
      <c r="E286" s="2">
        <v>499</v>
      </c>
      <c r="F286" s="5">
        <v>0.56999999999999995</v>
      </c>
      <c r="G286" s="2">
        <v>3.5</v>
      </c>
      <c r="H286" s="3">
        <v>121</v>
      </c>
      <c r="I286" s="2" t="s">
        <v>2493</v>
      </c>
      <c r="J286" s="2" t="s">
        <v>2494</v>
      </c>
      <c r="K286" s="2" t="s">
        <v>2495</v>
      </c>
      <c r="L286" s="2" t="s">
        <v>2496</v>
      </c>
      <c r="M286" s="2" t="s">
        <v>2497</v>
      </c>
      <c r="N286" s="2" t="s">
        <v>2498</v>
      </c>
      <c r="O286" s="2" t="s">
        <v>2499</v>
      </c>
      <c r="P286" s="2" t="s">
        <v>2500</v>
      </c>
    </row>
    <row r="287" spans="1:16" ht="15.75">
      <c r="A287" s="2" t="s">
        <v>2501</v>
      </c>
      <c r="B287" s="2" t="s">
        <v>2502</v>
      </c>
      <c r="C287" s="2" t="s">
        <v>18</v>
      </c>
      <c r="D287" s="2">
        <v>99</v>
      </c>
      <c r="E287" s="2">
        <v>800</v>
      </c>
      <c r="F287" s="5">
        <v>0.88</v>
      </c>
      <c r="G287" s="2">
        <v>3.9</v>
      </c>
      <c r="H287" s="3">
        <v>1075</v>
      </c>
      <c r="I287" s="2" t="s">
        <v>997</v>
      </c>
      <c r="J287" s="2" t="s">
        <v>343</v>
      </c>
      <c r="K287" s="2" t="s">
        <v>344</v>
      </c>
      <c r="L287" s="2" t="s">
        <v>345</v>
      </c>
      <c r="M287" s="2" t="s">
        <v>346</v>
      </c>
      <c r="N287" s="2" t="s">
        <v>2503</v>
      </c>
      <c r="O287" s="2" t="s">
        <v>2504</v>
      </c>
      <c r="P287" s="2" t="s">
        <v>2505</v>
      </c>
    </row>
    <row r="288" spans="1:16" ht="15.75">
      <c r="A288" s="2" t="s">
        <v>2506</v>
      </c>
      <c r="B288" s="2" t="s">
        <v>2507</v>
      </c>
      <c r="C288" s="2" t="s">
        <v>169</v>
      </c>
      <c r="D288" s="4">
        <v>18999</v>
      </c>
      <c r="E288" s="4">
        <v>35000</v>
      </c>
      <c r="F288" s="5">
        <v>0.46</v>
      </c>
      <c r="G288" s="2">
        <v>4</v>
      </c>
      <c r="H288" s="3">
        <v>1001</v>
      </c>
      <c r="I288" s="2" t="s">
        <v>2508</v>
      </c>
      <c r="J288" s="2" t="s">
        <v>2509</v>
      </c>
      <c r="K288" s="2" t="s">
        <v>2510</v>
      </c>
      <c r="L288" s="2" t="s">
        <v>2511</v>
      </c>
      <c r="M288" s="2" t="s">
        <v>2512</v>
      </c>
      <c r="N288" s="2" t="s">
        <v>2513</v>
      </c>
      <c r="O288" s="2" t="s">
        <v>2514</v>
      </c>
      <c r="P288" s="2" t="s">
        <v>2515</v>
      </c>
    </row>
    <row r="289" spans="1:16" ht="15.75">
      <c r="A289" s="2" t="s">
        <v>2516</v>
      </c>
      <c r="B289" s="2" t="s">
        <v>2517</v>
      </c>
      <c r="C289" s="2" t="s">
        <v>18</v>
      </c>
      <c r="D289" s="2">
        <v>249</v>
      </c>
      <c r="E289" s="2">
        <v>999</v>
      </c>
      <c r="F289" s="5">
        <v>0.75</v>
      </c>
      <c r="G289" s="2">
        <v>4.3</v>
      </c>
      <c r="H289" s="3">
        <v>112</v>
      </c>
      <c r="I289" s="2" t="s">
        <v>2518</v>
      </c>
      <c r="J289" s="2" t="s">
        <v>2519</v>
      </c>
      <c r="K289" s="2" t="s">
        <v>2520</v>
      </c>
      <c r="L289" s="2" t="s">
        <v>2521</v>
      </c>
      <c r="M289" s="2" t="s">
        <v>2522</v>
      </c>
      <c r="N289" s="2" t="s">
        <v>2523</v>
      </c>
      <c r="O289" s="2" t="s">
        <v>2524</v>
      </c>
      <c r="P289" s="2" t="s">
        <v>2525</v>
      </c>
    </row>
    <row r="290" spans="1:16" ht="15.75">
      <c r="A290" s="2" t="s">
        <v>2526</v>
      </c>
      <c r="B290" s="2" t="s">
        <v>2527</v>
      </c>
      <c r="C290" s="2" t="s">
        <v>508</v>
      </c>
      <c r="D290" s="4">
        <v>7999</v>
      </c>
      <c r="E290" s="4">
        <v>15999</v>
      </c>
      <c r="F290" s="5">
        <v>0.5</v>
      </c>
      <c r="G290" s="2">
        <v>3.8</v>
      </c>
      <c r="H290" s="3">
        <v>3022</v>
      </c>
      <c r="I290" s="2" t="s">
        <v>2528</v>
      </c>
      <c r="J290" s="2" t="s">
        <v>2529</v>
      </c>
      <c r="K290" s="2" t="s">
        <v>2530</v>
      </c>
      <c r="L290" s="2" t="s">
        <v>2531</v>
      </c>
      <c r="M290" s="2" t="s">
        <v>2532</v>
      </c>
      <c r="N290" s="2" t="s">
        <v>2533</v>
      </c>
      <c r="O290" s="2" t="s">
        <v>2534</v>
      </c>
      <c r="P290" s="2" t="s">
        <v>2535</v>
      </c>
    </row>
    <row r="291" spans="1:16" ht="15.75">
      <c r="A291" s="2" t="s">
        <v>2536</v>
      </c>
      <c r="B291" s="2" t="s">
        <v>2537</v>
      </c>
      <c r="C291" s="2" t="s">
        <v>18</v>
      </c>
      <c r="D291" s="2">
        <v>649</v>
      </c>
      <c r="E291" s="4">
        <v>1600</v>
      </c>
      <c r="F291" s="5">
        <v>0.59</v>
      </c>
      <c r="G291" s="2">
        <v>4.3</v>
      </c>
      <c r="H291" s="3">
        <v>5451</v>
      </c>
      <c r="I291" s="2" t="s">
        <v>2538</v>
      </c>
      <c r="J291" s="2" t="s">
        <v>1634</v>
      </c>
      <c r="K291" s="2" t="s">
        <v>1635</v>
      </c>
      <c r="L291" s="2" t="s">
        <v>1636</v>
      </c>
      <c r="M291" s="2" t="s">
        <v>1637</v>
      </c>
      <c r="N291" s="2" t="s">
        <v>1638</v>
      </c>
      <c r="O291" s="2" t="s">
        <v>2539</v>
      </c>
      <c r="P291" s="2" t="s">
        <v>2540</v>
      </c>
    </row>
    <row r="292" spans="1:16" ht="15.75">
      <c r="A292" s="2" t="s">
        <v>2541</v>
      </c>
      <c r="B292" s="2" t="s">
        <v>747</v>
      </c>
      <c r="C292" s="2" t="s">
        <v>462</v>
      </c>
      <c r="D292" s="4">
        <v>1289</v>
      </c>
      <c r="E292" s="4">
        <v>2499</v>
      </c>
      <c r="F292" s="5">
        <v>0.48</v>
      </c>
      <c r="G292" s="2">
        <v>3.3</v>
      </c>
      <c r="H292" s="3">
        <v>73</v>
      </c>
      <c r="I292" s="2" t="s">
        <v>2542</v>
      </c>
      <c r="J292" s="2" t="s">
        <v>2543</v>
      </c>
      <c r="K292" s="2" t="s">
        <v>2544</v>
      </c>
      <c r="L292" s="2" t="s">
        <v>2545</v>
      </c>
      <c r="M292" s="2" t="s">
        <v>2546</v>
      </c>
      <c r="N292" s="2" t="s">
        <v>2547</v>
      </c>
      <c r="O292" s="2" t="s">
        <v>2548</v>
      </c>
      <c r="P292" s="2" t="s">
        <v>2549</v>
      </c>
    </row>
    <row r="293" spans="1:16" ht="15.75">
      <c r="A293" s="2" t="s">
        <v>2550</v>
      </c>
      <c r="B293" s="2" t="s">
        <v>2551</v>
      </c>
      <c r="C293" s="2" t="s">
        <v>129</v>
      </c>
      <c r="D293" s="2">
        <v>609</v>
      </c>
      <c r="E293" s="4">
        <v>1500</v>
      </c>
      <c r="F293" s="5">
        <v>0.59</v>
      </c>
      <c r="G293" s="2">
        <v>4.5</v>
      </c>
      <c r="H293" s="3">
        <v>1029</v>
      </c>
      <c r="I293" s="2" t="s">
        <v>2552</v>
      </c>
      <c r="J293" s="2" t="s">
        <v>2553</v>
      </c>
      <c r="K293" s="2" t="s">
        <v>2554</v>
      </c>
      <c r="L293" s="2" t="s">
        <v>2555</v>
      </c>
      <c r="M293" s="2" t="s">
        <v>2556</v>
      </c>
      <c r="N293" s="2" t="s">
        <v>2557</v>
      </c>
      <c r="O293" s="2" t="s">
        <v>2558</v>
      </c>
      <c r="P293" s="2" t="s">
        <v>2559</v>
      </c>
    </row>
    <row r="294" spans="1:16" ht="15.75">
      <c r="A294" s="2" t="s">
        <v>2560</v>
      </c>
      <c r="B294" s="2" t="s">
        <v>2561</v>
      </c>
      <c r="C294" s="2" t="s">
        <v>169</v>
      </c>
      <c r="D294" s="4">
        <v>32990</v>
      </c>
      <c r="E294" s="4">
        <v>54990</v>
      </c>
      <c r="F294" s="5">
        <v>0.4</v>
      </c>
      <c r="G294" s="2">
        <v>4.0999999999999996</v>
      </c>
      <c r="H294" s="3">
        <v>1555</v>
      </c>
      <c r="I294" s="2" t="s">
        <v>2562</v>
      </c>
      <c r="J294" s="2" t="s">
        <v>2563</v>
      </c>
      <c r="K294" s="2" t="s">
        <v>2564</v>
      </c>
      <c r="L294" s="2" t="s">
        <v>2565</v>
      </c>
      <c r="M294" s="2" t="s">
        <v>2566</v>
      </c>
      <c r="N294" s="2" t="s">
        <v>2567</v>
      </c>
      <c r="O294" s="2" t="s">
        <v>2568</v>
      </c>
      <c r="P294" s="2" t="s">
        <v>2569</v>
      </c>
    </row>
    <row r="295" spans="1:16" ht="15.75">
      <c r="A295" s="2" t="s">
        <v>2570</v>
      </c>
      <c r="B295" s="2" t="s">
        <v>2571</v>
      </c>
      <c r="C295" s="2" t="s">
        <v>129</v>
      </c>
      <c r="D295" s="2">
        <v>599</v>
      </c>
      <c r="E295" s="4">
        <v>1999</v>
      </c>
      <c r="F295" s="5">
        <v>0.7</v>
      </c>
      <c r="G295" s="2">
        <v>4.2</v>
      </c>
      <c r="H295" s="3">
        <v>47</v>
      </c>
      <c r="I295" s="2" t="s">
        <v>2572</v>
      </c>
      <c r="J295" s="2" t="s">
        <v>2573</v>
      </c>
      <c r="K295" s="2" t="s">
        <v>2574</v>
      </c>
      <c r="L295" s="2" t="s">
        <v>2575</v>
      </c>
      <c r="M295" s="2" t="s">
        <v>2576</v>
      </c>
      <c r="N295" s="2" t="s">
        <v>2577</v>
      </c>
      <c r="O295" s="2" t="s">
        <v>2578</v>
      </c>
      <c r="P295" s="2" t="s">
        <v>2579</v>
      </c>
    </row>
    <row r="296" spans="1:16" ht="15.75">
      <c r="A296" s="2" t="s">
        <v>2580</v>
      </c>
      <c r="B296" s="2" t="s">
        <v>2581</v>
      </c>
      <c r="C296" s="2" t="s">
        <v>18</v>
      </c>
      <c r="D296" s="2">
        <v>349</v>
      </c>
      <c r="E296" s="2">
        <v>899</v>
      </c>
      <c r="F296" s="5">
        <v>0.61</v>
      </c>
      <c r="G296" s="2">
        <v>4.0999999999999996</v>
      </c>
      <c r="H296" s="3">
        <v>14896</v>
      </c>
      <c r="I296" s="2" t="s">
        <v>2582</v>
      </c>
      <c r="J296" s="2" t="s">
        <v>2583</v>
      </c>
      <c r="K296" s="2" t="s">
        <v>2584</v>
      </c>
      <c r="L296" s="2" t="s">
        <v>2585</v>
      </c>
      <c r="M296" s="2" t="s">
        <v>2586</v>
      </c>
      <c r="N296" s="2" t="s">
        <v>2587</v>
      </c>
      <c r="O296" s="2" t="s">
        <v>2588</v>
      </c>
      <c r="P296" s="2" t="s">
        <v>2589</v>
      </c>
    </row>
    <row r="297" spans="1:16" ht="15.75">
      <c r="A297" s="2" t="s">
        <v>2590</v>
      </c>
      <c r="B297" s="2" t="s">
        <v>2591</v>
      </c>
      <c r="C297" s="2" t="s">
        <v>169</v>
      </c>
      <c r="D297" s="4">
        <v>29999</v>
      </c>
      <c r="E297" s="4">
        <v>50999</v>
      </c>
      <c r="F297" s="5">
        <v>0.41</v>
      </c>
      <c r="G297" s="2">
        <v>4.4000000000000004</v>
      </c>
      <c r="H297" s="3">
        <v>1712</v>
      </c>
      <c r="I297" s="2" t="s">
        <v>2592</v>
      </c>
      <c r="J297" s="2" t="s">
        <v>2593</v>
      </c>
      <c r="K297" s="2" t="s">
        <v>2594</v>
      </c>
      <c r="L297" s="2" t="s">
        <v>2595</v>
      </c>
      <c r="M297" s="2" t="s">
        <v>2596</v>
      </c>
      <c r="N297" s="2" t="s">
        <v>2597</v>
      </c>
      <c r="O297" s="2" t="s">
        <v>2598</v>
      </c>
      <c r="P297" s="2" t="s">
        <v>2599</v>
      </c>
    </row>
    <row r="298" spans="1:16" ht="15.75">
      <c r="A298" s="2" t="s">
        <v>2600</v>
      </c>
      <c r="B298" s="2" t="s">
        <v>2158</v>
      </c>
      <c r="C298" s="2" t="s">
        <v>462</v>
      </c>
      <c r="D298" s="2">
        <v>199</v>
      </c>
      <c r="E298" s="2">
        <v>399</v>
      </c>
      <c r="F298" s="5">
        <v>0.5</v>
      </c>
      <c r="G298" s="2">
        <v>4.2</v>
      </c>
      <c r="H298" s="3">
        <v>1335</v>
      </c>
      <c r="I298" s="2" t="s">
        <v>2159</v>
      </c>
      <c r="J298" s="2" t="s">
        <v>2160</v>
      </c>
      <c r="K298" s="2" t="s">
        <v>2161</v>
      </c>
      <c r="L298" s="2" t="s">
        <v>2162</v>
      </c>
      <c r="M298" s="2" t="s">
        <v>2163</v>
      </c>
      <c r="N298" s="2" t="s">
        <v>2164</v>
      </c>
      <c r="O298" s="2" t="s">
        <v>2165</v>
      </c>
      <c r="P298" s="2" t="s">
        <v>2601</v>
      </c>
    </row>
    <row r="299" spans="1:16" ht="15.75">
      <c r="A299" s="2" t="s">
        <v>2602</v>
      </c>
      <c r="B299" s="2" t="s">
        <v>2603</v>
      </c>
      <c r="C299" s="2" t="s">
        <v>462</v>
      </c>
      <c r="D299" s="2">
        <v>349</v>
      </c>
      <c r="E299" s="2">
        <v>699</v>
      </c>
      <c r="F299" s="5">
        <v>0.5</v>
      </c>
      <c r="G299" s="2">
        <v>3.9</v>
      </c>
      <c r="H299" s="3">
        <v>214</v>
      </c>
      <c r="I299" s="2" t="s">
        <v>2604</v>
      </c>
      <c r="J299" s="2" t="s">
        <v>2605</v>
      </c>
      <c r="K299" s="2" t="s">
        <v>2606</v>
      </c>
      <c r="L299" s="2" t="s">
        <v>2607</v>
      </c>
      <c r="M299" s="2" t="s">
        <v>2608</v>
      </c>
      <c r="N299" s="2" t="s">
        <v>2609</v>
      </c>
      <c r="O299" s="2" t="s">
        <v>2610</v>
      </c>
      <c r="P299" s="2" t="s">
        <v>2611</v>
      </c>
    </row>
    <row r="300" spans="1:16" ht="15.75">
      <c r="A300" s="2" t="s">
        <v>2612</v>
      </c>
      <c r="B300" s="2" t="s">
        <v>2613</v>
      </c>
      <c r="C300" s="2" t="s">
        <v>643</v>
      </c>
      <c r="D300" s="4">
        <v>1850</v>
      </c>
      <c r="E300" s="4">
        <v>4500</v>
      </c>
      <c r="F300" s="5">
        <v>0.59</v>
      </c>
      <c r="G300" s="2">
        <v>4</v>
      </c>
      <c r="H300" s="3">
        <v>184</v>
      </c>
      <c r="I300" s="2" t="s">
        <v>2614</v>
      </c>
      <c r="J300" s="2" t="s">
        <v>2615</v>
      </c>
      <c r="K300" s="2" t="s">
        <v>2616</v>
      </c>
      <c r="L300" s="2" t="s">
        <v>2617</v>
      </c>
      <c r="M300" s="2" t="s">
        <v>2618</v>
      </c>
      <c r="N300" s="2" t="s">
        <v>2619</v>
      </c>
      <c r="O300" s="2" t="s">
        <v>2620</v>
      </c>
      <c r="P300" s="2" t="s">
        <v>2621</v>
      </c>
    </row>
    <row r="301" spans="1:16" ht="15.75">
      <c r="A301" s="2" t="s">
        <v>2622</v>
      </c>
      <c r="B301" s="2" t="s">
        <v>2623</v>
      </c>
      <c r="C301" s="2" t="s">
        <v>1404</v>
      </c>
      <c r="D301" s="4">
        <v>13990</v>
      </c>
      <c r="E301" s="4">
        <v>28900</v>
      </c>
      <c r="F301" s="5">
        <v>0.52</v>
      </c>
      <c r="G301" s="2">
        <v>4.5</v>
      </c>
      <c r="H301" s="3">
        <v>7</v>
      </c>
      <c r="I301" s="2" t="s">
        <v>2624</v>
      </c>
      <c r="J301" s="2" t="s">
        <v>2625</v>
      </c>
      <c r="K301" s="2" t="s">
        <v>2626</v>
      </c>
      <c r="L301" s="2" t="s">
        <v>2627</v>
      </c>
      <c r="M301" s="2" t="s">
        <v>2628</v>
      </c>
      <c r="N301" s="2" t="s">
        <v>2629</v>
      </c>
      <c r="O301" s="2" t="s">
        <v>2630</v>
      </c>
      <c r="P301" s="2" t="s">
        <v>2631</v>
      </c>
    </row>
    <row r="302" spans="1:16" ht="15.75">
      <c r="A302" s="2" t="s">
        <v>2632</v>
      </c>
      <c r="B302" s="2" t="s">
        <v>2633</v>
      </c>
      <c r="C302" s="2" t="s">
        <v>18</v>
      </c>
      <c r="D302" s="2">
        <v>129</v>
      </c>
      <c r="E302" s="2">
        <v>449</v>
      </c>
      <c r="F302" s="5">
        <v>0.71</v>
      </c>
      <c r="G302" s="2">
        <v>3.7</v>
      </c>
      <c r="H302" s="3">
        <v>41</v>
      </c>
      <c r="I302" s="2" t="s">
        <v>2634</v>
      </c>
      <c r="J302" s="2" t="s">
        <v>2635</v>
      </c>
      <c r="K302" s="2" t="s">
        <v>2636</v>
      </c>
      <c r="L302" s="2" t="s">
        <v>2637</v>
      </c>
      <c r="M302" s="2" t="s">
        <v>2638</v>
      </c>
      <c r="N302" s="2" t="s">
        <v>2639</v>
      </c>
      <c r="O302" s="2" t="s">
        <v>2640</v>
      </c>
      <c r="P302" s="2" t="s">
        <v>2641</v>
      </c>
    </row>
    <row r="303" spans="1:16" ht="15.75">
      <c r="A303" s="2" t="s">
        <v>2642</v>
      </c>
      <c r="B303" s="2" t="s">
        <v>2643</v>
      </c>
      <c r="C303" s="2" t="s">
        <v>129</v>
      </c>
      <c r="D303" s="2">
        <v>379</v>
      </c>
      <c r="E303" s="2">
        <v>999</v>
      </c>
      <c r="F303" s="5">
        <v>0.62</v>
      </c>
      <c r="G303" s="2">
        <v>4.2</v>
      </c>
      <c r="H303" s="3">
        <v>12153</v>
      </c>
      <c r="I303" s="2" t="s">
        <v>2644</v>
      </c>
      <c r="J303" s="2" t="s">
        <v>255</v>
      </c>
      <c r="K303" s="2" t="s">
        <v>256</v>
      </c>
      <c r="L303" s="2" t="s">
        <v>257</v>
      </c>
      <c r="M303" s="2" t="s">
        <v>258</v>
      </c>
      <c r="N303" s="2" t="s">
        <v>259</v>
      </c>
      <c r="O303" s="2" t="s">
        <v>2645</v>
      </c>
      <c r="P303" s="2" t="s">
        <v>2646</v>
      </c>
    </row>
    <row r="304" spans="1:16" ht="15.75">
      <c r="A304" s="2" t="s">
        <v>2647</v>
      </c>
      <c r="B304" s="2" t="s">
        <v>2648</v>
      </c>
      <c r="C304" s="2" t="s">
        <v>129</v>
      </c>
      <c r="D304" s="2">
        <v>185</v>
      </c>
      <c r="E304" s="2">
        <v>499</v>
      </c>
      <c r="F304" s="5">
        <v>0.63</v>
      </c>
      <c r="G304" s="2">
        <v>4.2</v>
      </c>
      <c r="H304" s="3">
        <v>25</v>
      </c>
      <c r="I304" s="2" t="s">
        <v>2649</v>
      </c>
      <c r="J304" s="2" t="s">
        <v>2650</v>
      </c>
      <c r="K304" s="2" t="s">
        <v>2651</v>
      </c>
      <c r="L304" s="2" t="s">
        <v>2652</v>
      </c>
      <c r="M304" s="2" t="s">
        <v>2653</v>
      </c>
      <c r="N304" s="2" t="s">
        <v>2654</v>
      </c>
      <c r="O304" s="2" t="s">
        <v>2655</v>
      </c>
      <c r="P304" s="2" t="s">
        <v>2656</v>
      </c>
    </row>
    <row r="305" spans="1:16" ht="15.75">
      <c r="A305" s="2" t="s">
        <v>2657</v>
      </c>
      <c r="B305" s="2" t="s">
        <v>2658</v>
      </c>
      <c r="C305" s="2" t="s">
        <v>98</v>
      </c>
      <c r="D305" s="2">
        <v>218</v>
      </c>
      <c r="E305" s="2">
        <v>999</v>
      </c>
      <c r="F305" s="5">
        <v>0.78</v>
      </c>
      <c r="G305" s="2">
        <v>4.2</v>
      </c>
      <c r="H305" s="3">
        <v>163</v>
      </c>
      <c r="I305" s="2" t="s">
        <v>2659</v>
      </c>
      <c r="J305" s="2" t="s">
        <v>2660</v>
      </c>
      <c r="K305" s="2" t="s">
        <v>2661</v>
      </c>
      <c r="L305" s="2" t="s">
        <v>2662</v>
      </c>
      <c r="M305" s="2" t="s">
        <v>2663</v>
      </c>
      <c r="N305" s="2" t="s">
        <v>2664</v>
      </c>
      <c r="O305" s="2" t="s">
        <v>2665</v>
      </c>
      <c r="P305" s="2" t="s">
        <v>2666</v>
      </c>
    </row>
    <row r="306" spans="1:16" ht="15.75">
      <c r="A306" s="2" t="s">
        <v>2667</v>
      </c>
      <c r="B306" s="2" t="s">
        <v>2668</v>
      </c>
      <c r="C306" s="2" t="s">
        <v>18</v>
      </c>
      <c r="D306" s="2">
        <v>199</v>
      </c>
      <c r="E306" s="2">
        <v>999</v>
      </c>
      <c r="F306" s="5">
        <v>0.8</v>
      </c>
      <c r="G306" s="2">
        <v>4.3</v>
      </c>
      <c r="H306" s="3">
        <v>87</v>
      </c>
      <c r="I306" s="2" t="s">
        <v>2669</v>
      </c>
      <c r="J306" s="2" t="s">
        <v>2670</v>
      </c>
      <c r="K306" s="2" t="s">
        <v>2671</v>
      </c>
      <c r="L306" s="2" t="s">
        <v>2672</v>
      </c>
      <c r="M306" s="2" t="s">
        <v>2673</v>
      </c>
      <c r="N306" s="2" t="s">
        <v>2674</v>
      </c>
      <c r="O306" s="2" t="s">
        <v>2675</v>
      </c>
      <c r="P306" s="2" t="s">
        <v>2676</v>
      </c>
    </row>
    <row r="307" spans="1:16" ht="15.75">
      <c r="A307" s="2" t="s">
        <v>2677</v>
      </c>
      <c r="B307" s="2" t="s">
        <v>2678</v>
      </c>
      <c r="C307" s="2" t="s">
        <v>129</v>
      </c>
      <c r="D307" s="2">
        <v>499</v>
      </c>
      <c r="E307" s="2">
        <v>900</v>
      </c>
      <c r="F307" s="5">
        <v>0.45</v>
      </c>
      <c r="G307" s="2">
        <v>4.4000000000000004</v>
      </c>
      <c r="H307" s="3">
        <v>2165</v>
      </c>
      <c r="I307" s="2" t="s">
        <v>2679</v>
      </c>
      <c r="J307" s="2" t="s">
        <v>2680</v>
      </c>
      <c r="K307" s="2" t="s">
        <v>2681</v>
      </c>
      <c r="L307" s="2" t="s">
        <v>2682</v>
      </c>
      <c r="M307" s="2" t="s">
        <v>2683</v>
      </c>
      <c r="N307" s="2" t="s">
        <v>2684</v>
      </c>
      <c r="O307" s="2" t="s">
        <v>2558</v>
      </c>
      <c r="P307" s="2" t="s">
        <v>2685</v>
      </c>
    </row>
    <row r="308" spans="1:16" ht="15.75">
      <c r="A308" s="2" t="s">
        <v>2686</v>
      </c>
      <c r="B308" s="2" t="s">
        <v>2687</v>
      </c>
      <c r="C308" s="2" t="s">
        <v>169</v>
      </c>
      <c r="D308" s="4">
        <v>26999</v>
      </c>
      <c r="E308" s="4">
        <v>42999</v>
      </c>
      <c r="F308" s="5">
        <v>0.37</v>
      </c>
      <c r="G308" s="2">
        <v>4.2</v>
      </c>
      <c r="H308" s="3">
        <v>1510</v>
      </c>
      <c r="I308" s="2" t="s">
        <v>2688</v>
      </c>
      <c r="J308" s="2" t="s">
        <v>2689</v>
      </c>
      <c r="K308" s="2" t="s">
        <v>2690</v>
      </c>
      <c r="L308" s="2" t="s">
        <v>2691</v>
      </c>
      <c r="M308" s="2" t="s">
        <v>2692</v>
      </c>
      <c r="N308" s="2" t="s">
        <v>2693</v>
      </c>
      <c r="O308" s="2" t="s">
        <v>2694</v>
      </c>
      <c r="P308" s="2" t="s">
        <v>2695</v>
      </c>
    </row>
    <row r="309" spans="1:16" ht="15.75">
      <c r="A309" s="2" t="s">
        <v>2696</v>
      </c>
      <c r="B309" s="2" t="s">
        <v>2697</v>
      </c>
      <c r="C309" s="2" t="s">
        <v>643</v>
      </c>
      <c r="D309" s="2">
        <v>893</v>
      </c>
      <c r="E309" s="4">
        <v>1052</v>
      </c>
      <c r="F309" s="5">
        <v>0.15</v>
      </c>
      <c r="G309" s="2">
        <v>4.3</v>
      </c>
      <c r="H309" s="3">
        <v>106</v>
      </c>
      <c r="I309" s="2" t="s">
        <v>2698</v>
      </c>
      <c r="J309" s="2" t="s">
        <v>2699</v>
      </c>
      <c r="K309" s="2" t="s">
        <v>2700</v>
      </c>
      <c r="L309" s="2" t="s">
        <v>2701</v>
      </c>
      <c r="M309" s="2" t="s">
        <v>2702</v>
      </c>
      <c r="N309" s="2" t="s">
        <v>2703</v>
      </c>
      <c r="O309" s="2" t="s">
        <v>2704</v>
      </c>
      <c r="P309" s="2" t="s">
        <v>2705</v>
      </c>
    </row>
    <row r="310" spans="1:16" ht="15.75">
      <c r="A310" s="2" t="s">
        <v>2706</v>
      </c>
      <c r="B310" s="2" t="s">
        <v>2707</v>
      </c>
      <c r="C310" s="2" t="s">
        <v>169</v>
      </c>
      <c r="D310" s="4">
        <v>10990</v>
      </c>
      <c r="E310" s="4">
        <v>19990</v>
      </c>
      <c r="F310" s="5">
        <v>0.45</v>
      </c>
      <c r="G310" s="2">
        <v>3.7</v>
      </c>
      <c r="H310" s="3">
        <v>129</v>
      </c>
      <c r="I310" s="2" t="s">
        <v>2708</v>
      </c>
      <c r="J310" s="2" t="s">
        <v>2709</v>
      </c>
      <c r="K310" s="2" t="s">
        <v>2710</v>
      </c>
      <c r="L310" s="2" t="s">
        <v>2711</v>
      </c>
      <c r="M310" s="2" t="s">
        <v>2712</v>
      </c>
      <c r="N310" s="2" t="s">
        <v>2713</v>
      </c>
      <c r="O310" s="2" t="s">
        <v>2714</v>
      </c>
      <c r="P310" s="2" t="s">
        <v>2715</v>
      </c>
    </row>
    <row r="311" spans="1:16" ht="15.75">
      <c r="A311" s="2" t="s">
        <v>2716</v>
      </c>
      <c r="B311" s="2" t="s">
        <v>2717</v>
      </c>
      <c r="C311" s="2" t="s">
        <v>18</v>
      </c>
      <c r="D311" s="2">
        <v>379</v>
      </c>
      <c r="E311" s="4">
        <v>1099</v>
      </c>
      <c r="F311" s="5">
        <v>0.66</v>
      </c>
      <c r="G311" s="2">
        <v>4.3</v>
      </c>
      <c r="H311" s="3">
        <v>3049</v>
      </c>
      <c r="I311" s="2" t="s">
        <v>2718</v>
      </c>
      <c r="J311" s="2" t="s">
        <v>2719</v>
      </c>
      <c r="K311" s="2" t="s">
        <v>2720</v>
      </c>
      <c r="L311" s="2" t="s">
        <v>2721</v>
      </c>
      <c r="M311" s="2" t="s">
        <v>2722</v>
      </c>
      <c r="N311" s="2" t="s">
        <v>2723</v>
      </c>
      <c r="O311" s="2" t="s">
        <v>2724</v>
      </c>
      <c r="P311" s="2" t="s">
        <v>2725</v>
      </c>
    </row>
    <row r="312" spans="1:16" ht="15.75">
      <c r="A312" s="2" t="s">
        <v>2726</v>
      </c>
      <c r="B312" s="2" t="s">
        <v>2727</v>
      </c>
      <c r="C312" s="2" t="s">
        <v>169</v>
      </c>
      <c r="D312" s="4">
        <v>16999</v>
      </c>
      <c r="E312" s="4">
        <v>25999</v>
      </c>
      <c r="F312" s="5">
        <v>0.35</v>
      </c>
      <c r="G312" s="2">
        <v>4.2</v>
      </c>
      <c r="H312" s="3">
        <v>32840</v>
      </c>
      <c r="I312" s="2" t="s">
        <v>2728</v>
      </c>
      <c r="J312" s="2" t="s">
        <v>171</v>
      </c>
      <c r="K312" s="2" t="s">
        <v>172</v>
      </c>
      <c r="L312" s="2" t="s">
        <v>173</v>
      </c>
      <c r="M312" s="2" t="s">
        <v>174</v>
      </c>
      <c r="N312" s="2" t="s">
        <v>175</v>
      </c>
      <c r="O312" s="2" t="s">
        <v>2729</v>
      </c>
      <c r="P312" s="2" t="s">
        <v>2730</v>
      </c>
    </row>
    <row r="313" spans="1:16" ht="15.75">
      <c r="A313" s="2" t="s">
        <v>2731</v>
      </c>
      <c r="B313" s="2" t="s">
        <v>2732</v>
      </c>
      <c r="C313" s="2" t="s">
        <v>129</v>
      </c>
      <c r="D313" s="2">
        <v>699</v>
      </c>
      <c r="E313" s="4">
        <v>1899</v>
      </c>
      <c r="F313" s="5">
        <v>0.63</v>
      </c>
      <c r="G313" s="2">
        <v>4.4000000000000004</v>
      </c>
      <c r="H313" s="3">
        <v>390</v>
      </c>
      <c r="I313" s="2" t="s">
        <v>2733</v>
      </c>
      <c r="J313" s="2" t="s">
        <v>2734</v>
      </c>
      <c r="K313" s="2" t="s">
        <v>2735</v>
      </c>
      <c r="L313" s="2" t="s">
        <v>2736</v>
      </c>
      <c r="M313" s="2" t="s">
        <v>2737</v>
      </c>
      <c r="N313" s="2" t="s">
        <v>2738</v>
      </c>
      <c r="O313" s="2" t="s">
        <v>2739</v>
      </c>
      <c r="P313" s="2" t="s">
        <v>2740</v>
      </c>
    </row>
    <row r="314" spans="1:16" ht="15.75">
      <c r="A314" s="2" t="s">
        <v>2741</v>
      </c>
      <c r="B314" s="2" t="s">
        <v>2742</v>
      </c>
      <c r="C314" s="2" t="s">
        <v>2743</v>
      </c>
      <c r="D314" s="4">
        <v>2699</v>
      </c>
      <c r="E314" s="4">
        <v>3500</v>
      </c>
      <c r="F314" s="5">
        <v>0.23</v>
      </c>
      <c r="G314" s="2">
        <v>3.5</v>
      </c>
      <c r="H314" s="3">
        <v>621</v>
      </c>
      <c r="I314" s="2" t="s">
        <v>2744</v>
      </c>
      <c r="J314" s="2" t="s">
        <v>2745</v>
      </c>
      <c r="K314" s="2" t="s">
        <v>2746</v>
      </c>
      <c r="L314" s="2" t="s">
        <v>2747</v>
      </c>
      <c r="M314" s="2" t="s">
        <v>2748</v>
      </c>
      <c r="N314" s="2" t="s">
        <v>2749</v>
      </c>
      <c r="O314" s="2" t="s">
        <v>2750</v>
      </c>
      <c r="P314" s="2" t="s">
        <v>2751</v>
      </c>
    </row>
    <row r="315" spans="1:16" ht="15.75">
      <c r="A315" s="2" t="s">
        <v>2752</v>
      </c>
      <c r="B315" s="2" t="s">
        <v>2753</v>
      </c>
      <c r="C315" s="2" t="s">
        <v>18</v>
      </c>
      <c r="D315" s="2">
        <v>129</v>
      </c>
      <c r="E315" s="2">
        <v>599</v>
      </c>
      <c r="F315" s="5">
        <v>0.78</v>
      </c>
      <c r="G315" s="2">
        <v>4.0999999999999996</v>
      </c>
      <c r="H315" s="3">
        <v>265</v>
      </c>
      <c r="I315" s="2" t="s">
        <v>2754</v>
      </c>
      <c r="J315" s="2" t="s">
        <v>2755</v>
      </c>
      <c r="K315" s="2" t="s">
        <v>2756</v>
      </c>
      <c r="L315" s="2" t="s">
        <v>2757</v>
      </c>
      <c r="M315" s="2" t="s">
        <v>2758</v>
      </c>
      <c r="N315" s="2" t="s">
        <v>2759</v>
      </c>
      <c r="O315" s="2" t="s">
        <v>2760</v>
      </c>
      <c r="P315" s="2" t="s">
        <v>2761</v>
      </c>
    </row>
    <row r="316" spans="1:16" ht="15.75">
      <c r="A316" s="2" t="s">
        <v>2762</v>
      </c>
      <c r="B316" s="2" t="s">
        <v>2763</v>
      </c>
      <c r="C316" s="2" t="s">
        <v>18</v>
      </c>
      <c r="D316" s="2">
        <v>389</v>
      </c>
      <c r="E316" s="2">
        <v>999</v>
      </c>
      <c r="F316" s="5">
        <v>0.61</v>
      </c>
      <c r="G316" s="2">
        <v>4.3</v>
      </c>
      <c r="H316" s="3">
        <v>838</v>
      </c>
      <c r="I316" s="2" t="s">
        <v>2764</v>
      </c>
      <c r="J316" s="2" t="s">
        <v>2765</v>
      </c>
      <c r="K316" s="2" t="s">
        <v>2766</v>
      </c>
      <c r="L316" s="2" t="s">
        <v>2767</v>
      </c>
      <c r="M316" s="2" t="s">
        <v>2768</v>
      </c>
      <c r="N316" s="2" t="s">
        <v>2769</v>
      </c>
      <c r="O316" s="2" t="s">
        <v>2770</v>
      </c>
      <c r="P316" s="2" t="s">
        <v>2771</v>
      </c>
    </row>
    <row r="317" spans="1:16" ht="15.75">
      <c r="A317" s="2" t="s">
        <v>2772</v>
      </c>
      <c r="B317" s="2" t="s">
        <v>2773</v>
      </c>
      <c r="C317" s="2" t="s">
        <v>462</v>
      </c>
      <c r="D317" s="2">
        <v>246</v>
      </c>
      <c r="E317" s="2">
        <v>600</v>
      </c>
      <c r="F317" s="5">
        <v>0.59</v>
      </c>
      <c r="G317" s="2">
        <v>4.2</v>
      </c>
      <c r="H317" s="3">
        <v>143</v>
      </c>
      <c r="I317" s="2" t="s">
        <v>2774</v>
      </c>
      <c r="J317" s="2" t="s">
        <v>2775</v>
      </c>
      <c r="K317" s="2" t="s">
        <v>2776</v>
      </c>
      <c r="L317" s="2" t="s">
        <v>2777</v>
      </c>
      <c r="M317" s="2" t="s">
        <v>2778</v>
      </c>
      <c r="N317" s="2" t="s">
        <v>2779</v>
      </c>
      <c r="O317" s="2" t="s">
        <v>2780</v>
      </c>
      <c r="P317" s="2" t="s">
        <v>2781</v>
      </c>
    </row>
    <row r="318" spans="1:16" ht="15.75">
      <c r="A318" s="2" t="s">
        <v>2782</v>
      </c>
      <c r="B318" s="2" t="s">
        <v>2783</v>
      </c>
      <c r="C318" s="2" t="s">
        <v>18</v>
      </c>
      <c r="D318" s="2">
        <v>299</v>
      </c>
      <c r="E318" s="2">
        <v>799</v>
      </c>
      <c r="F318" s="5">
        <v>0.63</v>
      </c>
      <c r="G318" s="2">
        <v>4</v>
      </c>
      <c r="H318" s="3">
        <v>151</v>
      </c>
      <c r="I318" s="2" t="s">
        <v>2784</v>
      </c>
      <c r="J318" s="2" t="s">
        <v>2785</v>
      </c>
      <c r="K318" s="2" t="s">
        <v>2786</v>
      </c>
      <c r="L318" s="2" t="s">
        <v>2787</v>
      </c>
      <c r="M318" s="2" t="s">
        <v>2788</v>
      </c>
      <c r="N318" s="2" t="s">
        <v>2789</v>
      </c>
      <c r="O318" s="2" t="s">
        <v>2790</v>
      </c>
      <c r="P318" s="2" t="s">
        <v>2791</v>
      </c>
    </row>
    <row r="319" spans="1:16" ht="15.75">
      <c r="A319" s="2" t="s">
        <v>2792</v>
      </c>
      <c r="B319" s="2" t="s">
        <v>2793</v>
      </c>
      <c r="C319" s="2" t="s">
        <v>462</v>
      </c>
      <c r="D319" s="2">
        <v>247</v>
      </c>
      <c r="E319" s="2">
        <v>399</v>
      </c>
      <c r="F319" s="5">
        <v>0.38</v>
      </c>
      <c r="G319" s="2">
        <v>3.9</v>
      </c>
      <c r="H319" s="3">
        <v>200</v>
      </c>
      <c r="I319" s="2" t="s">
        <v>2794</v>
      </c>
      <c r="J319" s="2" t="s">
        <v>2795</v>
      </c>
      <c r="K319" s="2" t="s">
        <v>2796</v>
      </c>
      <c r="L319" s="2" t="s">
        <v>2797</v>
      </c>
      <c r="M319" s="2" t="s">
        <v>2798</v>
      </c>
      <c r="N319" s="2" t="s">
        <v>13036</v>
      </c>
      <c r="O319" s="2" t="s">
        <v>2799</v>
      </c>
      <c r="P319" s="2" t="s">
        <v>2800</v>
      </c>
    </row>
    <row r="320" spans="1:16" ht="15.75">
      <c r="A320" s="2" t="s">
        <v>2801</v>
      </c>
      <c r="B320" s="2" t="s">
        <v>2802</v>
      </c>
      <c r="C320" s="2" t="s">
        <v>462</v>
      </c>
      <c r="D320" s="4">
        <v>1369</v>
      </c>
      <c r="E320" s="4">
        <v>2999</v>
      </c>
      <c r="F320" s="5">
        <v>0.54</v>
      </c>
      <c r="G320" s="2">
        <v>3.3</v>
      </c>
      <c r="H320" s="3">
        <v>227</v>
      </c>
      <c r="I320" s="2" t="s">
        <v>2803</v>
      </c>
      <c r="J320" s="2" t="s">
        <v>2804</v>
      </c>
      <c r="K320" s="2" t="s">
        <v>2805</v>
      </c>
      <c r="L320" s="2" t="s">
        <v>2806</v>
      </c>
      <c r="M320" s="2" t="s">
        <v>2807</v>
      </c>
      <c r="N320" s="2" t="s">
        <v>2808</v>
      </c>
      <c r="O320" s="2" t="s">
        <v>2809</v>
      </c>
      <c r="P320" s="2" t="s">
        <v>2810</v>
      </c>
    </row>
    <row r="321" spans="1:16" ht="15.75">
      <c r="A321" s="2" t="s">
        <v>2811</v>
      </c>
      <c r="B321" s="2" t="s">
        <v>2812</v>
      </c>
      <c r="C321" s="2" t="s">
        <v>462</v>
      </c>
      <c r="D321" s="2">
        <v>199</v>
      </c>
      <c r="E321" s="2">
        <v>499</v>
      </c>
      <c r="F321" s="5">
        <v>0.6</v>
      </c>
      <c r="G321" s="2">
        <v>3.8</v>
      </c>
      <c r="H321" s="3">
        <v>538</v>
      </c>
      <c r="I321" s="2" t="s">
        <v>2813</v>
      </c>
      <c r="J321" s="2" t="s">
        <v>2814</v>
      </c>
      <c r="K321" s="2" t="s">
        <v>2815</v>
      </c>
      <c r="L321" s="2" t="s">
        <v>2816</v>
      </c>
      <c r="M321" s="2" t="s">
        <v>2817</v>
      </c>
      <c r="N321" s="2" t="s">
        <v>2818</v>
      </c>
      <c r="O321" s="2" t="s">
        <v>2819</v>
      </c>
      <c r="P321" s="2" t="s">
        <v>2820</v>
      </c>
    </row>
    <row r="322" spans="1:16" ht="15.75">
      <c r="A322" s="2" t="s">
        <v>2821</v>
      </c>
      <c r="B322" s="2" t="s">
        <v>2822</v>
      </c>
      <c r="C322" s="2" t="s">
        <v>129</v>
      </c>
      <c r="D322" s="2">
        <v>299</v>
      </c>
      <c r="E322" s="2">
        <v>599</v>
      </c>
      <c r="F322" s="5">
        <v>0.5</v>
      </c>
      <c r="G322" s="2">
        <v>4</v>
      </c>
      <c r="H322" s="3">
        <v>171</v>
      </c>
      <c r="I322" s="2" t="s">
        <v>2823</v>
      </c>
      <c r="J322" s="2" t="s">
        <v>2824</v>
      </c>
      <c r="K322" s="2" t="s">
        <v>2825</v>
      </c>
      <c r="L322" s="2" t="s">
        <v>2826</v>
      </c>
      <c r="M322" s="2" t="s">
        <v>2827</v>
      </c>
      <c r="N322" s="2" t="s">
        <v>2828</v>
      </c>
      <c r="O322" s="2" t="s">
        <v>2829</v>
      </c>
      <c r="P322" s="2" t="s">
        <v>2830</v>
      </c>
    </row>
    <row r="323" spans="1:16" ht="15.75">
      <c r="A323" s="2" t="s">
        <v>2831</v>
      </c>
      <c r="B323" s="2" t="s">
        <v>2832</v>
      </c>
      <c r="C323" s="2" t="s">
        <v>169</v>
      </c>
      <c r="D323" s="4">
        <v>14999</v>
      </c>
      <c r="E323" s="4">
        <v>14999</v>
      </c>
      <c r="F323" s="5">
        <v>0</v>
      </c>
      <c r="G323" s="2">
        <v>4.3</v>
      </c>
      <c r="H323" s="3">
        <v>27508</v>
      </c>
      <c r="I323" s="2" t="s">
        <v>2833</v>
      </c>
      <c r="J323" s="2" t="s">
        <v>2834</v>
      </c>
      <c r="K323" s="2" t="s">
        <v>2835</v>
      </c>
      <c r="L323" s="2" t="s">
        <v>2836</v>
      </c>
      <c r="M323" s="2" t="s">
        <v>2837</v>
      </c>
      <c r="N323" s="2" t="s">
        <v>2838</v>
      </c>
      <c r="O323" s="2" t="s">
        <v>2839</v>
      </c>
      <c r="P323" s="2" t="s">
        <v>2840</v>
      </c>
    </row>
    <row r="324" spans="1:16" ht="15.75">
      <c r="A324" s="2" t="s">
        <v>2841</v>
      </c>
      <c r="B324" s="2" t="s">
        <v>2842</v>
      </c>
      <c r="C324" s="2" t="s">
        <v>18</v>
      </c>
      <c r="D324" s="2">
        <v>299</v>
      </c>
      <c r="E324" s="2">
        <v>699</v>
      </c>
      <c r="F324" s="5">
        <v>0.56999999999999995</v>
      </c>
      <c r="G324" s="2">
        <v>3.9</v>
      </c>
      <c r="H324" s="3">
        <v>1454</v>
      </c>
      <c r="I324" s="2" t="s">
        <v>2843</v>
      </c>
      <c r="J324" s="2" t="s">
        <v>2844</v>
      </c>
      <c r="K324" s="2" t="s">
        <v>2845</v>
      </c>
      <c r="L324" s="2" t="s">
        <v>2846</v>
      </c>
      <c r="M324" s="2" t="s">
        <v>2847</v>
      </c>
      <c r="N324" s="2" t="s">
        <v>2848</v>
      </c>
      <c r="O324" s="2" t="s">
        <v>2849</v>
      </c>
      <c r="P324" s="2" t="s">
        <v>2850</v>
      </c>
    </row>
    <row r="325" spans="1:16" ht="15.75">
      <c r="A325" s="2" t="s">
        <v>2851</v>
      </c>
      <c r="B325" s="2" t="s">
        <v>2852</v>
      </c>
      <c r="C325" s="2" t="s">
        <v>169</v>
      </c>
      <c r="D325" s="4">
        <v>24990</v>
      </c>
      <c r="E325" s="4">
        <v>51990</v>
      </c>
      <c r="F325" s="5">
        <v>0.52</v>
      </c>
      <c r="G325" s="2">
        <v>4.2</v>
      </c>
      <c r="H325" s="3">
        <v>2951</v>
      </c>
      <c r="I325" s="2" t="s">
        <v>2853</v>
      </c>
      <c r="J325" s="2" t="s">
        <v>2854</v>
      </c>
      <c r="K325" s="2" t="s">
        <v>2855</v>
      </c>
      <c r="L325" s="2" t="s">
        <v>2856</v>
      </c>
      <c r="M325" s="2" t="s">
        <v>2857</v>
      </c>
      <c r="N325" s="2" t="s">
        <v>2858</v>
      </c>
      <c r="O325" s="2" t="s">
        <v>2859</v>
      </c>
      <c r="P325" s="2" t="s">
        <v>2860</v>
      </c>
    </row>
    <row r="326" spans="1:16" ht="15.75">
      <c r="A326" s="2" t="s">
        <v>2861</v>
      </c>
      <c r="B326" s="2" t="s">
        <v>2862</v>
      </c>
      <c r="C326" s="2" t="s">
        <v>18</v>
      </c>
      <c r="D326" s="2">
        <v>249</v>
      </c>
      <c r="E326" s="2">
        <v>999</v>
      </c>
      <c r="F326" s="5">
        <v>0.75</v>
      </c>
      <c r="G326" s="2">
        <v>5</v>
      </c>
      <c r="H326" s="3"/>
      <c r="I326" s="2" t="s">
        <v>2863</v>
      </c>
      <c r="J326" s="2" t="s">
        <v>2864</v>
      </c>
      <c r="K326" s="2" t="s">
        <v>2865</v>
      </c>
      <c r="L326" s="2" t="s">
        <v>2866</v>
      </c>
      <c r="M326" s="2" t="s">
        <v>2867</v>
      </c>
      <c r="N326" s="2" t="s">
        <v>2868</v>
      </c>
      <c r="O326" s="2" t="s">
        <v>2869</v>
      </c>
      <c r="P326" s="2" t="s">
        <v>2870</v>
      </c>
    </row>
    <row r="327" spans="1:16" ht="15.75">
      <c r="A327" s="2" t="s">
        <v>2871</v>
      </c>
      <c r="B327" s="2" t="s">
        <v>2872</v>
      </c>
      <c r="C327" s="2" t="s">
        <v>169</v>
      </c>
      <c r="D327" s="4">
        <v>61999</v>
      </c>
      <c r="E327" s="4">
        <v>69999</v>
      </c>
      <c r="F327" s="5">
        <v>0.11</v>
      </c>
      <c r="G327" s="2">
        <v>4.0999999999999996</v>
      </c>
      <c r="H327" s="3">
        <v>6753</v>
      </c>
      <c r="I327" s="2" t="s">
        <v>2873</v>
      </c>
      <c r="J327" s="2" t="s">
        <v>1911</v>
      </c>
      <c r="K327" s="2" t="s">
        <v>1912</v>
      </c>
      <c r="L327" s="2" t="s">
        <v>1913</v>
      </c>
      <c r="M327" s="2" t="s">
        <v>1914</v>
      </c>
      <c r="N327" s="2" t="s">
        <v>1915</v>
      </c>
      <c r="O327" s="2" t="s">
        <v>2874</v>
      </c>
      <c r="P327" s="2" t="s">
        <v>2875</v>
      </c>
    </row>
    <row r="328" spans="1:16" ht="15.75">
      <c r="A328" s="2" t="s">
        <v>2876</v>
      </c>
      <c r="B328" s="2" t="s">
        <v>2877</v>
      </c>
      <c r="C328" s="2" t="s">
        <v>169</v>
      </c>
      <c r="D328" s="4">
        <v>24499</v>
      </c>
      <c r="E328" s="4">
        <v>50000</v>
      </c>
      <c r="F328" s="5">
        <v>0.51</v>
      </c>
      <c r="G328" s="2">
        <v>3.9</v>
      </c>
      <c r="H328" s="3">
        <v>3518</v>
      </c>
      <c r="I328" s="2" t="s">
        <v>2878</v>
      </c>
      <c r="J328" s="2" t="s">
        <v>2879</v>
      </c>
      <c r="K328" s="2" t="s">
        <v>2880</v>
      </c>
      <c r="L328" s="2" t="s">
        <v>2881</v>
      </c>
      <c r="M328" s="2" t="s">
        <v>2882</v>
      </c>
      <c r="N328" s="2" t="s">
        <v>2883</v>
      </c>
      <c r="O328" s="2" t="s">
        <v>2884</v>
      </c>
      <c r="P328" s="2" t="s">
        <v>2885</v>
      </c>
    </row>
    <row r="329" spans="1:16" ht="15.75">
      <c r="A329" s="2" t="s">
        <v>2886</v>
      </c>
      <c r="B329" s="2" t="s">
        <v>2887</v>
      </c>
      <c r="C329" s="2" t="s">
        <v>169</v>
      </c>
      <c r="D329" s="4">
        <v>10499</v>
      </c>
      <c r="E329" s="4">
        <v>19499</v>
      </c>
      <c r="F329" s="5">
        <v>0.46</v>
      </c>
      <c r="G329" s="2">
        <v>4.2</v>
      </c>
      <c r="H329" s="3">
        <v>1510</v>
      </c>
      <c r="I329" s="2" t="s">
        <v>2888</v>
      </c>
      <c r="J329" s="2" t="s">
        <v>2689</v>
      </c>
      <c r="K329" s="2" t="s">
        <v>2690</v>
      </c>
      <c r="L329" s="2" t="s">
        <v>2691</v>
      </c>
      <c r="M329" s="2" t="s">
        <v>2692</v>
      </c>
      <c r="N329" s="2" t="s">
        <v>2693</v>
      </c>
      <c r="O329" s="2" t="s">
        <v>2889</v>
      </c>
      <c r="P329" s="2" t="s">
        <v>2890</v>
      </c>
    </row>
    <row r="330" spans="1:16" ht="15.75">
      <c r="A330" s="2" t="s">
        <v>2891</v>
      </c>
      <c r="B330" s="2" t="s">
        <v>2892</v>
      </c>
      <c r="C330" s="2" t="s">
        <v>18</v>
      </c>
      <c r="D330" s="2">
        <v>349</v>
      </c>
      <c r="E330" s="2">
        <v>999</v>
      </c>
      <c r="F330" s="5">
        <v>0.65</v>
      </c>
      <c r="G330" s="2">
        <v>4.3</v>
      </c>
      <c r="H330" s="3">
        <v>838</v>
      </c>
      <c r="I330" s="2" t="s">
        <v>2893</v>
      </c>
      <c r="J330" s="2" t="s">
        <v>2765</v>
      </c>
      <c r="K330" s="2" t="s">
        <v>2766</v>
      </c>
      <c r="L330" s="2" t="s">
        <v>2767</v>
      </c>
      <c r="M330" s="2" t="s">
        <v>2768</v>
      </c>
      <c r="N330" s="2" t="s">
        <v>2769</v>
      </c>
      <c r="O330" s="2" t="s">
        <v>2894</v>
      </c>
      <c r="P330" s="2" t="s">
        <v>2895</v>
      </c>
    </row>
    <row r="331" spans="1:16" ht="15.75">
      <c r="A331" s="2" t="s">
        <v>2896</v>
      </c>
      <c r="B331" s="2" t="s">
        <v>2897</v>
      </c>
      <c r="C331" s="2" t="s">
        <v>462</v>
      </c>
      <c r="D331" s="2">
        <v>197</v>
      </c>
      <c r="E331" s="2">
        <v>499</v>
      </c>
      <c r="F331" s="5">
        <v>0.61</v>
      </c>
      <c r="G331" s="2">
        <v>3.8</v>
      </c>
      <c r="H331" s="3">
        <v>136</v>
      </c>
      <c r="I331" s="2" t="s">
        <v>2898</v>
      </c>
      <c r="J331" s="2" t="s">
        <v>2899</v>
      </c>
      <c r="K331" s="2" t="s">
        <v>2900</v>
      </c>
      <c r="L331" s="2" t="s">
        <v>2901</v>
      </c>
      <c r="M331" s="2" t="s">
        <v>2902</v>
      </c>
      <c r="N331" s="2" t="s">
        <v>2903</v>
      </c>
      <c r="O331" s="2" t="s">
        <v>2904</v>
      </c>
      <c r="P331" s="2" t="s">
        <v>2905</v>
      </c>
    </row>
    <row r="332" spans="1:16" ht="15.75">
      <c r="A332" s="2" t="s">
        <v>2906</v>
      </c>
      <c r="B332" s="2" t="s">
        <v>2907</v>
      </c>
      <c r="C332" s="2" t="s">
        <v>1985</v>
      </c>
      <c r="D332" s="4">
        <v>1299</v>
      </c>
      <c r="E332" s="4">
        <v>2499</v>
      </c>
      <c r="F332" s="5">
        <v>0.48</v>
      </c>
      <c r="G332" s="2">
        <v>4.3</v>
      </c>
      <c r="H332" s="3">
        <v>301</v>
      </c>
      <c r="I332" s="2" t="s">
        <v>2908</v>
      </c>
      <c r="J332" s="2" t="s">
        <v>2909</v>
      </c>
      <c r="K332" s="2" t="s">
        <v>2910</v>
      </c>
      <c r="L332" s="2" t="s">
        <v>2911</v>
      </c>
      <c r="M332" s="2" t="s">
        <v>2912</v>
      </c>
      <c r="N332" s="2" t="s">
        <v>2913</v>
      </c>
      <c r="O332" s="2" t="s">
        <v>2914</v>
      </c>
      <c r="P332" s="2" t="s">
        <v>2915</v>
      </c>
    </row>
    <row r="333" spans="1:16" ht="15.75">
      <c r="A333" s="2" t="s">
        <v>2916</v>
      </c>
      <c r="B333" s="2" t="s">
        <v>2917</v>
      </c>
      <c r="C333" s="2" t="s">
        <v>18</v>
      </c>
      <c r="D333" s="4">
        <v>1519</v>
      </c>
      <c r="E333" s="4">
        <v>1899</v>
      </c>
      <c r="F333" s="5">
        <v>0.2</v>
      </c>
      <c r="G333" s="2">
        <v>4.4000000000000004</v>
      </c>
      <c r="H333" s="3">
        <v>19763</v>
      </c>
      <c r="I333" s="2" t="s">
        <v>2918</v>
      </c>
      <c r="J333" s="2" t="s">
        <v>2919</v>
      </c>
      <c r="K333" s="2" t="s">
        <v>2920</v>
      </c>
      <c r="L333" s="2" t="s">
        <v>2921</v>
      </c>
      <c r="M333" s="2" t="s">
        <v>2922</v>
      </c>
      <c r="N333" s="2" t="s">
        <v>2923</v>
      </c>
      <c r="O333" s="2" t="s">
        <v>2924</v>
      </c>
      <c r="P333" s="2" t="s">
        <v>2925</v>
      </c>
    </row>
    <row r="334" spans="1:16" ht="15.75">
      <c r="A334" s="2" t="s">
        <v>2926</v>
      </c>
      <c r="B334" s="2" t="s">
        <v>2927</v>
      </c>
      <c r="C334" s="2" t="s">
        <v>169</v>
      </c>
      <c r="D334" s="4">
        <v>46999</v>
      </c>
      <c r="E334" s="4">
        <v>69999</v>
      </c>
      <c r="F334" s="5">
        <v>0.33</v>
      </c>
      <c r="G334" s="2">
        <v>4.3</v>
      </c>
      <c r="H334" s="3">
        <v>21252</v>
      </c>
      <c r="I334" s="2" t="s">
        <v>2928</v>
      </c>
      <c r="J334" s="2" t="s">
        <v>2929</v>
      </c>
      <c r="K334" s="2" t="s">
        <v>2930</v>
      </c>
      <c r="L334" s="2" t="s">
        <v>2931</v>
      </c>
      <c r="M334" s="2" t="s">
        <v>2932</v>
      </c>
      <c r="N334" s="2" t="s">
        <v>2933</v>
      </c>
      <c r="O334" s="2" t="s">
        <v>2934</v>
      </c>
      <c r="P334" s="2" t="s">
        <v>2935</v>
      </c>
    </row>
    <row r="335" spans="1:16" ht="15.75">
      <c r="A335" s="2" t="s">
        <v>2936</v>
      </c>
      <c r="B335" s="2" t="s">
        <v>2937</v>
      </c>
      <c r="C335" s="2" t="s">
        <v>18</v>
      </c>
      <c r="D335" s="2">
        <v>299</v>
      </c>
      <c r="E335" s="2">
        <v>799</v>
      </c>
      <c r="F335" s="5">
        <v>0.63</v>
      </c>
      <c r="G335" s="2">
        <v>4.3</v>
      </c>
      <c r="H335" s="3">
        <v>1902</v>
      </c>
      <c r="I335" s="2" t="s">
        <v>2938</v>
      </c>
      <c r="J335" s="2" t="s">
        <v>2939</v>
      </c>
      <c r="K335" s="2" t="s">
        <v>2940</v>
      </c>
      <c r="L335" s="2" t="s">
        <v>2941</v>
      </c>
      <c r="M335" s="2" t="s">
        <v>2942</v>
      </c>
      <c r="N335" s="2" t="s">
        <v>2943</v>
      </c>
      <c r="O335" s="2" t="s">
        <v>2944</v>
      </c>
      <c r="P335" s="2" t="s">
        <v>2945</v>
      </c>
    </row>
    <row r="336" spans="1:16" ht="15.75">
      <c r="A336" s="2" t="s">
        <v>2946</v>
      </c>
      <c r="B336" s="2" t="s">
        <v>2947</v>
      </c>
      <c r="C336" s="2" t="s">
        <v>2948</v>
      </c>
      <c r="D336" s="4">
        <v>1799</v>
      </c>
      <c r="E336" s="4">
        <v>19999</v>
      </c>
      <c r="F336" s="5">
        <v>0.91</v>
      </c>
      <c r="G336" s="2">
        <v>4.2</v>
      </c>
      <c r="H336" s="3">
        <v>13937</v>
      </c>
      <c r="I336" s="2" t="s">
        <v>2949</v>
      </c>
      <c r="J336" s="2" t="s">
        <v>2950</v>
      </c>
      <c r="K336" s="2" t="s">
        <v>2951</v>
      </c>
      <c r="L336" s="2" t="s">
        <v>2952</v>
      </c>
      <c r="M336" s="2" t="s">
        <v>2953</v>
      </c>
      <c r="N336" s="2" t="s">
        <v>2954</v>
      </c>
      <c r="O336" s="2" t="s">
        <v>2955</v>
      </c>
      <c r="P336" s="2" t="s">
        <v>2956</v>
      </c>
    </row>
    <row r="337" spans="1:16" ht="15.75">
      <c r="A337" s="2" t="s">
        <v>2957</v>
      </c>
      <c r="B337" s="2" t="s">
        <v>2958</v>
      </c>
      <c r="C337" s="2" t="s">
        <v>2948</v>
      </c>
      <c r="D337" s="4">
        <v>1998</v>
      </c>
      <c r="E337" s="4">
        <v>9999</v>
      </c>
      <c r="F337" s="5">
        <v>0.8</v>
      </c>
      <c r="G337" s="2">
        <v>4.3</v>
      </c>
      <c r="H337" s="3">
        <v>27696</v>
      </c>
      <c r="I337" s="2" t="s">
        <v>2959</v>
      </c>
      <c r="J337" s="2" t="s">
        <v>2960</v>
      </c>
      <c r="K337" s="2" t="s">
        <v>2961</v>
      </c>
      <c r="L337" s="2" t="s">
        <v>2962</v>
      </c>
      <c r="M337" s="2" t="s">
        <v>2963</v>
      </c>
      <c r="N337" s="2" t="s">
        <v>2964</v>
      </c>
      <c r="O337" s="2" t="s">
        <v>2965</v>
      </c>
      <c r="P337" s="2" t="s">
        <v>2966</v>
      </c>
    </row>
    <row r="338" spans="1:16" ht="15.75">
      <c r="A338" s="2" t="s">
        <v>2967</v>
      </c>
      <c r="B338" s="2" t="s">
        <v>2968</v>
      </c>
      <c r="C338" s="2" t="s">
        <v>2948</v>
      </c>
      <c r="D338" s="4">
        <v>1999</v>
      </c>
      <c r="E338" s="4">
        <v>7990</v>
      </c>
      <c r="F338" s="5">
        <v>0.75</v>
      </c>
      <c r="G338" s="2">
        <v>3.8</v>
      </c>
      <c r="H338" s="3">
        <v>17831</v>
      </c>
      <c r="I338" s="2" t="s">
        <v>2969</v>
      </c>
      <c r="J338" s="2" t="s">
        <v>2970</v>
      </c>
      <c r="K338" s="2" t="s">
        <v>2971</v>
      </c>
      <c r="L338" s="2" t="s">
        <v>2972</v>
      </c>
      <c r="M338" s="2" t="s">
        <v>2973</v>
      </c>
      <c r="N338" s="2" t="s">
        <v>2974</v>
      </c>
      <c r="O338" s="2" t="s">
        <v>2975</v>
      </c>
      <c r="P338" s="2" t="s">
        <v>2976</v>
      </c>
    </row>
    <row r="339" spans="1:16" ht="15.75">
      <c r="A339" s="2" t="s">
        <v>2977</v>
      </c>
      <c r="B339" s="2" t="s">
        <v>2978</v>
      </c>
      <c r="C339" s="2" t="s">
        <v>2979</v>
      </c>
      <c r="D339" s="4">
        <v>2049</v>
      </c>
      <c r="E339" s="4">
        <v>2199</v>
      </c>
      <c r="F339" s="5">
        <v>7.0000000000000007E-2</v>
      </c>
      <c r="G339" s="2">
        <v>4.3</v>
      </c>
      <c r="H339" s="3">
        <v>178912</v>
      </c>
      <c r="I339" s="2" t="s">
        <v>2980</v>
      </c>
      <c r="J339" s="2" t="s">
        <v>2981</v>
      </c>
      <c r="K339" s="2" t="s">
        <v>2982</v>
      </c>
      <c r="L339" s="2" t="s">
        <v>2983</v>
      </c>
      <c r="M339" s="2" t="s">
        <v>2984</v>
      </c>
      <c r="N339" s="2" t="s">
        <v>2985</v>
      </c>
      <c r="O339" s="2" t="s">
        <v>2986</v>
      </c>
      <c r="P339" s="2" t="s">
        <v>2987</v>
      </c>
    </row>
    <row r="340" spans="1:16" ht="15.75">
      <c r="A340" s="2" t="s">
        <v>2988</v>
      </c>
      <c r="B340" s="2" t="s">
        <v>2989</v>
      </c>
      <c r="C340" s="2" t="s">
        <v>2990</v>
      </c>
      <c r="D340" s="4">
        <v>6499</v>
      </c>
      <c r="E340" s="4">
        <v>8999</v>
      </c>
      <c r="F340" s="5">
        <v>0.28000000000000003</v>
      </c>
      <c r="G340" s="2">
        <v>4</v>
      </c>
      <c r="H340" s="3">
        <v>7807</v>
      </c>
      <c r="I340" s="2" t="s">
        <v>2991</v>
      </c>
      <c r="J340" s="2" t="s">
        <v>2992</v>
      </c>
      <c r="K340" s="2" t="s">
        <v>2993</v>
      </c>
      <c r="L340" s="2" t="s">
        <v>2994</v>
      </c>
      <c r="M340" s="2" t="s">
        <v>2995</v>
      </c>
      <c r="N340" s="2" t="s">
        <v>2996</v>
      </c>
      <c r="O340" s="2" t="s">
        <v>2997</v>
      </c>
      <c r="P340" s="2" t="s">
        <v>2998</v>
      </c>
    </row>
    <row r="341" spans="1:16" ht="15.75">
      <c r="A341" s="2" t="s">
        <v>2999</v>
      </c>
      <c r="B341" s="2" t="s">
        <v>3000</v>
      </c>
      <c r="C341" s="2" t="s">
        <v>2990</v>
      </c>
      <c r="D341" s="4">
        <v>28999</v>
      </c>
      <c r="E341" s="4">
        <v>28999</v>
      </c>
      <c r="F341" s="5">
        <v>0</v>
      </c>
      <c r="G341" s="2">
        <v>4.3</v>
      </c>
      <c r="H341" s="3">
        <v>17415</v>
      </c>
      <c r="I341" s="2" t="s">
        <v>3001</v>
      </c>
      <c r="J341" s="2" t="s">
        <v>3002</v>
      </c>
      <c r="K341" s="2" t="s">
        <v>3003</v>
      </c>
      <c r="L341" s="2" t="s">
        <v>3004</v>
      </c>
      <c r="M341" s="2" t="s">
        <v>3005</v>
      </c>
      <c r="N341" s="2" t="s">
        <v>3006</v>
      </c>
      <c r="O341" s="2" t="s">
        <v>3007</v>
      </c>
      <c r="P341" s="2" t="s">
        <v>3008</v>
      </c>
    </row>
    <row r="342" spans="1:16" ht="15.75">
      <c r="A342" s="2" t="s">
        <v>3009</v>
      </c>
      <c r="B342" s="2" t="s">
        <v>3010</v>
      </c>
      <c r="C342" s="2" t="s">
        <v>2990</v>
      </c>
      <c r="D342" s="4">
        <v>28999</v>
      </c>
      <c r="E342" s="4">
        <v>28999</v>
      </c>
      <c r="F342" s="5">
        <v>0</v>
      </c>
      <c r="G342" s="2">
        <v>4.3</v>
      </c>
      <c r="H342" s="3">
        <v>17415</v>
      </c>
      <c r="I342" s="2" t="s">
        <v>3011</v>
      </c>
      <c r="J342" s="2" t="s">
        <v>3002</v>
      </c>
      <c r="K342" s="2" t="s">
        <v>3003</v>
      </c>
      <c r="L342" s="2" t="s">
        <v>3004</v>
      </c>
      <c r="M342" s="2" t="s">
        <v>3005</v>
      </c>
      <c r="N342" s="2" t="s">
        <v>3006</v>
      </c>
      <c r="O342" s="2" t="s">
        <v>3012</v>
      </c>
      <c r="P342" s="2" t="s">
        <v>3013</v>
      </c>
    </row>
    <row r="343" spans="1:16" ht="15.75">
      <c r="A343" s="2" t="s">
        <v>3014</v>
      </c>
      <c r="B343" s="2" t="s">
        <v>3015</v>
      </c>
      <c r="C343" s="2" t="s">
        <v>2990</v>
      </c>
      <c r="D343" s="4">
        <v>6499</v>
      </c>
      <c r="E343" s="4">
        <v>8999</v>
      </c>
      <c r="F343" s="5">
        <v>0.28000000000000003</v>
      </c>
      <c r="G343" s="2">
        <v>4</v>
      </c>
      <c r="H343" s="3">
        <v>7807</v>
      </c>
      <c r="I343" s="2" t="s">
        <v>2991</v>
      </c>
      <c r="J343" s="2" t="s">
        <v>2992</v>
      </c>
      <c r="K343" s="2" t="s">
        <v>2993</v>
      </c>
      <c r="L343" s="2" t="s">
        <v>2994</v>
      </c>
      <c r="M343" s="2" t="s">
        <v>2995</v>
      </c>
      <c r="N343" s="2" t="s">
        <v>2996</v>
      </c>
      <c r="O343" s="2" t="s">
        <v>3016</v>
      </c>
      <c r="P343" s="2" t="s">
        <v>3017</v>
      </c>
    </row>
    <row r="344" spans="1:16" ht="15.75">
      <c r="A344" s="2" t="s">
        <v>3018</v>
      </c>
      <c r="B344" s="2" t="s">
        <v>3019</v>
      </c>
      <c r="C344" s="2" t="s">
        <v>2990</v>
      </c>
      <c r="D344" s="4">
        <v>6499</v>
      </c>
      <c r="E344" s="4">
        <v>8999</v>
      </c>
      <c r="F344" s="5">
        <v>0.28000000000000003</v>
      </c>
      <c r="G344" s="2">
        <v>4</v>
      </c>
      <c r="H344" s="3">
        <v>7807</v>
      </c>
      <c r="I344" s="2" t="s">
        <v>2991</v>
      </c>
      <c r="J344" s="2" t="s">
        <v>2992</v>
      </c>
      <c r="K344" s="2" t="s">
        <v>2993</v>
      </c>
      <c r="L344" s="2" t="s">
        <v>2994</v>
      </c>
      <c r="M344" s="2" t="s">
        <v>2995</v>
      </c>
      <c r="N344" s="2" t="s">
        <v>2996</v>
      </c>
      <c r="O344" s="2" t="s">
        <v>3020</v>
      </c>
      <c r="P344" s="2" t="s">
        <v>3021</v>
      </c>
    </row>
    <row r="345" spans="1:16" ht="15.75">
      <c r="A345" s="2" t="s">
        <v>3022</v>
      </c>
      <c r="B345" s="2" t="s">
        <v>3023</v>
      </c>
      <c r="C345" s="2" t="s">
        <v>3024</v>
      </c>
      <c r="D345" s="2">
        <v>569</v>
      </c>
      <c r="E345" s="4">
        <v>1000</v>
      </c>
      <c r="F345" s="5">
        <v>0.43</v>
      </c>
      <c r="G345" s="2">
        <v>4.4000000000000004</v>
      </c>
      <c r="H345" s="3">
        <v>67259</v>
      </c>
      <c r="I345" s="2" t="s">
        <v>3025</v>
      </c>
      <c r="J345" s="2" t="s">
        <v>3026</v>
      </c>
      <c r="K345" s="2" t="s">
        <v>3027</v>
      </c>
      <c r="L345" s="2" t="s">
        <v>3028</v>
      </c>
      <c r="M345" s="2" t="s">
        <v>3029</v>
      </c>
      <c r="N345" s="2" t="s">
        <v>3030</v>
      </c>
      <c r="O345" s="2" t="s">
        <v>3031</v>
      </c>
      <c r="P345" s="2" t="s">
        <v>3032</v>
      </c>
    </row>
    <row r="346" spans="1:16" ht="15.75">
      <c r="A346" s="2" t="s">
        <v>3033</v>
      </c>
      <c r="B346" s="2" t="s">
        <v>3034</v>
      </c>
      <c r="C346" s="2" t="s">
        <v>2948</v>
      </c>
      <c r="D346" s="4">
        <v>1898</v>
      </c>
      <c r="E346" s="4">
        <v>4999</v>
      </c>
      <c r="F346" s="5">
        <v>0.62</v>
      </c>
      <c r="G346" s="2">
        <v>4.0999999999999996</v>
      </c>
      <c r="H346" s="3">
        <v>10689</v>
      </c>
      <c r="I346" s="2" t="s">
        <v>3035</v>
      </c>
      <c r="J346" s="2" t="s">
        <v>3036</v>
      </c>
      <c r="K346" s="2" t="s">
        <v>3037</v>
      </c>
      <c r="L346" s="2" t="s">
        <v>3038</v>
      </c>
      <c r="M346" s="2" t="s">
        <v>3039</v>
      </c>
      <c r="N346" s="2" t="s">
        <v>3040</v>
      </c>
      <c r="O346" s="2" t="s">
        <v>3041</v>
      </c>
      <c r="P346" s="2" t="s">
        <v>3042</v>
      </c>
    </row>
    <row r="347" spans="1:16" ht="15.75">
      <c r="A347" s="2" t="s">
        <v>3043</v>
      </c>
      <c r="B347" s="2" t="s">
        <v>3044</v>
      </c>
      <c r="C347" s="2" t="s">
        <v>3045</v>
      </c>
      <c r="D347" s="4">
        <v>1299</v>
      </c>
      <c r="E347" s="4">
        <v>1599</v>
      </c>
      <c r="F347" s="5">
        <v>0.19</v>
      </c>
      <c r="G347" s="2">
        <v>4</v>
      </c>
      <c r="H347" s="3">
        <v>128311</v>
      </c>
      <c r="I347" s="2" t="s">
        <v>3046</v>
      </c>
      <c r="J347" s="2" t="s">
        <v>3047</v>
      </c>
      <c r="K347" s="2" t="s">
        <v>3048</v>
      </c>
      <c r="L347" s="2" t="s">
        <v>3049</v>
      </c>
      <c r="M347" s="2" t="s">
        <v>3050</v>
      </c>
      <c r="N347" s="2" t="s">
        <v>3051</v>
      </c>
      <c r="O347" s="2" t="s">
        <v>3052</v>
      </c>
      <c r="P347" s="2" t="s">
        <v>3053</v>
      </c>
    </row>
    <row r="348" spans="1:16" ht="15.75">
      <c r="A348" s="2" t="s">
        <v>3054</v>
      </c>
      <c r="B348" s="2" t="s">
        <v>3055</v>
      </c>
      <c r="C348" s="2" t="s">
        <v>2948</v>
      </c>
      <c r="D348" s="4">
        <v>1499</v>
      </c>
      <c r="E348" s="4">
        <v>6990</v>
      </c>
      <c r="F348" s="5">
        <v>0.79</v>
      </c>
      <c r="G348" s="2">
        <v>3.9</v>
      </c>
      <c r="H348" s="3">
        <v>21796</v>
      </c>
      <c r="I348" s="2" t="s">
        <v>3056</v>
      </c>
      <c r="J348" s="2" t="s">
        <v>3057</v>
      </c>
      <c r="K348" s="2" t="s">
        <v>3058</v>
      </c>
      <c r="L348" s="2" t="s">
        <v>3059</v>
      </c>
      <c r="M348" s="2" t="s">
        <v>3060</v>
      </c>
      <c r="N348" s="2" t="s">
        <v>3061</v>
      </c>
      <c r="O348" s="2" t="s">
        <v>3062</v>
      </c>
      <c r="P348" s="2" t="s">
        <v>3063</v>
      </c>
    </row>
    <row r="349" spans="1:16" ht="15.75">
      <c r="A349" s="2" t="s">
        <v>3064</v>
      </c>
      <c r="B349" s="2" t="s">
        <v>3065</v>
      </c>
      <c r="C349" s="2" t="s">
        <v>3066</v>
      </c>
      <c r="D349" s="2">
        <v>599</v>
      </c>
      <c r="E349" s="2">
        <v>999</v>
      </c>
      <c r="F349" s="5">
        <v>0.4</v>
      </c>
      <c r="G349" s="2">
        <v>4.0999999999999996</v>
      </c>
      <c r="H349" s="3">
        <v>192590</v>
      </c>
      <c r="I349" s="2" t="s">
        <v>3067</v>
      </c>
      <c r="J349" s="2" t="s">
        <v>3068</v>
      </c>
      <c r="K349" s="2" t="s">
        <v>3069</v>
      </c>
      <c r="L349" s="2" t="s">
        <v>3070</v>
      </c>
      <c r="M349" s="2" t="s">
        <v>3071</v>
      </c>
      <c r="N349" s="2" t="s">
        <v>3072</v>
      </c>
      <c r="O349" s="2" t="s">
        <v>3073</v>
      </c>
      <c r="P349" s="2" t="s">
        <v>3074</v>
      </c>
    </row>
    <row r="350" spans="1:16" ht="15.75">
      <c r="A350" s="2" t="s">
        <v>3075</v>
      </c>
      <c r="B350" s="2" t="s">
        <v>3076</v>
      </c>
      <c r="C350" s="2" t="s">
        <v>2990</v>
      </c>
      <c r="D350" s="4">
        <v>9499</v>
      </c>
      <c r="E350" s="4">
        <v>11999</v>
      </c>
      <c r="F350" s="5">
        <v>0.21</v>
      </c>
      <c r="G350" s="2">
        <v>4.2</v>
      </c>
      <c r="H350" s="3">
        <v>284</v>
      </c>
      <c r="I350" s="2" t="s">
        <v>3077</v>
      </c>
      <c r="J350" s="2" t="s">
        <v>3078</v>
      </c>
      <c r="K350" s="2" t="s">
        <v>3079</v>
      </c>
      <c r="L350" s="2" t="s">
        <v>3080</v>
      </c>
      <c r="M350" s="2" t="s">
        <v>3081</v>
      </c>
      <c r="N350" s="2" t="s">
        <v>3082</v>
      </c>
      <c r="O350" s="2" t="s">
        <v>3083</v>
      </c>
      <c r="P350" s="2" t="s">
        <v>3084</v>
      </c>
    </row>
    <row r="351" spans="1:16" ht="15.75">
      <c r="A351" s="2" t="s">
        <v>3085</v>
      </c>
      <c r="B351" s="2" t="s">
        <v>3086</v>
      </c>
      <c r="C351" s="2" t="s">
        <v>3066</v>
      </c>
      <c r="D351" s="2">
        <v>599</v>
      </c>
      <c r="E351" s="4">
        <v>2499</v>
      </c>
      <c r="F351" s="5">
        <v>0.76</v>
      </c>
      <c r="G351" s="2">
        <v>3.9</v>
      </c>
      <c r="H351" s="3">
        <v>58162</v>
      </c>
      <c r="I351" s="2" t="s">
        <v>3087</v>
      </c>
      <c r="J351" s="2" t="s">
        <v>3088</v>
      </c>
      <c r="K351" s="2" t="s">
        <v>3089</v>
      </c>
      <c r="L351" s="2" t="s">
        <v>3090</v>
      </c>
      <c r="M351" s="2" t="s">
        <v>3091</v>
      </c>
      <c r="N351" s="2" t="s">
        <v>3092</v>
      </c>
      <c r="O351" s="2" t="s">
        <v>3093</v>
      </c>
      <c r="P351" s="2" t="s">
        <v>3094</v>
      </c>
    </row>
    <row r="352" spans="1:16" ht="15.75">
      <c r="A352" s="2" t="s">
        <v>3095</v>
      </c>
      <c r="B352" s="2" t="s">
        <v>3096</v>
      </c>
      <c r="C352" s="2" t="s">
        <v>2990</v>
      </c>
      <c r="D352" s="4">
        <v>8999</v>
      </c>
      <c r="E352" s="4">
        <v>11999</v>
      </c>
      <c r="F352" s="5">
        <v>0.25</v>
      </c>
      <c r="G352" s="2">
        <v>4</v>
      </c>
      <c r="H352" s="3">
        <v>12796</v>
      </c>
      <c r="I352" s="2" t="s">
        <v>3097</v>
      </c>
      <c r="J352" s="2" t="s">
        <v>3098</v>
      </c>
      <c r="K352" s="2" t="s">
        <v>3099</v>
      </c>
      <c r="L352" s="2" t="s">
        <v>3100</v>
      </c>
      <c r="M352" s="2" t="s">
        <v>3101</v>
      </c>
      <c r="N352" s="2" t="s">
        <v>3102</v>
      </c>
      <c r="O352" s="2" t="s">
        <v>3103</v>
      </c>
      <c r="P352" s="2" t="s">
        <v>3104</v>
      </c>
    </row>
    <row r="353" spans="1:16" ht="15.75">
      <c r="A353" s="2" t="s">
        <v>3105</v>
      </c>
      <c r="B353" s="2" t="s">
        <v>3106</v>
      </c>
      <c r="C353" s="2" t="s">
        <v>3107</v>
      </c>
      <c r="D353" s="2">
        <v>349</v>
      </c>
      <c r="E353" s="4">
        <v>1299</v>
      </c>
      <c r="F353" s="5">
        <v>0.73</v>
      </c>
      <c r="G353" s="2">
        <v>4</v>
      </c>
      <c r="H353" s="3">
        <v>14282</v>
      </c>
      <c r="I353" s="2" t="s">
        <v>3108</v>
      </c>
      <c r="J353" s="2" t="s">
        <v>3109</v>
      </c>
      <c r="K353" s="2" t="s">
        <v>3110</v>
      </c>
      <c r="L353" s="2" t="s">
        <v>3111</v>
      </c>
      <c r="M353" s="2" t="s">
        <v>3112</v>
      </c>
      <c r="N353" s="2" t="s">
        <v>3113</v>
      </c>
      <c r="O353" s="2" t="s">
        <v>3114</v>
      </c>
      <c r="P353" s="2" t="s">
        <v>3115</v>
      </c>
    </row>
    <row r="354" spans="1:16" ht="15.75">
      <c r="A354" s="2" t="s">
        <v>3116</v>
      </c>
      <c r="B354" s="2" t="s">
        <v>3117</v>
      </c>
      <c r="C354" s="2" t="s">
        <v>3066</v>
      </c>
      <c r="D354" s="2">
        <v>349</v>
      </c>
      <c r="E354" s="2">
        <v>999</v>
      </c>
      <c r="F354" s="5">
        <v>0.65</v>
      </c>
      <c r="G354" s="2">
        <v>4.0999999999999996</v>
      </c>
      <c r="H354" s="3">
        <v>363713</v>
      </c>
      <c r="I354" s="2" t="s">
        <v>3118</v>
      </c>
      <c r="J354" s="2" t="s">
        <v>3119</v>
      </c>
      <c r="K354" s="2" t="s">
        <v>3120</v>
      </c>
      <c r="L354" s="2" t="s">
        <v>3121</v>
      </c>
      <c r="M354" s="2" t="s">
        <v>3122</v>
      </c>
      <c r="N354" s="2" t="s">
        <v>3123</v>
      </c>
      <c r="O354" s="2" t="s">
        <v>3124</v>
      </c>
      <c r="P354" s="2" t="s">
        <v>3125</v>
      </c>
    </row>
    <row r="355" spans="1:16" ht="15.75">
      <c r="A355" s="2" t="s">
        <v>3126</v>
      </c>
      <c r="B355" s="2" t="s">
        <v>3127</v>
      </c>
      <c r="C355" s="2" t="s">
        <v>3024</v>
      </c>
      <c r="D355" s="2">
        <v>959</v>
      </c>
      <c r="E355" s="4">
        <v>1800</v>
      </c>
      <c r="F355" s="5">
        <v>0.47</v>
      </c>
      <c r="G355" s="2">
        <v>4.4000000000000004</v>
      </c>
      <c r="H355" s="3">
        <v>67259</v>
      </c>
      <c r="I355" s="2" t="s">
        <v>3025</v>
      </c>
      <c r="J355" s="2" t="s">
        <v>3026</v>
      </c>
      <c r="K355" s="2" t="s">
        <v>3027</v>
      </c>
      <c r="L355" s="2" t="s">
        <v>3028</v>
      </c>
      <c r="M355" s="2" t="s">
        <v>3029</v>
      </c>
      <c r="N355" s="2" t="s">
        <v>3030</v>
      </c>
      <c r="O355" s="2" t="s">
        <v>3128</v>
      </c>
      <c r="P355" s="2" t="s">
        <v>3129</v>
      </c>
    </row>
    <row r="356" spans="1:16" ht="15.75">
      <c r="A356" s="2" t="s">
        <v>3130</v>
      </c>
      <c r="B356" s="2" t="s">
        <v>3131</v>
      </c>
      <c r="C356" s="2" t="s">
        <v>2990</v>
      </c>
      <c r="D356" s="4">
        <v>9499</v>
      </c>
      <c r="E356" s="4">
        <v>11999</v>
      </c>
      <c r="F356" s="5">
        <v>0.21</v>
      </c>
      <c r="G356" s="2">
        <v>4.2</v>
      </c>
      <c r="H356" s="3">
        <v>284</v>
      </c>
      <c r="I356" s="2" t="s">
        <v>3077</v>
      </c>
      <c r="J356" s="2" t="s">
        <v>3078</v>
      </c>
      <c r="K356" s="2" t="s">
        <v>3079</v>
      </c>
      <c r="L356" s="2" t="s">
        <v>3080</v>
      </c>
      <c r="M356" s="2" t="s">
        <v>3081</v>
      </c>
      <c r="N356" s="2" t="s">
        <v>3082</v>
      </c>
      <c r="O356" s="2" t="s">
        <v>3132</v>
      </c>
      <c r="P356" s="2" t="s">
        <v>3133</v>
      </c>
    </row>
    <row r="357" spans="1:16" ht="15.75">
      <c r="A357" s="2" t="s">
        <v>3134</v>
      </c>
      <c r="B357" s="2" t="s">
        <v>3135</v>
      </c>
      <c r="C357" s="2" t="s">
        <v>2979</v>
      </c>
      <c r="D357" s="4">
        <v>1499</v>
      </c>
      <c r="E357" s="4">
        <v>2499</v>
      </c>
      <c r="F357" s="5">
        <v>0.4</v>
      </c>
      <c r="G357" s="2">
        <v>4.3</v>
      </c>
      <c r="H357" s="3">
        <v>15970</v>
      </c>
      <c r="I357" s="2" t="s">
        <v>3136</v>
      </c>
      <c r="J357" s="2" t="s">
        <v>3137</v>
      </c>
      <c r="K357" s="2" t="s">
        <v>3138</v>
      </c>
      <c r="L357" s="2" t="s">
        <v>3139</v>
      </c>
      <c r="M357" s="2" t="s">
        <v>3140</v>
      </c>
      <c r="N357" s="2" t="s">
        <v>3141</v>
      </c>
      <c r="O357" s="2" t="s">
        <v>3142</v>
      </c>
      <c r="P357" s="2" t="s">
        <v>3143</v>
      </c>
    </row>
    <row r="358" spans="1:16" ht="15.75">
      <c r="A358" s="2" t="s">
        <v>3144</v>
      </c>
      <c r="B358" s="2" t="s">
        <v>3145</v>
      </c>
      <c r="C358" s="2" t="s">
        <v>2979</v>
      </c>
      <c r="D358" s="4">
        <v>1149</v>
      </c>
      <c r="E358" s="4">
        <v>2199</v>
      </c>
      <c r="F358" s="5">
        <v>0.48</v>
      </c>
      <c r="G358" s="2">
        <v>4.3</v>
      </c>
      <c r="H358" s="3">
        <v>178912</v>
      </c>
      <c r="I358" s="2" t="s">
        <v>3146</v>
      </c>
      <c r="J358" s="2" t="s">
        <v>2981</v>
      </c>
      <c r="K358" s="2" t="s">
        <v>2982</v>
      </c>
      <c r="L358" s="2" t="s">
        <v>2983</v>
      </c>
      <c r="M358" s="2" t="s">
        <v>2984</v>
      </c>
      <c r="N358" s="2" t="s">
        <v>2985</v>
      </c>
      <c r="O358" s="2" t="s">
        <v>3147</v>
      </c>
      <c r="P358" s="2" t="s">
        <v>3148</v>
      </c>
    </row>
    <row r="359" spans="1:16" ht="15.75">
      <c r="A359" s="2" t="s">
        <v>3149</v>
      </c>
      <c r="B359" s="2" t="s">
        <v>3150</v>
      </c>
      <c r="C359" s="2" t="s">
        <v>3151</v>
      </c>
      <c r="D359" s="2">
        <v>349</v>
      </c>
      <c r="E359" s="2">
        <v>999</v>
      </c>
      <c r="F359" s="5">
        <v>0.65</v>
      </c>
      <c r="G359" s="2">
        <v>3.9</v>
      </c>
      <c r="H359" s="3">
        <v>46399</v>
      </c>
      <c r="I359" s="2" t="s">
        <v>3152</v>
      </c>
      <c r="J359" s="2" t="s">
        <v>3153</v>
      </c>
      <c r="K359" s="2" t="s">
        <v>3154</v>
      </c>
      <c r="L359" s="2" t="s">
        <v>3155</v>
      </c>
      <c r="M359" s="2" t="s">
        <v>3156</v>
      </c>
      <c r="N359" s="2" t="s">
        <v>3157</v>
      </c>
      <c r="O359" s="2" t="s">
        <v>3158</v>
      </c>
      <c r="P359" s="2" t="s">
        <v>3159</v>
      </c>
    </row>
    <row r="360" spans="1:16" ht="15.75">
      <c r="A360" s="2" t="s">
        <v>3160</v>
      </c>
      <c r="B360" s="2" t="s">
        <v>3161</v>
      </c>
      <c r="C360" s="2" t="s">
        <v>3162</v>
      </c>
      <c r="D360" s="4">
        <v>1219</v>
      </c>
      <c r="E360" s="4">
        <v>1699</v>
      </c>
      <c r="F360" s="5">
        <v>0.28000000000000003</v>
      </c>
      <c r="G360" s="2">
        <v>4.4000000000000004</v>
      </c>
      <c r="H360" s="3">
        <v>8891</v>
      </c>
      <c r="I360" s="2" t="s">
        <v>3163</v>
      </c>
      <c r="J360" s="2" t="s">
        <v>3164</v>
      </c>
      <c r="K360" s="2" t="s">
        <v>3165</v>
      </c>
      <c r="L360" s="2" t="s">
        <v>3166</v>
      </c>
      <c r="M360" s="2" t="s">
        <v>3167</v>
      </c>
      <c r="N360" s="2" t="s">
        <v>3168</v>
      </c>
      <c r="O360" s="2" t="s">
        <v>3169</v>
      </c>
      <c r="P360" s="2" t="s">
        <v>3170</v>
      </c>
    </row>
    <row r="361" spans="1:16" ht="15.75">
      <c r="A361" s="2" t="s">
        <v>3171</v>
      </c>
      <c r="B361" s="2" t="s">
        <v>3172</v>
      </c>
      <c r="C361" s="2" t="s">
        <v>2948</v>
      </c>
      <c r="D361" s="4">
        <v>1599</v>
      </c>
      <c r="E361" s="4">
        <v>3999</v>
      </c>
      <c r="F361" s="5">
        <v>0.6</v>
      </c>
      <c r="G361" s="2">
        <v>4</v>
      </c>
      <c r="H361" s="3">
        <v>30254</v>
      </c>
      <c r="I361" s="2" t="s">
        <v>3173</v>
      </c>
      <c r="J361" s="2" t="s">
        <v>3174</v>
      </c>
      <c r="K361" s="2" t="s">
        <v>3175</v>
      </c>
      <c r="L361" s="2" t="s">
        <v>3176</v>
      </c>
      <c r="M361" s="2" t="s">
        <v>3177</v>
      </c>
      <c r="N361" s="2" t="s">
        <v>3178</v>
      </c>
      <c r="O361" s="2" t="s">
        <v>3179</v>
      </c>
      <c r="P361" s="2" t="s">
        <v>3180</v>
      </c>
    </row>
    <row r="362" spans="1:16" ht="15.75">
      <c r="A362" s="2" t="s">
        <v>3181</v>
      </c>
      <c r="B362" s="2" t="s">
        <v>3182</v>
      </c>
      <c r="C362" s="2" t="s">
        <v>2948</v>
      </c>
      <c r="D362" s="4">
        <v>1499</v>
      </c>
      <c r="E362" s="4">
        <v>7999</v>
      </c>
      <c r="F362" s="5">
        <v>0.81</v>
      </c>
      <c r="G362" s="2">
        <v>4.2</v>
      </c>
      <c r="H362" s="3">
        <v>22636</v>
      </c>
      <c r="I362" s="2" t="s">
        <v>3183</v>
      </c>
      <c r="J362" s="2" t="s">
        <v>3184</v>
      </c>
      <c r="K362" s="2" t="s">
        <v>3185</v>
      </c>
      <c r="L362" s="2" t="s">
        <v>3186</v>
      </c>
      <c r="M362" s="2" t="s">
        <v>3187</v>
      </c>
      <c r="N362" s="2" t="s">
        <v>3188</v>
      </c>
      <c r="O362" s="2" t="s">
        <v>3189</v>
      </c>
      <c r="P362" s="2" t="s">
        <v>3190</v>
      </c>
    </row>
    <row r="363" spans="1:16" ht="15.75">
      <c r="A363" s="2" t="s">
        <v>3191</v>
      </c>
      <c r="B363" s="2" t="s">
        <v>3192</v>
      </c>
      <c r="C363" s="2" t="s">
        <v>2990</v>
      </c>
      <c r="D363" s="4">
        <v>18499</v>
      </c>
      <c r="E363" s="4">
        <v>25999</v>
      </c>
      <c r="F363" s="5">
        <v>0.28999999999999998</v>
      </c>
      <c r="G363" s="2">
        <v>4.0999999999999996</v>
      </c>
      <c r="H363" s="3">
        <v>22318</v>
      </c>
      <c r="I363" s="2" t="s">
        <v>3193</v>
      </c>
      <c r="J363" s="2" t="s">
        <v>3194</v>
      </c>
      <c r="K363" s="2" t="s">
        <v>3195</v>
      </c>
      <c r="L363" s="2" t="s">
        <v>3196</v>
      </c>
      <c r="M363" s="2" t="s">
        <v>3197</v>
      </c>
      <c r="N363" s="2" t="s">
        <v>3198</v>
      </c>
      <c r="O363" s="2" t="s">
        <v>3199</v>
      </c>
      <c r="P363" s="2" t="s">
        <v>3200</v>
      </c>
    </row>
    <row r="364" spans="1:16" ht="15.75">
      <c r="A364" s="2" t="s">
        <v>3201</v>
      </c>
      <c r="B364" s="2" t="s">
        <v>3202</v>
      </c>
      <c r="C364" s="2" t="s">
        <v>3024</v>
      </c>
      <c r="D364" s="2">
        <v>369</v>
      </c>
      <c r="E364" s="2">
        <v>700</v>
      </c>
      <c r="F364" s="5">
        <v>0.47</v>
      </c>
      <c r="G364" s="2">
        <v>4.4000000000000004</v>
      </c>
      <c r="H364" s="3">
        <v>67259</v>
      </c>
      <c r="I364" s="2" t="s">
        <v>3203</v>
      </c>
      <c r="J364" s="2" t="s">
        <v>3026</v>
      </c>
      <c r="K364" s="2" t="s">
        <v>3027</v>
      </c>
      <c r="L364" s="2" t="s">
        <v>3028</v>
      </c>
      <c r="M364" s="2" t="s">
        <v>3029</v>
      </c>
      <c r="N364" s="2" t="s">
        <v>3030</v>
      </c>
      <c r="O364" s="2" t="s">
        <v>3204</v>
      </c>
      <c r="P364" s="2" t="s">
        <v>3205</v>
      </c>
    </row>
    <row r="365" spans="1:16" ht="15.75">
      <c r="A365" s="2" t="s">
        <v>3206</v>
      </c>
      <c r="B365" s="2" t="s">
        <v>3207</v>
      </c>
      <c r="C365" s="2" t="s">
        <v>2990</v>
      </c>
      <c r="D365" s="4">
        <v>12999</v>
      </c>
      <c r="E365" s="4">
        <v>17999</v>
      </c>
      <c r="F365" s="5">
        <v>0.28000000000000003</v>
      </c>
      <c r="G365" s="2">
        <v>4.0999999999999996</v>
      </c>
      <c r="H365" s="3">
        <v>18998</v>
      </c>
      <c r="I365" s="2" t="s">
        <v>3208</v>
      </c>
      <c r="J365" s="2" t="s">
        <v>3209</v>
      </c>
      <c r="K365" s="2" t="s">
        <v>3210</v>
      </c>
      <c r="L365" s="2" t="s">
        <v>3211</v>
      </c>
      <c r="M365" s="2" t="s">
        <v>3212</v>
      </c>
      <c r="N365" s="2" t="s">
        <v>3213</v>
      </c>
      <c r="O365" s="2" t="s">
        <v>3214</v>
      </c>
      <c r="P365" s="2" t="s">
        <v>3215</v>
      </c>
    </row>
    <row r="366" spans="1:16" ht="15.75">
      <c r="A366" s="2" t="s">
        <v>3216</v>
      </c>
      <c r="B366" s="2" t="s">
        <v>2947</v>
      </c>
      <c r="C366" s="2" t="s">
        <v>2948</v>
      </c>
      <c r="D366" s="4">
        <v>1799</v>
      </c>
      <c r="E366" s="4">
        <v>19999</v>
      </c>
      <c r="F366" s="5">
        <v>0.91</v>
      </c>
      <c r="G366" s="2">
        <v>4.2</v>
      </c>
      <c r="H366" s="3">
        <v>13937</v>
      </c>
      <c r="I366" s="2" t="s">
        <v>3217</v>
      </c>
      <c r="J366" s="2" t="s">
        <v>2950</v>
      </c>
      <c r="K366" s="2" t="s">
        <v>2951</v>
      </c>
      <c r="L366" s="2" t="s">
        <v>2952</v>
      </c>
      <c r="M366" s="2" t="s">
        <v>2953</v>
      </c>
      <c r="N366" s="2" t="s">
        <v>2954</v>
      </c>
      <c r="O366" s="2" t="s">
        <v>3218</v>
      </c>
      <c r="P366" s="2" t="s">
        <v>3219</v>
      </c>
    </row>
    <row r="367" spans="1:16" ht="15.75">
      <c r="A367" s="2" t="s">
        <v>3220</v>
      </c>
      <c r="B367" s="2" t="s">
        <v>3221</v>
      </c>
      <c r="C367" s="2" t="s">
        <v>2948</v>
      </c>
      <c r="D367" s="4">
        <v>2199</v>
      </c>
      <c r="E367" s="4">
        <v>9999</v>
      </c>
      <c r="F367" s="5">
        <v>0.78</v>
      </c>
      <c r="G367" s="2">
        <v>4.2</v>
      </c>
      <c r="H367" s="3">
        <v>29471</v>
      </c>
      <c r="I367" s="2" t="s">
        <v>3222</v>
      </c>
      <c r="J367" s="2" t="s">
        <v>3223</v>
      </c>
      <c r="K367" s="2" t="s">
        <v>3224</v>
      </c>
      <c r="L367" s="2" t="s">
        <v>3225</v>
      </c>
      <c r="M367" s="2" t="s">
        <v>3226</v>
      </c>
      <c r="N367" s="2" t="s">
        <v>3227</v>
      </c>
      <c r="O367" s="2" t="s">
        <v>3228</v>
      </c>
      <c r="P367" s="2" t="s">
        <v>3229</v>
      </c>
    </row>
    <row r="368" spans="1:16" ht="15.75">
      <c r="A368" s="2" t="s">
        <v>3230</v>
      </c>
      <c r="B368" s="2" t="s">
        <v>3231</v>
      </c>
      <c r="C368" s="2" t="s">
        <v>2990</v>
      </c>
      <c r="D368" s="4">
        <v>16999</v>
      </c>
      <c r="E368" s="4">
        <v>24999</v>
      </c>
      <c r="F368" s="5">
        <v>0.32</v>
      </c>
      <c r="G368" s="2">
        <v>4.0999999999999996</v>
      </c>
      <c r="H368" s="3">
        <v>22318</v>
      </c>
      <c r="I368" s="2" t="s">
        <v>3232</v>
      </c>
      <c r="J368" s="2" t="s">
        <v>3194</v>
      </c>
      <c r="K368" s="2" t="s">
        <v>3195</v>
      </c>
      <c r="L368" s="2" t="s">
        <v>3196</v>
      </c>
      <c r="M368" s="2" t="s">
        <v>3197</v>
      </c>
      <c r="N368" s="2" t="s">
        <v>3198</v>
      </c>
      <c r="O368" s="2" t="s">
        <v>3233</v>
      </c>
      <c r="P368" s="2" t="s">
        <v>3234</v>
      </c>
    </row>
    <row r="369" spans="1:16" ht="15.75">
      <c r="A369" s="2" t="s">
        <v>3235</v>
      </c>
      <c r="B369" s="2" t="s">
        <v>3236</v>
      </c>
      <c r="C369" s="2" t="s">
        <v>2990</v>
      </c>
      <c r="D369" s="4">
        <v>16499</v>
      </c>
      <c r="E369" s="4">
        <v>20999</v>
      </c>
      <c r="F369" s="5">
        <v>0.21</v>
      </c>
      <c r="G369" s="2">
        <v>4</v>
      </c>
      <c r="H369" s="3">
        <v>21350</v>
      </c>
      <c r="I369" s="2" t="s">
        <v>3237</v>
      </c>
      <c r="J369" s="2" t="s">
        <v>3238</v>
      </c>
      <c r="K369" s="2" t="s">
        <v>3239</v>
      </c>
      <c r="L369" s="2" t="s">
        <v>3240</v>
      </c>
      <c r="M369" s="2" t="s">
        <v>3241</v>
      </c>
      <c r="N369" s="2" t="s">
        <v>3242</v>
      </c>
      <c r="O369" s="2" t="s">
        <v>3243</v>
      </c>
      <c r="P369" s="2" t="s">
        <v>3244</v>
      </c>
    </row>
    <row r="370" spans="1:16" ht="15.75">
      <c r="A370" s="2" t="s">
        <v>3245</v>
      </c>
      <c r="B370" s="2" t="s">
        <v>2947</v>
      </c>
      <c r="C370" s="2" t="s">
        <v>2948</v>
      </c>
      <c r="D370" s="4">
        <v>1799</v>
      </c>
      <c r="E370" s="4">
        <v>19999</v>
      </c>
      <c r="F370" s="5">
        <v>0.91</v>
      </c>
      <c r="G370" s="2">
        <v>4.2</v>
      </c>
      <c r="H370" s="3">
        <v>13937</v>
      </c>
      <c r="I370" s="2" t="s">
        <v>3217</v>
      </c>
      <c r="J370" s="2" t="s">
        <v>2950</v>
      </c>
      <c r="K370" s="2" t="s">
        <v>2951</v>
      </c>
      <c r="L370" s="2" t="s">
        <v>2952</v>
      </c>
      <c r="M370" s="2" t="s">
        <v>2953</v>
      </c>
      <c r="N370" s="2" t="s">
        <v>2954</v>
      </c>
      <c r="O370" s="2" t="s">
        <v>3246</v>
      </c>
      <c r="P370" s="2" t="s">
        <v>3247</v>
      </c>
    </row>
    <row r="371" spans="1:16" ht="15.75">
      <c r="A371" s="2" t="s">
        <v>16</v>
      </c>
      <c r="B371" s="2" t="s">
        <v>17</v>
      </c>
      <c r="C371" s="2" t="s">
        <v>18</v>
      </c>
      <c r="D371" s="2">
        <v>399</v>
      </c>
      <c r="E371" s="4">
        <v>1099</v>
      </c>
      <c r="F371" s="5">
        <v>0.64</v>
      </c>
      <c r="G371" s="2">
        <v>4.2</v>
      </c>
      <c r="H371" s="3">
        <v>24270</v>
      </c>
      <c r="I371" s="2" t="s">
        <v>19</v>
      </c>
      <c r="J371" s="2" t="s">
        <v>20</v>
      </c>
      <c r="K371" s="2" t="s">
        <v>21</v>
      </c>
      <c r="L371" s="2" t="s">
        <v>22</v>
      </c>
      <c r="M371" s="2" t="s">
        <v>23</v>
      </c>
      <c r="N371" s="2" t="s">
        <v>825</v>
      </c>
      <c r="O371" s="2" t="s">
        <v>3248</v>
      </c>
      <c r="P371" s="2" t="s">
        <v>3249</v>
      </c>
    </row>
    <row r="372" spans="1:16" ht="15.75">
      <c r="A372" s="2" t="s">
        <v>3250</v>
      </c>
      <c r="B372" s="2" t="s">
        <v>3251</v>
      </c>
      <c r="C372" s="2" t="s">
        <v>2990</v>
      </c>
      <c r="D372" s="4">
        <v>8499</v>
      </c>
      <c r="E372" s="4">
        <v>10999</v>
      </c>
      <c r="F372" s="5">
        <v>0.23</v>
      </c>
      <c r="G372" s="2">
        <v>4.0999999999999996</v>
      </c>
      <c r="H372" s="3">
        <v>313836</v>
      </c>
      <c r="I372" s="2" t="s">
        <v>3252</v>
      </c>
      <c r="J372" s="2" t="s">
        <v>3253</v>
      </c>
      <c r="K372" s="2" t="s">
        <v>3254</v>
      </c>
      <c r="L372" s="2" t="s">
        <v>3255</v>
      </c>
      <c r="M372" s="2" t="s">
        <v>3256</v>
      </c>
      <c r="N372" s="2" t="s">
        <v>3257</v>
      </c>
      <c r="O372" s="2" t="s">
        <v>3258</v>
      </c>
      <c r="P372" s="2" t="s">
        <v>3259</v>
      </c>
    </row>
    <row r="373" spans="1:16" ht="15.75">
      <c r="A373" s="2" t="s">
        <v>3260</v>
      </c>
      <c r="B373" s="2" t="s">
        <v>3261</v>
      </c>
      <c r="C373" s="2" t="s">
        <v>2990</v>
      </c>
      <c r="D373" s="4">
        <v>6499</v>
      </c>
      <c r="E373" s="4">
        <v>8499</v>
      </c>
      <c r="F373" s="5">
        <v>0.24</v>
      </c>
      <c r="G373" s="2">
        <v>4.0999999999999996</v>
      </c>
      <c r="H373" s="3">
        <v>313836</v>
      </c>
      <c r="I373" s="2" t="s">
        <v>3262</v>
      </c>
      <c r="J373" s="2" t="s">
        <v>3253</v>
      </c>
      <c r="K373" s="2" t="s">
        <v>3254</v>
      </c>
      <c r="L373" s="2" t="s">
        <v>3255</v>
      </c>
      <c r="M373" s="2" t="s">
        <v>3256</v>
      </c>
      <c r="N373" s="2" t="s">
        <v>3257</v>
      </c>
      <c r="O373" s="2" t="s">
        <v>3263</v>
      </c>
      <c r="P373" s="2" t="s">
        <v>3264</v>
      </c>
    </row>
    <row r="374" spans="1:16" ht="15.75">
      <c r="A374" s="2" t="s">
        <v>3265</v>
      </c>
      <c r="B374" s="2" t="s">
        <v>2947</v>
      </c>
      <c r="C374" s="2" t="s">
        <v>2948</v>
      </c>
      <c r="D374" s="4">
        <v>1799</v>
      </c>
      <c r="E374" s="4">
        <v>19999</v>
      </c>
      <c r="F374" s="5">
        <v>0.91</v>
      </c>
      <c r="G374" s="2">
        <v>4.2</v>
      </c>
      <c r="H374" s="3">
        <v>13937</v>
      </c>
      <c r="I374" s="2" t="s">
        <v>3266</v>
      </c>
      <c r="J374" s="2" t="s">
        <v>2950</v>
      </c>
      <c r="K374" s="2" t="s">
        <v>2951</v>
      </c>
      <c r="L374" s="2" t="s">
        <v>2952</v>
      </c>
      <c r="M374" s="2" t="s">
        <v>2953</v>
      </c>
      <c r="N374" s="2" t="s">
        <v>2954</v>
      </c>
      <c r="O374" s="2" t="s">
        <v>3267</v>
      </c>
      <c r="P374" s="2" t="s">
        <v>3268</v>
      </c>
    </row>
    <row r="375" spans="1:16" ht="15.75">
      <c r="A375" s="2" t="s">
        <v>3269</v>
      </c>
      <c r="B375" s="2" t="s">
        <v>3270</v>
      </c>
      <c r="C375" s="2" t="s">
        <v>2990</v>
      </c>
      <c r="D375" s="4">
        <v>8999</v>
      </c>
      <c r="E375" s="4">
        <v>11999</v>
      </c>
      <c r="F375" s="5">
        <v>0.25</v>
      </c>
      <c r="G375" s="2">
        <v>4</v>
      </c>
      <c r="H375" s="3">
        <v>12796</v>
      </c>
      <c r="I375" s="2" t="s">
        <v>3097</v>
      </c>
      <c r="J375" s="2" t="s">
        <v>3098</v>
      </c>
      <c r="K375" s="2" t="s">
        <v>3099</v>
      </c>
      <c r="L375" s="2" t="s">
        <v>3100</v>
      </c>
      <c r="M375" s="2" t="s">
        <v>3101</v>
      </c>
      <c r="N375" s="2" t="s">
        <v>3102</v>
      </c>
      <c r="O375" s="2" t="s">
        <v>3271</v>
      </c>
      <c r="P375" s="2" t="s">
        <v>3272</v>
      </c>
    </row>
    <row r="376" spans="1:16" ht="15.75">
      <c r="A376" s="2" t="s">
        <v>3273</v>
      </c>
      <c r="B376" s="2" t="s">
        <v>3274</v>
      </c>
      <c r="C376" s="2" t="s">
        <v>3275</v>
      </c>
      <c r="D376" s="2">
        <v>139</v>
      </c>
      <c r="E376" s="2">
        <v>495</v>
      </c>
      <c r="F376" s="5">
        <v>0.72</v>
      </c>
      <c r="G376" s="2">
        <v>4.3</v>
      </c>
      <c r="H376" s="3">
        <v>14185</v>
      </c>
      <c r="I376" s="2" t="s">
        <v>3276</v>
      </c>
      <c r="J376" s="2" t="s">
        <v>2037</v>
      </c>
      <c r="K376" s="2" t="s">
        <v>2038</v>
      </c>
      <c r="L376" s="2" t="s">
        <v>2039</v>
      </c>
      <c r="M376" s="2" t="s">
        <v>2040</v>
      </c>
      <c r="N376" s="2" t="s">
        <v>3277</v>
      </c>
      <c r="O376" s="2" t="s">
        <v>3278</v>
      </c>
      <c r="P376" s="2" t="s">
        <v>3279</v>
      </c>
    </row>
    <row r="377" spans="1:16" ht="15.75">
      <c r="A377" s="2" t="s">
        <v>3280</v>
      </c>
      <c r="B377" s="2" t="s">
        <v>3281</v>
      </c>
      <c r="C377" s="2" t="s">
        <v>2948</v>
      </c>
      <c r="D377" s="4">
        <v>3999</v>
      </c>
      <c r="E377" s="4">
        <v>16999</v>
      </c>
      <c r="F377" s="5">
        <v>0.76</v>
      </c>
      <c r="G377" s="2">
        <v>4.3</v>
      </c>
      <c r="H377" s="3">
        <v>17159</v>
      </c>
      <c r="I377" s="2" t="s">
        <v>3282</v>
      </c>
      <c r="J377" s="2" t="s">
        <v>3283</v>
      </c>
      <c r="K377" s="2" t="s">
        <v>3284</v>
      </c>
      <c r="L377" s="2" t="s">
        <v>3285</v>
      </c>
      <c r="M377" s="2" t="s">
        <v>3286</v>
      </c>
      <c r="N377" s="2" t="s">
        <v>3287</v>
      </c>
      <c r="O377" s="2" t="s">
        <v>3288</v>
      </c>
      <c r="P377" s="2" t="s">
        <v>3289</v>
      </c>
    </row>
    <row r="378" spans="1:16" ht="15.75">
      <c r="A378" s="2" t="s">
        <v>3290</v>
      </c>
      <c r="B378" s="2" t="s">
        <v>3291</v>
      </c>
      <c r="C378" s="2" t="s">
        <v>2948</v>
      </c>
      <c r="D378" s="4">
        <v>2998</v>
      </c>
      <c r="E378" s="4">
        <v>5999</v>
      </c>
      <c r="F378" s="5">
        <v>0.5</v>
      </c>
      <c r="G378" s="2">
        <v>4.0999999999999996</v>
      </c>
      <c r="H378" s="3">
        <v>5179</v>
      </c>
      <c r="I378" s="2" t="s">
        <v>3292</v>
      </c>
      <c r="J378" s="2" t="s">
        <v>3293</v>
      </c>
      <c r="K378" s="2" t="s">
        <v>3294</v>
      </c>
      <c r="L378" s="2" t="s">
        <v>3295</v>
      </c>
      <c r="M378" s="2" t="s">
        <v>3296</v>
      </c>
      <c r="N378" s="2" t="s">
        <v>3297</v>
      </c>
      <c r="O378" s="2" t="s">
        <v>3298</v>
      </c>
      <c r="P378" s="2" t="s">
        <v>3299</v>
      </c>
    </row>
    <row r="379" spans="1:16" ht="15.75">
      <c r="A379" s="2" t="s">
        <v>27</v>
      </c>
      <c r="B379" s="2" t="s">
        <v>28</v>
      </c>
      <c r="C379" s="2" t="s">
        <v>18</v>
      </c>
      <c r="D379" s="2">
        <v>199</v>
      </c>
      <c r="E379" s="2">
        <v>349</v>
      </c>
      <c r="F379" s="5">
        <v>0.43</v>
      </c>
      <c r="G379" s="2">
        <v>4</v>
      </c>
      <c r="H379" s="3">
        <v>43993</v>
      </c>
      <c r="I379" s="2" t="s">
        <v>29</v>
      </c>
      <c r="J379" s="2" t="s">
        <v>30</v>
      </c>
      <c r="K379" s="2" t="s">
        <v>31</v>
      </c>
      <c r="L379" s="2" t="s">
        <v>32</v>
      </c>
      <c r="M379" s="2" t="s">
        <v>33</v>
      </c>
      <c r="N379" s="2" t="s">
        <v>34</v>
      </c>
      <c r="O379" s="2" t="s">
        <v>3300</v>
      </c>
      <c r="P379" s="2" t="s">
        <v>3301</v>
      </c>
    </row>
    <row r="380" spans="1:16" ht="15.75">
      <c r="A380" s="2" t="s">
        <v>3302</v>
      </c>
      <c r="B380" s="2" t="s">
        <v>3303</v>
      </c>
      <c r="C380" s="2" t="s">
        <v>2990</v>
      </c>
      <c r="D380" s="4">
        <v>15499</v>
      </c>
      <c r="E380" s="4">
        <v>18999</v>
      </c>
      <c r="F380" s="5">
        <v>0.18</v>
      </c>
      <c r="G380" s="2">
        <v>4.0999999999999996</v>
      </c>
      <c r="H380" s="3">
        <v>19252</v>
      </c>
      <c r="I380" s="2" t="s">
        <v>3304</v>
      </c>
      <c r="J380" s="2" t="s">
        <v>3305</v>
      </c>
      <c r="K380" s="2" t="s">
        <v>3306</v>
      </c>
      <c r="L380" s="2" t="s">
        <v>3307</v>
      </c>
      <c r="M380" s="2" t="s">
        <v>3308</v>
      </c>
      <c r="N380" s="2" t="s">
        <v>3309</v>
      </c>
      <c r="O380" s="2" t="s">
        <v>3310</v>
      </c>
      <c r="P380" s="2" t="s">
        <v>3311</v>
      </c>
    </row>
    <row r="381" spans="1:16" ht="15.75">
      <c r="A381" s="2" t="s">
        <v>37</v>
      </c>
      <c r="B381" s="2" t="s">
        <v>38</v>
      </c>
      <c r="C381" s="2" t="s">
        <v>18</v>
      </c>
      <c r="D381" s="2">
        <v>199</v>
      </c>
      <c r="E381" s="2">
        <v>999</v>
      </c>
      <c r="F381" s="5">
        <v>0.8</v>
      </c>
      <c r="G381" s="2">
        <v>3.9</v>
      </c>
      <c r="H381" s="3">
        <v>7928</v>
      </c>
      <c r="I381" s="2" t="s">
        <v>3312</v>
      </c>
      <c r="J381" s="2" t="s">
        <v>40</v>
      </c>
      <c r="K381" s="2" t="s">
        <v>41</v>
      </c>
      <c r="L381" s="2" t="s">
        <v>42</v>
      </c>
      <c r="M381" s="2" t="s">
        <v>43</v>
      </c>
      <c r="N381" s="2" t="s">
        <v>3313</v>
      </c>
      <c r="O381" s="2" t="s">
        <v>3314</v>
      </c>
      <c r="P381" s="2" t="s">
        <v>3315</v>
      </c>
    </row>
    <row r="382" spans="1:16" ht="15.75">
      <c r="A382" s="2" t="s">
        <v>3316</v>
      </c>
      <c r="B382" s="2" t="s">
        <v>2947</v>
      </c>
      <c r="C382" s="2" t="s">
        <v>2948</v>
      </c>
      <c r="D382" s="4">
        <v>1799</v>
      </c>
      <c r="E382" s="4">
        <v>19999</v>
      </c>
      <c r="F382" s="5">
        <v>0.91</v>
      </c>
      <c r="G382" s="2">
        <v>4.2</v>
      </c>
      <c r="H382" s="3">
        <v>13937</v>
      </c>
      <c r="I382" s="2" t="s">
        <v>2949</v>
      </c>
      <c r="J382" s="2" t="s">
        <v>2950</v>
      </c>
      <c r="K382" s="2" t="s">
        <v>2951</v>
      </c>
      <c r="L382" s="2" t="s">
        <v>2952</v>
      </c>
      <c r="M382" s="2" t="s">
        <v>2953</v>
      </c>
      <c r="N382" s="2" t="s">
        <v>2954</v>
      </c>
      <c r="O382" s="2" t="s">
        <v>3317</v>
      </c>
      <c r="P382" s="2" t="s">
        <v>3318</v>
      </c>
    </row>
    <row r="383" spans="1:16" ht="15.75">
      <c r="A383" s="2" t="s">
        <v>3319</v>
      </c>
      <c r="B383" s="2" t="s">
        <v>3320</v>
      </c>
      <c r="C383" s="2" t="s">
        <v>2990</v>
      </c>
      <c r="D383" s="4">
        <v>8999</v>
      </c>
      <c r="E383" s="4">
        <v>11999</v>
      </c>
      <c r="F383" s="5">
        <v>0.25</v>
      </c>
      <c r="G383" s="2">
        <v>4</v>
      </c>
      <c r="H383" s="3">
        <v>12796</v>
      </c>
      <c r="I383" s="2" t="s">
        <v>3097</v>
      </c>
      <c r="J383" s="2" t="s">
        <v>3098</v>
      </c>
      <c r="K383" s="2" t="s">
        <v>3099</v>
      </c>
      <c r="L383" s="2" t="s">
        <v>3100</v>
      </c>
      <c r="M383" s="2" t="s">
        <v>3101</v>
      </c>
      <c r="N383" s="2" t="s">
        <v>3102</v>
      </c>
      <c r="O383" s="2" t="s">
        <v>3321</v>
      </c>
      <c r="P383" s="2" t="s">
        <v>3322</v>
      </c>
    </row>
    <row r="384" spans="1:16" ht="15.75">
      <c r="A384" s="2" t="s">
        <v>3323</v>
      </c>
      <c r="B384" s="2" t="s">
        <v>3324</v>
      </c>
      <c r="C384" s="2" t="s">
        <v>3107</v>
      </c>
      <c r="D384" s="2">
        <v>873</v>
      </c>
      <c r="E384" s="4">
        <v>1699</v>
      </c>
      <c r="F384" s="5">
        <v>0.49</v>
      </c>
      <c r="G384" s="2">
        <v>4.4000000000000004</v>
      </c>
      <c r="H384" s="3">
        <v>1680</v>
      </c>
      <c r="I384" s="2" t="s">
        <v>3325</v>
      </c>
      <c r="J384" s="2" t="s">
        <v>3326</v>
      </c>
      <c r="K384" s="2" t="s">
        <v>3327</v>
      </c>
      <c r="L384" s="2" t="s">
        <v>3328</v>
      </c>
      <c r="M384" s="2" t="s">
        <v>3329</v>
      </c>
      <c r="N384" s="2" t="s">
        <v>3330</v>
      </c>
      <c r="O384" s="2" t="s">
        <v>3331</v>
      </c>
      <c r="P384" s="2" t="s">
        <v>3332</v>
      </c>
    </row>
    <row r="385" spans="1:16" ht="15.75">
      <c r="A385" s="2" t="s">
        <v>3333</v>
      </c>
      <c r="B385" s="2" t="s">
        <v>3334</v>
      </c>
      <c r="C385" s="2" t="s">
        <v>2990</v>
      </c>
      <c r="D385" s="4">
        <v>12999</v>
      </c>
      <c r="E385" s="4">
        <v>15999</v>
      </c>
      <c r="F385" s="5">
        <v>0.19</v>
      </c>
      <c r="G385" s="2">
        <v>4.2</v>
      </c>
      <c r="H385" s="3">
        <v>13246</v>
      </c>
      <c r="I385" s="2" t="s">
        <v>3335</v>
      </c>
      <c r="J385" s="2" t="s">
        <v>3336</v>
      </c>
      <c r="K385" s="2" t="s">
        <v>3337</v>
      </c>
      <c r="L385" s="2" t="s">
        <v>3338</v>
      </c>
      <c r="M385" s="2" t="s">
        <v>3339</v>
      </c>
      <c r="N385" s="2" t="s">
        <v>3340</v>
      </c>
      <c r="O385" s="2" t="s">
        <v>3341</v>
      </c>
      <c r="P385" s="2" t="s">
        <v>3342</v>
      </c>
    </row>
    <row r="386" spans="1:16" ht="15.75">
      <c r="A386" s="2" t="s">
        <v>3343</v>
      </c>
      <c r="B386" s="2" t="s">
        <v>3344</v>
      </c>
      <c r="C386" s="2" t="s">
        <v>3345</v>
      </c>
      <c r="D386" s="2">
        <v>539</v>
      </c>
      <c r="E386" s="4">
        <v>1599</v>
      </c>
      <c r="F386" s="5">
        <v>0.66</v>
      </c>
      <c r="G386" s="2">
        <v>3.8</v>
      </c>
      <c r="H386" s="3">
        <v>14648</v>
      </c>
      <c r="I386" s="2" t="s">
        <v>3346</v>
      </c>
      <c r="J386" s="2" t="s">
        <v>3347</v>
      </c>
      <c r="K386" s="2" t="s">
        <v>3348</v>
      </c>
      <c r="L386" s="2" t="s">
        <v>3349</v>
      </c>
      <c r="M386" s="2" t="s">
        <v>3350</v>
      </c>
      <c r="N386" s="2" t="s">
        <v>3351</v>
      </c>
      <c r="O386" s="2" t="s">
        <v>3352</v>
      </c>
      <c r="P386" s="2" t="s">
        <v>3353</v>
      </c>
    </row>
    <row r="387" spans="1:16" ht="15.75">
      <c r="A387" s="2" t="s">
        <v>3354</v>
      </c>
      <c r="B387" s="2" t="s">
        <v>2958</v>
      </c>
      <c r="C387" s="2" t="s">
        <v>2948</v>
      </c>
      <c r="D387" s="4">
        <v>1999</v>
      </c>
      <c r="E387" s="4">
        <v>9999</v>
      </c>
      <c r="F387" s="5">
        <v>0.8</v>
      </c>
      <c r="G387" s="2">
        <v>4.3</v>
      </c>
      <c r="H387" s="3">
        <v>27696</v>
      </c>
      <c r="I387" s="2" t="s">
        <v>3355</v>
      </c>
      <c r="J387" s="2" t="s">
        <v>2960</v>
      </c>
      <c r="K387" s="2" t="s">
        <v>2961</v>
      </c>
      <c r="L387" s="2" t="s">
        <v>2962</v>
      </c>
      <c r="M387" s="2" t="s">
        <v>2963</v>
      </c>
      <c r="N387" s="2" t="s">
        <v>2964</v>
      </c>
      <c r="O387" s="2" t="s">
        <v>3356</v>
      </c>
      <c r="P387" s="2" t="s">
        <v>3357</v>
      </c>
    </row>
    <row r="388" spans="1:16" ht="15.75">
      <c r="A388" s="2" t="s">
        <v>3358</v>
      </c>
      <c r="B388" s="2" t="s">
        <v>3359</v>
      </c>
      <c r="C388" s="2" t="s">
        <v>2990</v>
      </c>
      <c r="D388" s="4">
        <v>15490</v>
      </c>
      <c r="E388" s="4">
        <v>20990</v>
      </c>
      <c r="F388" s="5">
        <v>0.26</v>
      </c>
      <c r="G388" s="2">
        <v>4.2</v>
      </c>
      <c r="H388" s="3">
        <v>32916</v>
      </c>
      <c r="I388" s="2" t="s">
        <v>3360</v>
      </c>
      <c r="J388" s="2" t="s">
        <v>3361</v>
      </c>
      <c r="K388" s="2" t="s">
        <v>3362</v>
      </c>
      <c r="L388" s="2" t="s">
        <v>3363</v>
      </c>
      <c r="M388" s="2" t="s">
        <v>3364</v>
      </c>
      <c r="N388" s="2" t="s">
        <v>3365</v>
      </c>
      <c r="O388" s="2" t="s">
        <v>3366</v>
      </c>
      <c r="P388" s="2" t="s">
        <v>3367</v>
      </c>
    </row>
    <row r="389" spans="1:16" ht="15.75">
      <c r="A389" s="2" t="s">
        <v>3368</v>
      </c>
      <c r="B389" s="2" t="s">
        <v>3369</v>
      </c>
      <c r="C389" s="2" t="s">
        <v>2990</v>
      </c>
      <c r="D389" s="4">
        <v>19999</v>
      </c>
      <c r="E389" s="4">
        <v>24999</v>
      </c>
      <c r="F389" s="5">
        <v>0.2</v>
      </c>
      <c r="G389" s="2">
        <v>3.9</v>
      </c>
      <c r="H389" s="3">
        <v>25824</v>
      </c>
      <c r="I389" s="2" t="s">
        <v>3370</v>
      </c>
      <c r="J389" s="2" t="s">
        <v>3371</v>
      </c>
      <c r="K389" s="2" t="s">
        <v>3372</v>
      </c>
      <c r="L389" s="2" t="s">
        <v>3373</v>
      </c>
      <c r="M389" s="2" t="s">
        <v>3374</v>
      </c>
      <c r="N389" s="2" t="s">
        <v>3375</v>
      </c>
      <c r="O389" s="2" t="s">
        <v>3376</v>
      </c>
      <c r="P389" s="2" t="s">
        <v>3377</v>
      </c>
    </row>
    <row r="390" spans="1:16" ht="15.75">
      <c r="A390" s="2" t="s">
        <v>3378</v>
      </c>
      <c r="B390" s="2" t="s">
        <v>3379</v>
      </c>
      <c r="C390" s="2" t="s">
        <v>3162</v>
      </c>
      <c r="D390" s="4">
        <v>1075</v>
      </c>
      <c r="E390" s="4">
        <v>1699</v>
      </c>
      <c r="F390" s="5">
        <v>0.37</v>
      </c>
      <c r="G390" s="2">
        <v>4.4000000000000004</v>
      </c>
      <c r="H390" s="3">
        <v>7462</v>
      </c>
      <c r="I390" s="2" t="s">
        <v>3380</v>
      </c>
      <c r="J390" s="2" t="s">
        <v>3381</v>
      </c>
      <c r="K390" s="2" t="s">
        <v>3382</v>
      </c>
      <c r="L390" s="2" t="s">
        <v>3383</v>
      </c>
      <c r="M390" s="2" t="s">
        <v>3384</v>
      </c>
      <c r="N390" s="2" t="s">
        <v>3385</v>
      </c>
      <c r="O390" s="2" t="s">
        <v>3386</v>
      </c>
      <c r="P390" s="2" t="s">
        <v>3387</v>
      </c>
    </row>
    <row r="391" spans="1:16" ht="15.75">
      <c r="A391" s="2" t="s">
        <v>3388</v>
      </c>
      <c r="B391" s="2" t="s">
        <v>3389</v>
      </c>
      <c r="C391" s="2" t="s">
        <v>3066</v>
      </c>
      <c r="D391" s="2">
        <v>399</v>
      </c>
      <c r="E391" s="2">
        <v>699</v>
      </c>
      <c r="F391" s="5">
        <v>0.43</v>
      </c>
      <c r="G391" s="2">
        <v>4</v>
      </c>
      <c r="H391" s="3">
        <v>37817</v>
      </c>
      <c r="I391" s="2" t="s">
        <v>3390</v>
      </c>
      <c r="J391" s="2" t="s">
        <v>3391</v>
      </c>
      <c r="K391" s="2" t="s">
        <v>3392</v>
      </c>
      <c r="L391" s="2" t="s">
        <v>3393</v>
      </c>
      <c r="M391" s="2" t="s">
        <v>3394</v>
      </c>
      <c r="N391" s="2" t="s">
        <v>3395</v>
      </c>
      <c r="O391" s="2" t="s">
        <v>3396</v>
      </c>
      <c r="P391" s="2" t="s">
        <v>3397</v>
      </c>
    </row>
    <row r="392" spans="1:16" ht="15.75">
      <c r="A392" s="2" t="s">
        <v>3398</v>
      </c>
      <c r="B392" s="2" t="s">
        <v>3399</v>
      </c>
      <c r="C392" s="2" t="s">
        <v>2948</v>
      </c>
      <c r="D392" s="4">
        <v>1999</v>
      </c>
      <c r="E392" s="4">
        <v>3990</v>
      </c>
      <c r="F392" s="5">
        <v>0.5</v>
      </c>
      <c r="G392" s="2">
        <v>4</v>
      </c>
      <c r="H392" s="3">
        <v>30254</v>
      </c>
      <c r="I392" s="2" t="s">
        <v>3400</v>
      </c>
      <c r="J392" s="2" t="s">
        <v>3174</v>
      </c>
      <c r="K392" s="2" t="s">
        <v>3175</v>
      </c>
      <c r="L392" s="2" t="s">
        <v>3176</v>
      </c>
      <c r="M392" s="2" t="s">
        <v>3177</v>
      </c>
      <c r="N392" s="2" t="s">
        <v>3178</v>
      </c>
      <c r="O392" s="2" t="s">
        <v>3401</v>
      </c>
      <c r="P392" s="2" t="s">
        <v>3402</v>
      </c>
    </row>
    <row r="393" spans="1:16" ht="15.75">
      <c r="A393" s="2" t="s">
        <v>3403</v>
      </c>
      <c r="B393" s="2" t="s">
        <v>3404</v>
      </c>
      <c r="C393" s="2" t="s">
        <v>2948</v>
      </c>
      <c r="D393" s="4">
        <v>1999</v>
      </c>
      <c r="E393" s="4">
        <v>7990</v>
      </c>
      <c r="F393" s="5">
        <v>0.75</v>
      </c>
      <c r="G393" s="2">
        <v>3.8</v>
      </c>
      <c r="H393" s="3">
        <v>17831</v>
      </c>
      <c r="I393" s="2" t="s">
        <v>2969</v>
      </c>
      <c r="J393" s="2" t="s">
        <v>2970</v>
      </c>
      <c r="K393" s="2" t="s">
        <v>2971</v>
      </c>
      <c r="L393" s="2" t="s">
        <v>2972</v>
      </c>
      <c r="M393" s="2" t="s">
        <v>2973</v>
      </c>
      <c r="N393" s="2" t="s">
        <v>2974</v>
      </c>
      <c r="O393" s="2" t="s">
        <v>3405</v>
      </c>
      <c r="P393" s="2" t="s">
        <v>3406</v>
      </c>
    </row>
    <row r="394" spans="1:16" ht="15.75">
      <c r="A394" s="2" t="s">
        <v>47</v>
      </c>
      <c r="B394" s="2" t="s">
        <v>48</v>
      </c>
      <c r="C394" s="2" t="s">
        <v>18</v>
      </c>
      <c r="D394" s="2">
        <v>329</v>
      </c>
      <c r="E394" s="2">
        <v>699</v>
      </c>
      <c r="F394" s="5">
        <v>0.53</v>
      </c>
      <c r="G394" s="2">
        <v>4.2</v>
      </c>
      <c r="H394" s="3">
        <v>94364</v>
      </c>
      <c r="I394" s="2" t="s">
        <v>49</v>
      </c>
      <c r="J394" s="2" t="s">
        <v>50</v>
      </c>
      <c r="K394" s="2" t="s">
        <v>51</v>
      </c>
      <c r="L394" s="2" t="s">
        <v>52</v>
      </c>
      <c r="M394" s="2" t="s">
        <v>53</v>
      </c>
      <c r="N394" s="2" t="s">
        <v>54</v>
      </c>
      <c r="O394" s="2" t="s">
        <v>3407</v>
      </c>
      <c r="P394" s="2" t="s">
        <v>3408</v>
      </c>
    </row>
    <row r="395" spans="1:16" ht="15.75">
      <c r="A395" s="2" t="s">
        <v>57</v>
      </c>
      <c r="B395" s="2" t="s">
        <v>58</v>
      </c>
      <c r="C395" s="2" t="s">
        <v>18</v>
      </c>
      <c r="D395" s="2">
        <v>154</v>
      </c>
      <c r="E395" s="2">
        <v>399</v>
      </c>
      <c r="F395" s="5">
        <v>0.61</v>
      </c>
      <c r="G395" s="2">
        <v>4.2</v>
      </c>
      <c r="H395" s="3">
        <v>16905</v>
      </c>
      <c r="I395" s="2" t="s">
        <v>59</v>
      </c>
      <c r="J395" s="2" t="s">
        <v>60</v>
      </c>
      <c r="K395" s="2" t="s">
        <v>61</v>
      </c>
      <c r="L395" s="2" t="s">
        <v>62</v>
      </c>
      <c r="M395" s="2" t="s">
        <v>63</v>
      </c>
      <c r="N395" s="2" t="s">
        <v>13023</v>
      </c>
      <c r="O395" s="2" t="s">
        <v>3409</v>
      </c>
      <c r="P395" s="2" t="s">
        <v>3410</v>
      </c>
    </row>
    <row r="396" spans="1:16" ht="15.75">
      <c r="A396" s="2" t="s">
        <v>3411</v>
      </c>
      <c r="B396" s="2" t="s">
        <v>3412</v>
      </c>
      <c r="C396" s="2" t="s">
        <v>2990</v>
      </c>
      <c r="D396" s="4">
        <v>28999</v>
      </c>
      <c r="E396" s="4">
        <v>34999</v>
      </c>
      <c r="F396" s="5">
        <v>0.17</v>
      </c>
      <c r="G396" s="2">
        <v>4.4000000000000004</v>
      </c>
      <c r="H396" s="3">
        <v>20311</v>
      </c>
      <c r="I396" s="2" t="s">
        <v>3413</v>
      </c>
      <c r="J396" s="2" t="s">
        <v>3414</v>
      </c>
      <c r="K396" s="2" t="s">
        <v>3415</v>
      </c>
      <c r="L396" s="2" t="s">
        <v>3416</v>
      </c>
      <c r="M396" s="2" t="s">
        <v>3417</v>
      </c>
      <c r="N396" s="2" t="s">
        <v>3418</v>
      </c>
      <c r="O396" s="2" t="s">
        <v>3419</v>
      </c>
      <c r="P396" s="2" t="s">
        <v>3420</v>
      </c>
    </row>
    <row r="397" spans="1:16" ht="15.75">
      <c r="A397" s="2" t="s">
        <v>3421</v>
      </c>
      <c r="B397" s="2" t="s">
        <v>3422</v>
      </c>
      <c r="C397" s="2" t="s">
        <v>2948</v>
      </c>
      <c r="D397" s="4">
        <v>2299</v>
      </c>
      <c r="E397" s="4">
        <v>7990</v>
      </c>
      <c r="F397" s="5">
        <v>0.71</v>
      </c>
      <c r="G397" s="2">
        <v>4.2</v>
      </c>
      <c r="H397" s="3">
        <v>69622</v>
      </c>
      <c r="I397" s="2" t="s">
        <v>3423</v>
      </c>
      <c r="J397" s="2" t="s">
        <v>3424</v>
      </c>
      <c r="K397" s="2" t="s">
        <v>3425</v>
      </c>
      <c r="L397" s="2" t="s">
        <v>3426</v>
      </c>
      <c r="M397" s="2" t="s">
        <v>3427</v>
      </c>
      <c r="N397" s="2" t="s">
        <v>3428</v>
      </c>
      <c r="O397" s="2" t="s">
        <v>3429</v>
      </c>
      <c r="P397" s="2" t="s">
        <v>3430</v>
      </c>
    </row>
    <row r="398" spans="1:16" ht="15.75">
      <c r="A398" s="2" t="s">
        <v>3431</v>
      </c>
      <c r="B398" s="2" t="s">
        <v>3432</v>
      </c>
      <c r="C398" s="2" t="s">
        <v>3433</v>
      </c>
      <c r="D398" s="2">
        <v>399</v>
      </c>
      <c r="E398" s="4">
        <v>1999</v>
      </c>
      <c r="F398" s="5">
        <v>0.8</v>
      </c>
      <c r="G398" s="2">
        <v>4</v>
      </c>
      <c r="H398" s="3">
        <v>3382</v>
      </c>
      <c r="I398" s="2" t="s">
        <v>3434</v>
      </c>
      <c r="J398" s="2" t="s">
        <v>3435</v>
      </c>
      <c r="K398" s="2" t="s">
        <v>3436</v>
      </c>
      <c r="L398" s="2" t="s">
        <v>3437</v>
      </c>
      <c r="M398" s="2" t="s">
        <v>3438</v>
      </c>
      <c r="N398" s="2" t="s">
        <v>13037</v>
      </c>
      <c r="O398" s="2" t="s">
        <v>3439</v>
      </c>
      <c r="P398" s="2" t="s">
        <v>3440</v>
      </c>
    </row>
    <row r="399" spans="1:16" ht="15.75">
      <c r="A399" s="2" t="s">
        <v>3441</v>
      </c>
      <c r="B399" s="2" t="s">
        <v>3442</v>
      </c>
      <c r="C399" s="2" t="s">
        <v>3024</v>
      </c>
      <c r="D399" s="4">
        <v>1149</v>
      </c>
      <c r="E399" s="4">
        <v>3999</v>
      </c>
      <c r="F399" s="5">
        <v>0.71</v>
      </c>
      <c r="G399" s="2">
        <v>4.3</v>
      </c>
      <c r="H399" s="3">
        <v>140036</v>
      </c>
      <c r="I399" s="2" t="s">
        <v>3443</v>
      </c>
      <c r="J399" s="2" t="s">
        <v>3444</v>
      </c>
      <c r="K399" s="2" t="s">
        <v>3445</v>
      </c>
      <c r="L399" s="2" t="s">
        <v>3446</v>
      </c>
      <c r="M399" s="2" t="s">
        <v>3447</v>
      </c>
      <c r="N399" s="2" t="s">
        <v>3448</v>
      </c>
      <c r="O399" s="2" t="s">
        <v>3449</v>
      </c>
      <c r="P399" s="2" t="s">
        <v>3450</v>
      </c>
    </row>
    <row r="400" spans="1:16" ht="15.75">
      <c r="A400" s="2" t="s">
        <v>3451</v>
      </c>
      <c r="B400" s="2" t="s">
        <v>3452</v>
      </c>
      <c r="C400" s="2" t="s">
        <v>3162</v>
      </c>
      <c r="D400" s="2">
        <v>529</v>
      </c>
      <c r="E400" s="4">
        <v>1499</v>
      </c>
      <c r="F400" s="5">
        <v>0.65</v>
      </c>
      <c r="G400" s="2">
        <v>4.0999999999999996</v>
      </c>
      <c r="H400" s="3">
        <v>8599</v>
      </c>
      <c r="I400" s="2" t="s">
        <v>3453</v>
      </c>
      <c r="J400" s="2" t="s">
        <v>3454</v>
      </c>
      <c r="K400" s="2" t="s">
        <v>3455</v>
      </c>
      <c r="L400" s="2" t="s">
        <v>3456</v>
      </c>
      <c r="M400" s="2" t="s">
        <v>3457</v>
      </c>
      <c r="N400" s="2" t="s">
        <v>3458</v>
      </c>
      <c r="O400" s="2" t="s">
        <v>3459</v>
      </c>
      <c r="P400" s="2" t="s">
        <v>3460</v>
      </c>
    </row>
    <row r="401" spans="1:16" ht="15.75">
      <c r="A401" s="2" t="s">
        <v>3461</v>
      </c>
      <c r="B401" s="2" t="s">
        <v>3462</v>
      </c>
      <c r="C401" s="2" t="s">
        <v>2990</v>
      </c>
      <c r="D401" s="4">
        <v>13999</v>
      </c>
      <c r="E401" s="4">
        <v>19499</v>
      </c>
      <c r="F401" s="5">
        <v>0.28000000000000003</v>
      </c>
      <c r="G401" s="2">
        <v>4.0999999999999996</v>
      </c>
      <c r="H401" s="3">
        <v>18998</v>
      </c>
      <c r="I401" s="2" t="s">
        <v>3463</v>
      </c>
      <c r="J401" s="2" t="s">
        <v>3209</v>
      </c>
      <c r="K401" s="2" t="s">
        <v>3210</v>
      </c>
      <c r="L401" s="2" t="s">
        <v>3211</v>
      </c>
      <c r="M401" s="2" t="s">
        <v>3212</v>
      </c>
      <c r="N401" s="2" t="s">
        <v>3213</v>
      </c>
      <c r="O401" s="2" t="s">
        <v>3464</v>
      </c>
      <c r="P401" s="2" t="s">
        <v>3465</v>
      </c>
    </row>
    <row r="402" spans="1:16" ht="15.75">
      <c r="A402" s="2" t="s">
        <v>3466</v>
      </c>
      <c r="B402" s="2" t="s">
        <v>3467</v>
      </c>
      <c r="C402" s="2" t="s">
        <v>3066</v>
      </c>
      <c r="D402" s="2">
        <v>379</v>
      </c>
      <c r="E402" s="2">
        <v>999</v>
      </c>
      <c r="F402" s="5">
        <v>0.62</v>
      </c>
      <c r="G402" s="2">
        <v>4.0999999999999996</v>
      </c>
      <c r="H402" s="3">
        <v>363713</v>
      </c>
      <c r="I402" s="2" t="s">
        <v>3468</v>
      </c>
      <c r="J402" s="2" t="s">
        <v>3119</v>
      </c>
      <c r="K402" s="2" t="s">
        <v>3120</v>
      </c>
      <c r="L402" s="2" t="s">
        <v>3121</v>
      </c>
      <c r="M402" s="2" t="s">
        <v>3122</v>
      </c>
      <c r="N402" s="2" t="s">
        <v>3123</v>
      </c>
      <c r="O402" s="2" t="s">
        <v>3469</v>
      </c>
      <c r="P402" s="2" t="s">
        <v>3470</v>
      </c>
    </row>
    <row r="403" spans="1:16" ht="15.75">
      <c r="A403" s="2" t="s">
        <v>3471</v>
      </c>
      <c r="B403" s="2" t="s">
        <v>3472</v>
      </c>
      <c r="C403" s="2" t="s">
        <v>2990</v>
      </c>
      <c r="D403" s="4">
        <v>13999</v>
      </c>
      <c r="E403" s="4">
        <v>19999</v>
      </c>
      <c r="F403" s="5">
        <v>0.3</v>
      </c>
      <c r="G403" s="2">
        <v>4.0999999999999996</v>
      </c>
      <c r="H403" s="3">
        <v>19252</v>
      </c>
      <c r="I403" s="2" t="s">
        <v>3473</v>
      </c>
      <c r="J403" s="2" t="s">
        <v>3305</v>
      </c>
      <c r="K403" s="2" t="s">
        <v>3306</v>
      </c>
      <c r="L403" s="2" t="s">
        <v>3307</v>
      </c>
      <c r="M403" s="2" t="s">
        <v>3308</v>
      </c>
      <c r="N403" s="2" t="s">
        <v>3309</v>
      </c>
      <c r="O403" s="2" t="s">
        <v>3474</v>
      </c>
      <c r="P403" s="2" t="s">
        <v>3475</v>
      </c>
    </row>
    <row r="404" spans="1:16" ht="15.75">
      <c r="A404" s="2" t="s">
        <v>3476</v>
      </c>
      <c r="B404" s="2" t="s">
        <v>3477</v>
      </c>
      <c r="C404" s="2" t="s">
        <v>2948</v>
      </c>
      <c r="D404" s="4">
        <v>3999</v>
      </c>
      <c r="E404" s="4">
        <v>9999</v>
      </c>
      <c r="F404" s="5">
        <v>0.6</v>
      </c>
      <c r="G404" s="2">
        <v>4.4000000000000004</v>
      </c>
      <c r="H404" s="3">
        <v>73</v>
      </c>
      <c r="I404" s="2" t="s">
        <v>3478</v>
      </c>
      <c r="J404" s="2" t="s">
        <v>3479</v>
      </c>
      <c r="K404" s="2" t="s">
        <v>3480</v>
      </c>
      <c r="L404" s="2" t="s">
        <v>3481</v>
      </c>
      <c r="M404" s="2" t="s">
        <v>3482</v>
      </c>
      <c r="N404" s="2" t="s">
        <v>3483</v>
      </c>
      <c r="O404" s="2" t="s">
        <v>3484</v>
      </c>
      <c r="P404" s="2" t="s">
        <v>3485</v>
      </c>
    </row>
    <row r="405" spans="1:16" ht="15.75">
      <c r="A405" s="2" t="s">
        <v>66</v>
      </c>
      <c r="B405" s="2" t="s">
        <v>67</v>
      </c>
      <c r="C405" s="2" t="s">
        <v>18</v>
      </c>
      <c r="D405" s="2">
        <v>149</v>
      </c>
      <c r="E405" s="4">
        <v>1000</v>
      </c>
      <c r="F405" s="5">
        <v>0.85</v>
      </c>
      <c r="G405" s="2">
        <v>3.9</v>
      </c>
      <c r="H405" s="3">
        <v>24870</v>
      </c>
      <c r="I405" s="2" t="s">
        <v>68</v>
      </c>
      <c r="J405" s="2" t="s">
        <v>3486</v>
      </c>
      <c r="K405" s="2" t="s">
        <v>3487</v>
      </c>
      <c r="L405" s="2" t="s">
        <v>3488</v>
      </c>
      <c r="M405" s="2" t="s">
        <v>3489</v>
      </c>
      <c r="N405" s="2" t="s">
        <v>3490</v>
      </c>
      <c r="O405" s="2" t="s">
        <v>3491</v>
      </c>
      <c r="P405" s="2" t="s">
        <v>3492</v>
      </c>
    </row>
    <row r="406" spans="1:16" ht="15.75">
      <c r="A406" s="2" t="s">
        <v>3493</v>
      </c>
      <c r="B406" s="2" t="s">
        <v>3494</v>
      </c>
      <c r="C406" s="2" t="s">
        <v>3495</v>
      </c>
      <c r="D406" s="2">
        <v>99</v>
      </c>
      <c r="E406" s="2">
        <v>499</v>
      </c>
      <c r="F406" s="5">
        <v>0.8</v>
      </c>
      <c r="G406" s="2">
        <v>4.3</v>
      </c>
      <c r="H406" s="3">
        <v>42641</v>
      </c>
      <c r="I406" s="2" t="s">
        <v>3496</v>
      </c>
      <c r="J406" s="2" t="s">
        <v>3497</v>
      </c>
      <c r="K406" s="2" t="s">
        <v>3498</v>
      </c>
      <c r="L406" s="2" t="s">
        <v>3499</v>
      </c>
      <c r="M406" s="2" t="s">
        <v>3500</v>
      </c>
      <c r="N406" s="2" t="s">
        <v>13038</v>
      </c>
      <c r="O406" s="2" t="s">
        <v>3501</v>
      </c>
      <c r="P406" s="2" t="s">
        <v>3502</v>
      </c>
    </row>
    <row r="407" spans="1:16" ht="15.75">
      <c r="A407" s="2" t="s">
        <v>3503</v>
      </c>
      <c r="B407" s="2" t="s">
        <v>3504</v>
      </c>
      <c r="C407" s="2" t="s">
        <v>3066</v>
      </c>
      <c r="D407" s="4">
        <v>4790</v>
      </c>
      <c r="E407" s="4">
        <v>15990</v>
      </c>
      <c r="F407" s="5">
        <v>0.7</v>
      </c>
      <c r="G407" s="2">
        <v>4</v>
      </c>
      <c r="H407" s="3">
        <v>4390</v>
      </c>
      <c r="I407" s="2" t="s">
        <v>3505</v>
      </c>
      <c r="J407" s="2" t="s">
        <v>3506</v>
      </c>
      <c r="K407" s="2" t="s">
        <v>3507</v>
      </c>
      <c r="L407" s="2" t="s">
        <v>3508</v>
      </c>
      <c r="M407" s="2" t="s">
        <v>3509</v>
      </c>
      <c r="N407" s="2" t="s">
        <v>3510</v>
      </c>
      <c r="O407" s="2" t="s">
        <v>3511</v>
      </c>
      <c r="P407" s="2" t="s">
        <v>3512</v>
      </c>
    </row>
    <row r="408" spans="1:16" ht="15.75">
      <c r="A408" s="2" t="s">
        <v>3513</v>
      </c>
      <c r="B408" s="2" t="s">
        <v>3514</v>
      </c>
      <c r="C408" s="2" t="s">
        <v>2990</v>
      </c>
      <c r="D408" s="4">
        <v>33999</v>
      </c>
      <c r="E408" s="4">
        <v>33999</v>
      </c>
      <c r="F408" s="5">
        <v>0</v>
      </c>
      <c r="G408" s="2">
        <v>4.3</v>
      </c>
      <c r="H408" s="3">
        <v>17415</v>
      </c>
      <c r="I408" s="2" t="s">
        <v>3515</v>
      </c>
      <c r="J408" s="2" t="s">
        <v>3002</v>
      </c>
      <c r="K408" s="2" t="s">
        <v>3003</v>
      </c>
      <c r="L408" s="2" t="s">
        <v>3004</v>
      </c>
      <c r="M408" s="2" t="s">
        <v>3005</v>
      </c>
      <c r="N408" s="2" t="s">
        <v>3006</v>
      </c>
      <c r="O408" s="2" t="s">
        <v>3007</v>
      </c>
      <c r="P408" s="2" t="s">
        <v>3516</v>
      </c>
    </row>
    <row r="409" spans="1:16" ht="15.75">
      <c r="A409" s="2" t="s">
        <v>3517</v>
      </c>
      <c r="B409" s="2" t="s">
        <v>3518</v>
      </c>
      <c r="C409" s="2" t="s">
        <v>3519</v>
      </c>
      <c r="D409" s="2">
        <v>99</v>
      </c>
      <c r="E409" s="2">
        <v>999</v>
      </c>
      <c r="F409" s="5">
        <v>0.9</v>
      </c>
      <c r="G409" s="2">
        <v>4</v>
      </c>
      <c r="H409" s="3">
        <v>1396</v>
      </c>
      <c r="I409" s="2" t="s">
        <v>3520</v>
      </c>
      <c r="J409" s="2" t="s">
        <v>3521</v>
      </c>
      <c r="K409" s="2" t="s">
        <v>3522</v>
      </c>
      <c r="L409" s="2" t="s">
        <v>3523</v>
      </c>
      <c r="M409" s="2" t="s">
        <v>3524</v>
      </c>
      <c r="N409" s="2" t="s">
        <v>3525</v>
      </c>
      <c r="O409" s="2" t="s">
        <v>3526</v>
      </c>
      <c r="P409" s="2" t="s">
        <v>3527</v>
      </c>
    </row>
    <row r="410" spans="1:16" ht="15.75">
      <c r="A410" s="2" t="s">
        <v>3528</v>
      </c>
      <c r="B410" s="2" t="s">
        <v>3529</v>
      </c>
      <c r="C410" s="2" t="s">
        <v>3066</v>
      </c>
      <c r="D410" s="2">
        <v>299</v>
      </c>
      <c r="E410" s="4">
        <v>1900</v>
      </c>
      <c r="F410" s="5">
        <v>0.84</v>
      </c>
      <c r="G410" s="2">
        <v>3.6</v>
      </c>
      <c r="H410" s="3">
        <v>18202</v>
      </c>
      <c r="I410" s="2" t="s">
        <v>3530</v>
      </c>
      <c r="J410" s="2" t="s">
        <v>3531</v>
      </c>
      <c r="K410" s="2" t="s">
        <v>3532</v>
      </c>
      <c r="L410" s="2" t="s">
        <v>3533</v>
      </c>
      <c r="M410" s="2" t="s">
        <v>3534</v>
      </c>
      <c r="N410" s="2" t="s">
        <v>3535</v>
      </c>
      <c r="O410" s="2" t="s">
        <v>3536</v>
      </c>
      <c r="P410" s="2" t="s">
        <v>3537</v>
      </c>
    </row>
    <row r="411" spans="1:16" ht="15.75">
      <c r="A411" s="2" t="s">
        <v>3538</v>
      </c>
      <c r="B411" s="2" t="s">
        <v>3539</v>
      </c>
      <c r="C411" s="2" t="s">
        <v>2990</v>
      </c>
      <c r="D411" s="4">
        <v>10999</v>
      </c>
      <c r="E411" s="4">
        <v>14999</v>
      </c>
      <c r="F411" s="5">
        <v>0.27</v>
      </c>
      <c r="G411" s="2">
        <v>4.0999999999999996</v>
      </c>
      <c r="H411" s="3">
        <v>18998</v>
      </c>
      <c r="I411" s="2" t="s">
        <v>3540</v>
      </c>
      <c r="J411" s="2" t="s">
        <v>3209</v>
      </c>
      <c r="K411" s="2" t="s">
        <v>3210</v>
      </c>
      <c r="L411" s="2" t="s">
        <v>3211</v>
      </c>
      <c r="M411" s="2" t="s">
        <v>3212</v>
      </c>
      <c r="N411" s="2" t="s">
        <v>3213</v>
      </c>
      <c r="O411" s="2" t="s">
        <v>3214</v>
      </c>
      <c r="P411" s="2" t="s">
        <v>3541</v>
      </c>
    </row>
    <row r="412" spans="1:16" ht="15.75">
      <c r="A412" s="2" t="s">
        <v>3542</v>
      </c>
      <c r="B412" s="2" t="s">
        <v>3543</v>
      </c>
      <c r="C412" s="2" t="s">
        <v>2990</v>
      </c>
      <c r="D412" s="4">
        <v>34999</v>
      </c>
      <c r="E412" s="4">
        <v>38999</v>
      </c>
      <c r="F412" s="5">
        <v>0.1</v>
      </c>
      <c r="G412" s="2">
        <v>4.2</v>
      </c>
      <c r="H412" s="3">
        <v>11029</v>
      </c>
      <c r="I412" s="2" t="s">
        <v>3544</v>
      </c>
      <c r="J412" s="2" t="s">
        <v>3545</v>
      </c>
      <c r="K412" s="2" t="s">
        <v>3546</v>
      </c>
      <c r="L412" s="2" t="s">
        <v>3547</v>
      </c>
      <c r="M412" s="2" t="s">
        <v>3548</v>
      </c>
      <c r="N412" s="2" t="s">
        <v>3549</v>
      </c>
      <c r="O412" s="2" t="s">
        <v>3550</v>
      </c>
      <c r="P412" s="2" t="s">
        <v>3551</v>
      </c>
    </row>
    <row r="413" spans="1:16" ht="15.75">
      <c r="A413" s="2" t="s">
        <v>3552</v>
      </c>
      <c r="B413" s="2" t="s">
        <v>3231</v>
      </c>
      <c r="C413" s="2" t="s">
        <v>2990</v>
      </c>
      <c r="D413" s="4">
        <v>16999</v>
      </c>
      <c r="E413" s="4">
        <v>24999</v>
      </c>
      <c r="F413" s="5">
        <v>0.32</v>
      </c>
      <c r="G413" s="2">
        <v>4.0999999999999996</v>
      </c>
      <c r="H413" s="3">
        <v>22318</v>
      </c>
      <c r="I413" s="2" t="s">
        <v>3232</v>
      </c>
      <c r="J413" s="2" t="s">
        <v>3194</v>
      </c>
      <c r="K413" s="2" t="s">
        <v>3195</v>
      </c>
      <c r="L413" s="2" t="s">
        <v>3196</v>
      </c>
      <c r="M413" s="2" t="s">
        <v>3197</v>
      </c>
      <c r="N413" s="2" t="s">
        <v>3198</v>
      </c>
      <c r="O413" s="2" t="s">
        <v>3233</v>
      </c>
      <c r="P413" s="2" t="s">
        <v>3553</v>
      </c>
    </row>
    <row r="414" spans="1:16" ht="15.75">
      <c r="A414" s="2" t="s">
        <v>3554</v>
      </c>
      <c r="B414" s="2" t="s">
        <v>3555</v>
      </c>
      <c r="C414" s="2" t="s">
        <v>3495</v>
      </c>
      <c r="D414" s="2">
        <v>199</v>
      </c>
      <c r="E414" s="2">
        <v>499</v>
      </c>
      <c r="F414" s="5">
        <v>0.6</v>
      </c>
      <c r="G414" s="2">
        <v>4.0999999999999996</v>
      </c>
      <c r="H414" s="3">
        <v>1786</v>
      </c>
      <c r="I414" s="2" t="s">
        <v>3556</v>
      </c>
      <c r="J414" s="2" t="s">
        <v>3557</v>
      </c>
      <c r="K414" s="2" t="s">
        <v>3558</v>
      </c>
      <c r="L414" s="2" t="s">
        <v>3559</v>
      </c>
      <c r="M414" s="2" t="s">
        <v>3560</v>
      </c>
      <c r="N414" s="2" t="s">
        <v>3561</v>
      </c>
      <c r="O414" s="2" t="s">
        <v>3562</v>
      </c>
      <c r="P414" s="2" t="s">
        <v>3563</v>
      </c>
    </row>
    <row r="415" spans="1:16" ht="15.75">
      <c r="A415" s="2" t="s">
        <v>3564</v>
      </c>
      <c r="B415" s="2" t="s">
        <v>3565</v>
      </c>
      <c r="C415" s="2" t="s">
        <v>2979</v>
      </c>
      <c r="D415" s="2">
        <v>999</v>
      </c>
      <c r="E415" s="4">
        <v>1599</v>
      </c>
      <c r="F415" s="5">
        <v>0.38</v>
      </c>
      <c r="G415" s="2">
        <v>4</v>
      </c>
      <c r="H415" s="3">
        <v>7222</v>
      </c>
      <c r="I415" s="2" t="s">
        <v>3566</v>
      </c>
      <c r="J415" s="2" t="s">
        <v>3567</v>
      </c>
      <c r="K415" s="2" t="s">
        <v>3568</v>
      </c>
      <c r="L415" s="2" t="s">
        <v>3569</v>
      </c>
      <c r="M415" s="2" t="s">
        <v>3570</v>
      </c>
      <c r="N415" s="2" t="s">
        <v>3571</v>
      </c>
      <c r="O415" s="2" t="s">
        <v>3572</v>
      </c>
      <c r="P415" s="2" t="s">
        <v>3573</v>
      </c>
    </row>
    <row r="416" spans="1:16" ht="15.75">
      <c r="A416" s="2" t="s">
        <v>3574</v>
      </c>
      <c r="B416" s="2" t="s">
        <v>3575</v>
      </c>
      <c r="C416" s="2" t="s">
        <v>3045</v>
      </c>
      <c r="D416" s="4">
        <v>1299</v>
      </c>
      <c r="E416" s="4">
        <v>1599</v>
      </c>
      <c r="F416" s="5">
        <v>0.19</v>
      </c>
      <c r="G416" s="2">
        <v>4</v>
      </c>
      <c r="H416" s="3">
        <v>128311</v>
      </c>
      <c r="I416" s="2" t="s">
        <v>3046</v>
      </c>
      <c r="J416" s="2" t="s">
        <v>3047</v>
      </c>
      <c r="K416" s="2" t="s">
        <v>3048</v>
      </c>
      <c r="L416" s="2" t="s">
        <v>3049</v>
      </c>
      <c r="M416" s="2" t="s">
        <v>3050</v>
      </c>
      <c r="N416" s="2" t="s">
        <v>3051</v>
      </c>
      <c r="O416" s="2" t="s">
        <v>3576</v>
      </c>
      <c r="P416" s="2" t="s">
        <v>3577</v>
      </c>
    </row>
    <row r="417" spans="1:16" ht="15.75">
      <c r="A417" s="2" t="s">
        <v>3578</v>
      </c>
      <c r="B417" s="2" t="s">
        <v>3579</v>
      </c>
      <c r="C417" s="2" t="s">
        <v>3066</v>
      </c>
      <c r="D417" s="2">
        <v>599</v>
      </c>
      <c r="E417" s="4">
        <v>1800</v>
      </c>
      <c r="F417" s="5">
        <v>0.67</v>
      </c>
      <c r="G417" s="2">
        <v>3.5</v>
      </c>
      <c r="H417" s="3">
        <v>83996</v>
      </c>
      <c r="I417" s="2" t="s">
        <v>3580</v>
      </c>
      <c r="J417" s="2" t="s">
        <v>3581</v>
      </c>
      <c r="K417" s="2" t="s">
        <v>3582</v>
      </c>
      <c r="L417" s="2" t="s">
        <v>3583</v>
      </c>
      <c r="M417" s="2" t="s">
        <v>3584</v>
      </c>
      <c r="N417" s="2" t="s">
        <v>3585</v>
      </c>
      <c r="O417" s="2" t="s">
        <v>3586</v>
      </c>
      <c r="P417" s="2" t="s">
        <v>3587</v>
      </c>
    </row>
    <row r="418" spans="1:16" ht="15.75">
      <c r="A418" s="2" t="s">
        <v>3588</v>
      </c>
      <c r="B418" s="2" t="s">
        <v>3589</v>
      </c>
      <c r="C418" s="2" t="s">
        <v>3024</v>
      </c>
      <c r="D418" s="2">
        <v>599</v>
      </c>
      <c r="E418" s="4">
        <v>1899</v>
      </c>
      <c r="F418" s="5">
        <v>0.68</v>
      </c>
      <c r="G418" s="2">
        <v>4.3</v>
      </c>
      <c r="H418" s="3">
        <v>140036</v>
      </c>
      <c r="I418" s="2" t="s">
        <v>3443</v>
      </c>
      <c r="J418" s="2" t="s">
        <v>3444</v>
      </c>
      <c r="K418" s="2" t="s">
        <v>3445</v>
      </c>
      <c r="L418" s="2" t="s">
        <v>3446</v>
      </c>
      <c r="M418" s="2" t="s">
        <v>3447</v>
      </c>
      <c r="N418" s="2" t="s">
        <v>3448</v>
      </c>
      <c r="O418" s="2" t="s">
        <v>3590</v>
      </c>
      <c r="P418" s="2" t="s">
        <v>3591</v>
      </c>
    </row>
    <row r="419" spans="1:16" ht="15.75">
      <c r="A419" s="2" t="s">
        <v>3592</v>
      </c>
      <c r="B419" s="2" t="s">
        <v>3593</v>
      </c>
      <c r="C419" s="2" t="s">
        <v>2979</v>
      </c>
      <c r="D419" s="4">
        <v>1799</v>
      </c>
      <c r="E419" s="4">
        <v>2499</v>
      </c>
      <c r="F419" s="5">
        <v>0.28000000000000003</v>
      </c>
      <c r="G419" s="2">
        <v>4.0999999999999996</v>
      </c>
      <c r="H419" s="3">
        <v>18678</v>
      </c>
      <c r="I419" s="2" t="s">
        <v>3594</v>
      </c>
      <c r="J419" s="2" t="s">
        <v>3595</v>
      </c>
      <c r="K419" s="2" t="s">
        <v>3596</v>
      </c>
      <c r="L419" s="2" t="s">
        <v>3597</v>
      </c>
      <c r="M419" s="2" t="s">
        <v>3598</v>
      </c>
      <c r="N419" s="2" t="s">
        <v>13039</v>
      </c>
      <c r="O419" s="2" t="s">
        <v>3599</v>
      </c>
      <c r="P419" s="2" t="s">
        <v>3600</v>
      </c>
    </row>
    <row r="420" spans="1:16" ht="15.75">
      <c r="A420" s="2" t="s">
        <v>76</v>
      </c>
      <c r="B420" s="2" t="s">
        <v>77</v>
      </c>
      <c r="C420" s="2" t="s">
        <v>18</v>
      </c>
      <c r="D420" s="2">
        <v>176.63</v>
      </c>
      <c r="E420" s="2">
        <v>499</v>
      </c>
      <c r="F420" s="5">
        <v>0.65</v>
      </c>
      <c r="G420" s="2">
        <v>4.0999999999999996</v>
      </c>
      <c r="H420" s="3">
        <v>15189</v>
      </c>
      <c r="I420" s="2" t="s">
        <v>78</v>
      </c>
      <c r="J420" s="2" t="s">
        <v>79</v>
      </c>
      <c r="K420" s="2" t="s">
        <v>80</v>
      </c>
      <c r="L420" s="2" t="s">
        <v>81</v>
      </c>
      <c r="M420" s="2" t="s">
        <v>82</v>
      </c>
      <c r="N420" s="2" t="s">
        <v>83</v>
      </c>
      <c r="O420" s="2" t="s">
        <v>3601</v>
      </c>
      <c r="P420" s="2" t="s">
        <v>3602</v>
      </c>
    </row>
    <row r="421" spans="1:16" ht="15.75">
      <c r="A421" s="2" t="s">
        <v>3603</v>
      </c>
      <c r="B421" s="2" t="s">
        <v>3604</v>
      </c>
      <c r="C421" s="2" t="s">
        <v>2990</v>
      </c>
      <c r="D421" s="4">
        <v>10999</v>
      </c>
      <c r="E421" s="4">
        <v>14999</v>
      </c>
      <c r="F421" s="5">
        <v>0.27</v>
      </c>
      <c r="G421" s="2">
        <v>4.0999999999999996</v>
      </c>
      <c r="H421" s="3">
        <v>18998</v>
      </c>
      <c r="I421" s="2" t="s">
        <v>3540</v>
      </c>
      <c r="J421" s="2" t="s">
        <v>3209</v>
      </c>
      <c r="K421" s="2" t="s">
        <v>3210</v>
      </c>
      <c r="L421" s="2" t="s">
        <v>3211</v>
      </c>
      <c r="M421" s="2" t="s">
        <v>3212</v>
      </c>
      <c r="N421" s="2" t="s">
        <v>3213</v>
      </c>
      <c r="O421" s="2" t="s">
        <v>3605</v>
      </c>
      <c r="P421" s="2" t="s">
        <v>3606</v>
      </c>
    </row>
    <row r="422" spans="1:16" ht="15.75">
      <c r="A422" s="2" t="s">
        <v>3607</v>
      </c>
      <c r="B422" s="2" t="s">
        <v>3608</v>
      </c>
      <c r="C422" s="2" t="s">
        <v>2948</v>
      </c>
      <c r="D422" s="4">
        <v>2999</v>
      </c>
      <c r="E422" s="4">
        <v>7990</v>
      </c>
      <c r="F422" s="5">
        <v>0.62</v>
      </c>
      <c r="G422" s="2">
        <v>4.0999999999999996</v>
      </c>
      <c r="H422" s="3">
        <v>48449</v>
      </c>
      <c r="I422" s="2" t="s">
        <v>3423</v>
      </c>
      <c r="J422" s="2" t="s">
        <v>3609</v>
      </c>
      <c r="K422" s="2" t="s">
        <v>3610</v>
      </c>
      <c r="L422" s="2" t="s">
        <v>3611</v>
      </c>
      <c r="M422" s="2" t="s">
        <v>3612</v>
      </c>
      <c r="N422" s="2" t="s">
        <v>3613</v>
      </c>
      <c r="O422" s="2" t="s">
        <v>3614</v>
      </c>
      <c r="P422" s="2" t="s">
        <v>3615</v>
      </c>
    </row>
    <row r="423" spans="1:16" ht="15.75">
      <c r="A423" s="2" t="s">
        <v>3616</v>
      </c>
      <c r="B423" s="2" t="s">
        <v>3617</v>
      </c>
      <c r="C423" s="2" t="s">
        <v>2948</v>
      </c>
      <c r="D423" s="4">
        <v>1999</v>
      </c>
      <c r="E423" s="4">
        <v>7990</v>
      </c>
      <c r="F423" s="5">
        <v>0.75</v>
      </c>
      <c r="G423" s="2">
        <v>3.8</v>
      </c>
      <c r="H423" s="3">
        <v>17831</v>
      </c>
      <c r="I423" s="2" t="s">
        <v>2969</v>
      </c>
      <c r="J423" s="2" t="s">
        <v>2970</v>
      </c>
      <c r="K423" s="2" t="s">
        <v>2971</v>
      </c>
      <c r="L423" s="2" t="s">
        <v>2972</v>
      </c>
      <c r="M423" s="2" t="s">
        <v>2973</v>
      </c>
      <c r="N423" s="2" t="s">
        <v>2974</v>
      </c>
      <c r="O423" s="2" t="s">
        <v>3618</v>
      </c>
      <c r="P423" s="2" t="s">
        <v>3619</v>
      </c>
    </row>
    <row r="424" spans="1:16" ht="15.75">
      <c r="A424" s="2" t="s">
        <v>86</v>
      </c>
      <c r="B424" s="2" t="s">
        <v>87</v>
      </c>
      <c r="C424" s="2" t="s">
        <v>18</v>
      </c>
      <c r="D424" s="2">
        <v>229</v>
      </c>
      <c r="E424" s="2">
        <v>299</v>
      </c>
      <c r="F424" s="5">
        <v>0.23</v>
      </c>
      <c r="G424" s="2">
        <v>4.3</v>
      </c>
      <c r="H424" s="3">
        <v>30411</v>
      </c>
      <c r="I424" s="2" t="s">
        <v>88</v>
      </c>
      <c r="J424" s="2" t="s">
        <v>89</v>
      </c>
      <c r="K424" s="2" t="s">
        <v>90</v>
      </c>
      <c r="L424" s="2" t="s">
        <v>91</v>
      </c>
      <c r="M424" s="2" t="s">
        <v>92</v>
      </c>
      <c r="N424" s="2" t="s">
        <v>93</v>
      </c>
      <c r="O424" s="2" t="s">
        <v>3620</v>
      </c>
      <c r="P424" s="2" t="s">
        <v>3621</v>
      </c>
    </row>
    <row r="425" spans="1:16" ht="15.75">
      <c r="A425" s="2" t="s">
        <v>107</v>
      </c>
      <c r="B425" s="2" t="s">
        <v>108</v>
      </c>
      <c r="C425" s="2" t="s">
        <v>18</v>
      </c>
      <c r="D425" s="2">
        <v>199</v>
      </c>
      <c r="E425" s="2">
        <v>299</v>
      </c>
      <c r="F425" s="5">
        <v>0.33</v>
      </c>
      <c r="G425" s="2">
        <v>4</v>
      </c>
      <c r="H425" s="3">
        <v>43994</v>
      </c>
      <c r="I425" s="2" t="s">
        <v>109</v>
      </c>
      <c r="J425" s="2" t="s">
        <v>30</v>
      </c>
      <c r="K425" s="2" t="s">
        <v>31</v>
      </c>
      <c r="L425" s="2" t="s">
        <v>32</v>
      </c>
      <c r="M425" s="2" t="s">
        <v>33</v>
      </c>
      <c r="N425" s="2" t="s">
        <v>34</v>
      </c>
      <c r="O425" s="2" t="s">
        <v>3622</v>
      </c>
      <c r="P425" s="2" t="s">
        <v>3623</v>
      </c>
    </row>
    <row r="426" spans="1:16" ht="15.75">
      <c r="A426" s="2" t="s">
        <v>3624</v>
      </c>
      <c r="B426" s="2" t="s">
        <v>3625</v>
      </c>
      <c r="C426" s="2" t="s">
        <v>3162</v>
      </c>
      <c r="D426" s="2">
        <v>649</v>
      </c>
      <c r="E426" s="2">
        <v>999</v>
      </c>
      <c r="F426" s="5">
        <v>0.35</v>
      </c>
      <c r="G426" s="2">
        <v>4.2</v>
      </c>
      <c r="H426" s="3">
        <v>1315</v>
      </c>
      <c r="I426" s="2" t="s">
        <v>3626</v>
      </c>
      <c r="J426" s="2" t="s">
        <v>3627</v>
      </c>
      <c r="K426" s="2" t="s">
        <v>3628</v>
      </c>
      <c r="L426" s="2" t="s">
        <v>3629</v>
      </c>
      <c r="M426" s="2" t="s">
        <v>3630</v>
      </c>
      <c r="N426" s="2" t="s">
        <v>3631</v>
      </c>
      <c r="O426" s="2" t="s">
        <v>3632</v>
      </c>
      <c r="P426" s="2" t="s">
        <v>3633</v>
      </c>
    </row>
    <row r="427" spans="1:16" ht="15.75">
      <c r="A427" s="2" t="s">
        <v>3634</v>
      </c>
      <c r="B427" s="2" t="s">
        <v>3462</v>
      </c>
      <c r="C427" s="2" t="s">
        <v>2990</v>
      </c>
      <c r="D427" s="4">
        <v>13999</v>
      </c>
      <c r="E427" s="4">
        <v>19499</v>
      </c>
      <c r="F427" s="5">
        <v>0.28000000000000003</v>
      </c>
      <c r="G427" s="2">
        <v>4.0999999999999996</v>
      </c>
      <c r="H427" s="3">
        <v>18998</v>
      </c>
      <c r="I427" s="2" t="s">
        <v>3463</v>
      </c>
      <c r="J427" s="2" t="s">
        <v>3209</v>
      </c>
      <c r="K427" s="2" t="s">
        <v>3210</v>
      </c>
      <c r="L427" s="2" t="s">
        <v>3211</v>
      </c>
      <c r="M427" s="2" t="s">
        <v>3212</v>
      </c>
      <c r="N427" s="2" t="s">
        <v>3213</v>
      </c>
      <c r="O427" s="2" t="s">
        <v>3464</v>
      </c>
      <c r="P427" s="2" t="s">
        <v>3635</v>
      </c>
    </row>
    <row r="428" spans="1:16" ht="15.75">
      <c r="A428" s="2" t="s">
        <v>3636</v>
      </c>
      <c r="B428" s="2" t="s">
        <v>3637</v>
      </c>
      <c r="C428" s="2" t="s">
        <v>3638</v>
      </c>
      <c r="D428" s="2">
        <v>119</v>
      </c>
      <c r="E428" s="2">
        <v>299</v>
      </c>
      <c r="F428" s="5">
        <v>0.6</v>
      </c>
      <c r="G428" s="2">
        <v>4.0999999999999996</v>
      </c>
      <c r="H428" s="3">
        <v>5999</v>
      </c>
      <c r="I428" s="2" t="s">
        <v>3639</v>
      </c>
      <c r="J428" s="2" t="s">
        <v>3640</v>
      </c>
      <c r="K428" s="2" t="s">
        <v>3641</v>
      </c>
      <c r="L428" s="2" t="s">
        <v>3642</v>
      </c>
      <c r="M428" s="2" t="s">
        <v>3643</v>
      </c>
      <c r="N428" s="2" t="s">
        <v>3644</v>
      </c>
      <c r="O428" s="2" t="s">
        <v>3645</v>
      </c>
      <c r="P428" s="2" t="s">
        <v>3646</v>
      </c>
    </row>
    <row r="429" spans="1:16" ht="15.75">
      <c r="A429" s="2" t="s">
        <v>3647</v>
      </c>
      <c r="B429" s="2" t="s">
        <v>3648</v>
      </c>
      <c r="C429" s="2" t="s">
        <v>2990</v>
      </c>
      <c r="D429" s="4">
        <v>12999</v>
      </c>
      <c r="E429" s="4">
        <v>17999</v>
      </c>
      <c r="F429" s="5">
        <v>0.28000000000000003</v>
      </c>
      <c r="G429" s="2">
        <v>4.0999999999999996</v>
      </c>
      <c r="H429" s="3">
        <v>50772</v>
      </c>
      <c r="I429" s="2" t="s">
        <v>3649</v>
      </c>
      <c r="J429" s="2" t="s">
        <v>3650</v>
      </c>
      <c r="K429" s="2" t="s">
        <v>3651</v>
      </c>
      <c r="L429" s="2" t="s">
        <v>3652</v>
      </c>
      <c r="M429" s="2" t="s">
        <v>3653</v>
      </c>
      <c r="N429" s="2" t="s">
        <v>3654</v>
      </c>
      <c r="O429" s="2" t="s">
        <v>3655</v>
      </c>
      <c r="P429" s="2" t="s">
        <v>3656</v>
      </c>
    </row>
    <row r="430" spans="1:16" ht="15.75">
      <c r="A430" s="2" t="s">
        <v>112</v>
      </c>
      <c r="B430" s="2" t="s">
        <v>113</v>
      </c>
      <c r="C430" s="2" t="s">
        <v>18</v>
      </c>
      <c r="D430" s="2">
        <v>154</v>
      </c>
      <c r="E430" s="2">
        <v>339</v>
      </c>
      <c r="F430" s="5">
        <v>0.55000000000000004</v>
      </c>
      <c r="G430" s="2">
        <v>4.3</v>
      </c>
      <c r="H430" s="3">
        <v>13391</v>
      </c>
      <c r="I430" s="2" t="s">
        <v>1043</v>
      </c>
      <c r="J430" s="2" t="s">
        <v>115</v>
      </c>
      <c r="K430" s="2" t="s">
        <v>116</v>
      </c>
      <c r="L430" s="2" t="s">
        <v>117</v>
      </c>
      <c r="M430" s="2" t="s">
        <v>118</v>
      </c>
      <c r="N430" s="2" t="s">
        <v>119</v>
      </c>
      <c r="O430" s="2" t="s">
        <v>120</v>
      </c>
      <c r="P430" s="2" t="s">
        <v>3657</v>
      </c>
    </row>
    <row r="431" spans="1:16" ht="15.75">
      <c r="A431" s="2" t="s">
        <v>3658</v>
      </c>
      <c r="B431" s="2" t="s">
        <v>3659</v>
      </c>
      <c r="C431" s="2" t="s">
        <v>2990</v>
      </c>
      <c r="D431" s="4">
        <v>20999</v>
      </c>
      <c r="E431" s="4">
        <v>26999</v>
      </c>
      <c r="F431" s="5">
        <v>0.22</v>
      </c>
      <c r="G431" s="2">
        <v>3.9</v>
      </c>
      <c r="H431" s="3">
        <v>25824</v>
      </c>
      <c r="I431" s="2" t="s">
        <v>3660</v>
      </c>
      <c r="J431" s="2" t="s">
        <v>3371</v>
      </c>
      <c r="K431" s="2" t="s">
        <v>3372</v>
      </c>
      <c r="L431" s="2" t="s">
        <v>3373</v>
      </c>
      <c r="M431" s="2" t="s">
        <v>3374</v>
      </c>
      <c r="N431" s="2" t="s">
        <v>3375</v>
      </c>
      <c r="O431" s="2" t="s">
        <v>3661</v>
      </c>
      <c r="P431" s="2" t="s">
        <v>3662</v>
      </c>
    </row>
    <row r="432" spans="1:16" ht="15.75">
      <c r="A432" s="2" t="s">
        <v>3663</v>
      </c>
      <c r="B432" s="2" t="s">
        <v>3664</v>
      </c>
      <c r="C432" s="2" t="s">
        <v>3162</v>
      </c>
      <c r="D432" s="2">
        <v>249</v>
      </c>
      <c r="E432" s="2">
        <v>649</v>
      </c>
      <c r="F432" s="5">
        <v>0.62</v>
      </c>
      <c r="G432" s="2">
        <v>4</v>
      </c>
      <c r="H432" s="3">
        <v>14404</v>
      </c>
      <c r="I432" s="2" t="s">
        <v>3665</v>
      </c>
      <c r="J432" s="2" t="s">
        <v>3666</v>
      </c>
      <c r="K432" s="2" t="s">
        <v>3667</v>
      </c>
      <c r="L432" s="2" t="s">
        <v>3668</v>
      </c>
      <c r="M432" s="2" t="s">
        <v>3669</v>
      </c>
      <c r="N432" s="2" t="s">
        <v>3670</v>
      </c>
      <c r="O432" s="2" t="s">
        <v>3671</v>
      </c>
      <c r="P432" s="2" t="s">
        <v>3672</v>
      </c>
    </row>
    <row r="433" spans="1:16" ht="15.75">
      <c r="A433" s="2" t="s">
        <v>3673</v>
      </c>
      <c r="B433" s="2" t="s">
        <v>3674</v>
      </c>
      <c r="C433" s="2" t="s">
        <v>3162</v>
      </c>
      <c r="D433" s="2">
        <v>99</v>
      </c>
      <c r="E433" s="2">
        <v>171</v>
      </c>
      <c r="F433" s="5">
        <v>0.42</v>
      </c>
      <c r="G433" s="2">
        <v>4.5</v>
      </c>
      <c r="H433" s="3">
        <v>11339</v>
      </c>
      <c r="I433" s="2" t="s">
        <v>3675</v>
      </c>
      <c r="J433" s="2" t="s">
        <v>3676</v>
      </c>
      <c r="K433" s="2" t="s">
        <v>3677</v>
      </c>
      <c r="L433" s="2" t="s">
        <v>3678</v>
      </c>
      <c r="M433" s="2" t="s">
        <v>3679</v>
      </c>
      <c r="N433" s="2" t="s">
        <v>3680</v>
      </c>
      <c r="O433" s="2" t="s">
        <v>3681</v>
      </c>
      <c r="P433" s="2" t="s">
        <v>3682</v>
      </c>
    </row>
    <row r="434" spans="1:16" ht="15.75">
      <c r="A434" s="2" t="s">
        <v>3683</v>
      </c>
      <c r="B434" s="2" t="s">
        <v>3684</v>
      </c>
      <c r="C434" s="2" t="s">
        <v>3151</v>
      </c>
      <c r="D434" s="2">
        <v>489</v>
      </c>
      <c r="E434" s="4">
        <v>1999</v>
      </c>
      <c r="F434" s="5">
        <v>0.76</v>
      </c>
      <c r="G434" s="2">
        <v>4</v>
      </c>
      <c r="H434" s="3">
        <v>3626</v>
      </c>
      <c r="I434" s="2" t="s">
        <v>3685</v>
      </c>
      <c r="J434" s="2" t="s">
        <v>3686</v>
      </c>
      <c r="K434" s="2" t="s">
        <v>3687</v>
      </c>
      <c r="L434" s="2" t="s">
        <v>3688</v>
      </c>
      <c r="M434" s="2" t="s">
        <v>3689</v>
      </c>
      <c r="N434" s="2" t="s">
        <v>3690</v>
      </c>
      <c r="O434" s="2" t="s">
        <v>3691</v>
      </c>
      <c r="P434" s="2" t="s">
        <v>3692</v>
      </c>
    </row>
    <row r="435" spans="1:16" ht="15.75">
      <c r="A435" s="2" t="s">
        <v>3693</v>
      </c>
      <c r="B435" s="2" t="s">
        <v>3694</v>
      </c>
      <c r="C435" s="2" t="s">
        <v>3024</v>
      </c>
      <c r="D435" s="2">
        <v>369</v>
      </c>
      <c r="E435" s="4">
        <v>1600</v>
      </c>
      <c r="F435" s="5">
        <v>0.77</v>
      </c>
      <c r="G435" s="2">
        <v>4</v>
      </c>
      <c r="H435" s="3">
        <v>32625</v>
      </c>
      <c r="I435" s="2" t="s">
        <v>3695</v>
      </c>
      <c r="J435" s="2" t="s">
        <v>3696</v>
      </c>
      <c r="K435" s="2" t="s">
        <v>3697</v>
      </c>
      <c r="L435" s="2" t="s">
        <v>3698</v>
      </c>
      <c r="M435" s="2" t="s">
        <v>3699</v>
      </c>
      <c r="N435" s="2" t="s">
        <v>3700</v>
      </c>
      <c r="O435" s="2" t="s">
        <v>3701</v>
      </c>
      <c r="P435" s="2" t="s">
        <v>3702</v>
      </c>
    </row>
    <row r="436" spans="1:16" ht="15.75">
      <c r="A436" s="2" t="s">
        <v>3703</v>
      </c>
      <c r="B436" s="2" t="s">
        <v>3704</v>
      </c>
      <c r="C436" s="2" t="s">
        <v>2990</v>
      </c>
      <c r="D436" s="4">
        <v>15499</v>
      </c>
      <c r="E436" s="4">
        <v>20999</v>
      </c>
      <c r="F436" s="5">
        <v>0.26</v>
      </c>
      <c r="G436" s="2">
        <v>4.0999999999999996</v>
      </c>
      <c r="H436" s="3">
        <v>19252</v>
      </c>
      <c r="I436" s="2" t="s">
        <v>3705</v>
      </c>
      <c r="J436" s="2" t="s">
        <v>3305</v>
      </c>
      <c r="K436" s="2" t="s">
        <v>3306</v>
      </c>
      <c r="L436" s="2" t="s">
        <v>3307</v>
      </c>
      <c r="M436" s="2" t="s">
        <v>3308</v>
      </c>
      <c r="N436" s="2" t="s">
        <v>3309</v>
      </c>
      <c r="O436" s="2" t="s">
        <v>3474</v>
      </c>
      <c r="P436" s="2" t="s">
        <v>3706</v>
      </c>
    </row>
    <row r="437" spans="1:16" ht="15.75">
      <c r="A437" s="2" t="s">
        <v>3707</v>
      </c>
      <c r="B437" s="2" t="s">
        <v>3708</v>
      </c>
      <c r="C437" s="2" t="s">
        <v>2990</v>
      </c>
      <c r="D437" s="4">
        <v>15499</v>
      </c>
      <c r="E437" s="4">
        <v>18999</v>
      </c>
      <c r="F437" s="5">
        <v>0.18</v>
      </c>
      <c r="G437" s="2">
        <v>4.0999999999999996</v>
      </c>
      <c r="H437" s="3">
        <v>19252</v>
      </c>
      <c r="I437" s="2" t="s">
        <v>3304</v>
      </c>
      <c r="J437" s="2" t="s">
        <v>3305</v>
      </c>
      <c r="K437" s="2" t="s">
        <v>3306</v>
      </c>
      <c r="L437" s="2" t="s">
        <v>3307</v>
      </c>
      <c r="M437" s="2" t="s">
        <v>3308</v>
      </c>
      <c r="N437" s="2" t="s">
        <v>3309</v>
      </c>
      <c r="O437" s="2" t="s">
        <v>3709</v>
      </c>
      <c r="P437" s="2" t="s">
        <v>3710</v>
      </c>
    </row>
    <row r="438" spans="1:16" ht="15.75">
      <c r="A438" s="2" t="s">
        <v>3711</v>
      </c>
      <c r="B438" s="2" t="s">
        <v>3712</v>
      </c>
      <c r="C438" s="2" t="s">
        <v>2990</v>
      </c>
      <c r="D438" s="4">
        <v>22999</v>
      </c>
      <c r="E438" s="4">
        <v>28999</v>
      </c>
      <c r="F438" s="5">
        <v>0.21</v>
      </c>
      <c r="G438" s="2">
        <v>3.9</v>
      </c>
      <c r="H438" s="3">
        <v>25824</v>
      </c>
      <c r="I438" s="2" t="s">
        <v>3713</v>
      </c>
      <c r="J438" s="2" t="s">
        <v>3371</v>
      </c>
      <c r="K438" s="2" t="s">
        <v>3372</v>
      </c>
      <c r="L438" s="2" t="s">
        <v>3373</v>
      </c>
      <c r="M438" s="2" t="s">
        <v>3374</v>
      </c>
      <c r="N438" s="2" t="s">
        <v>3375</v>
      </c>
      <c r="O438" s="2" t="s">
        <v>3376</v>
      </c>
      <c r="P438" s="2" t="s">
        <v>3714</v>
      </c>
    </row>
    <row r="439" spans="1:16" ht="15.75">
      <c r="A439" s="2" t="s">
        <v>3715</v>
      </c>
      <c r="B439" s="2" t="s">
        <v>3716</v>
      </c>
      <c r="C439" s="2" t="s">
        <v>3066</v>
      </c>
      <c r="D439" s="2">
        <v>599</v>
      </c>
      <c r="E439" s="4">
        <v>1490</v>
      </c>
      <c r="F439" s="5">
        <v>0.6</v>
      </c>
      <c r="G439" s="2">
        <v>4.0999999999999996</v>
      </c>
      <c r="H439" s="3">
        <v>161679</v>
      </c>
      <c r="I439" s="2" t="s">
        <v>3717</v>
      </c>
      <c r="J439" s="2" t="s">
        <v>3718</v>
      </c>
      <c r="K439" s="2" t="s">
        <v>3719</v>
      </c>
      <c r="L439" s="2" t="s">
        <v>3720</v>
      </c>
      <c r="M439" s="2" t="s">
        <v>3721</v>
      </c>
      <c r="N439" s="2" t="s">
        <v>3722</v>
      </c>
      <c r="O439" s="2" t="s">
        <v>3723</v>
      </c>
      <c r="P439" s="2" t="s">
        <v>3724</v>
      </c>
    </row>
    <row r="440" spans="1:16" ht="15.75">
      <c r="A440" s="2" t="s">
        <v>3725</v>
      </c>
      <c r="B440" s="2" t="s">
        <v>3726</v>
      </c>
      <c r="C440" s="2" t="s">
        <v>3495</v>
      </c>
      <c r="D440" s="2">
        <v>134</v>
      </c>
      <c r="E440" s="2">
        <v>699</v>
      </c>
      <c r="F440" s="5">
        <v>0.81</v>
      </c>
      <c r="G440" s="2">
        <v>4.0999999999999996</v>
      </c>
      <c r="H440" s="3">
        <v>16685</v>
      </c>
      <c r="I440" s="2" t="s">
        <v>3727</v>
      </c>
      <c r="J440" s="2" t="s">
        <v>3728</v>
      </c>
      <c r="K440" s="2" t="s">
        <v>3729</v>
      </c>
      <c r="L440" s="2" t="s">
        <v>3730</v>
      </c>
      <c r="M440" s="2" t="s">
        <v>3731</v>
      </c>
      <c r="N440" s="2" t="s">
        <v>3732</v>
      </c>
      <c r="O440" s="2" t="s">
        <v>3733</v>
      </c>
      <c r="P440" s="2" t="s">
        <v>3734</v>
      </c>
    </row>
    <row r="441" spans="1:16" ht="15.75">
      <c r="A441" s="2" t="s">
        <v>3735</v>
      </c>
      <c r="B441" s="2" t="s">
        <v>3736</v>
      </c>
      <c r="C441" s="2" t="s">
        <v>2990</v>
      </c>
      <c r="D441" s="4">
        <v>7499</v>
      </c>
      <c r="E441" s="4">
        <v>7999</v>
      </c>
      <c r="F441" s="5">
        <v>0.06</v>
      </c>
      <c r="G441" s="2">
        <v>4</v>
      </c>
      <c r="H441" s="3">
        <v>30907</v>
      </c>
      <c r="I441" s="2" t="s">
        <v>3737</v>
      </c>
      <c r="J441" s="2" t="s">
        <v>3738</v>
      </c>
      <c r="K441" s="2" t="s">
        <v>3739</v>
      </c>
      <c r="L441" s="2" t="s">
        <v>3740</v>
      </c>
      <c r="M441" s="2" t="s">
        <v>3741</v>
      </c>
      <c r="N441" s="2" t="s">
        <v>3742</v>
      </c>
      <c r="O441" s="2" t="s">
        <v>3743</v>
      </c>
      <c r="P441" s="2" t="s">
        <v>3744</v>
      </c>
    </row>
    <row r="442" spans="1:16" ht="15.75">
      <c r="A442" s="2" t="s">
        <v>3745</v>
      </c>
      <c r="B442" s="2" t="s">
        <v>3746</v>
      </c>
      <c r="C442" s="2" t="s">
        <v>2979</v>
      </c>
      <c r="D442" s="4">
        <v>1149</v>
      </c>
      <c r="E442" s="4">
        <v>2199</v>
      </c>
      <c r="F442" s="5">
        <v>0.48</v>
      </c>
      <c r="G442" s="2">
        <v>4.3</v>
      </c>
      <c r="H442" s="3">
        <v>178912</v>
      </c>
      <c r="I442" s="2" t="s">
        <v>3747</v>
      </c>
      <c r="J442" s="2" t="s">
        <v>2981</v>
      </c>
      <c r="K442" s="2" t="s">
        <v>2982</v>
      </c>
      <c r="L442" s="2" t="s">
        <v>2983</v>
      </c>
      <c r="M442" s="2" t="s">
        <v>2984</v>
      </c>
      <c r="N442" s="2" t="s">
        <v>2985</v>
      </c>
      <c r="O442" s="2" t="s">
        <v>3748</v>
      </c>
      <c r="P442" s="2" t="s">
        <v>3749</v>
      </c>
    </row>
    <row r="443" spans="1:16" ht="15.75">
      <c r="A443" s="2" t="s">
        <v>3750</v>
      </c>
      <c r="B443" s="2" t="s">
        <v>3751</v>
      </c>
      <c r="C443" s="2" t="s">
        <v>3045</v>
      </c>
      <c r="D443" s="4">
        <v>1324</v>
      </c>
      <c r="E443" s="4">
        <v>1699</v>
      </c>
      <c r="F443" s="5">
        <v>0.22</v>
      </c>
      <c r="G443" s="2">
        <v>4</v>
      </c>
      <c r="H443" s="3">
        <v>128311</v>
      </c>
      <c r="I443" s="2" t="s">
        <v>3752</v>
      </c>
      <c r="J443" s="2" t="s">
        <v>3047</v>
      </c>
      <c r="K443" s="2" t="s">
        <v>3048</v>
      </c>
      <c r="L443" s="2" t="s">
        <v>3049</v>
      </c>
      <c r="M443" s="2" t="s">
        <v>3050</v>
      </c>
      <c r="N443" s="2" t="s">
        <v>3051</v>
      </c>
      <c r="O443" s="2" t="s">
        <v>3753</v>
      </c>
      <c r="P443" s="2" t="s">
        <v>3754</v>
      </c>
    </row>
    <row r="444" spans="1:16" ht="15.75">
      <c r="A444" s="2" t="s">
        <v>3755</v>
      </c>
      <c r="B444" s="2" t="s">
        <v>3756</v>
      </c>
      <c r="C444" s="2" t="s">
        <v>2990</v>
      </c>
      <c r="D444" s="4">
        <v>13999</v>
      </c>
      <c r="E444" s="4">
        <v>19999</v>
      </c>
      <c r="F444" s="5">
        <v>0.3</v>
      </c>
      <c r="G444" s="2">
        <v>4.0999999999999996</v>
      </c>
      <c r="H444" s="3">
        <v>19252</v>
      </c>
      <c r="I444" s="2" t="s">
        <v>3705</v>
      </c>
      <c r="J444" s="2" t="s">
        <v>3305</v>
      </c>
      <c r="K444" s="2" t="s">
        <v>3306</v>
      </c>
      <c r="L444" s="2" t="s">
        <v>3307</v>
      </c>
      <c r="M444" s="2" t="s">
        <v>3308</v>
      </c>
      <c r="N444" s="2" t="s">
        <v>3309</v>
      </c>
      <c r="O444" s="2" t="s">
        <v>3757</v>
      </c>
      <c r="P444" s="2" t="s">
        <v>3758</v>
      </c>
    </row>
    <row r="445" spans="1:16" ht="15.75">
      <c r="A445" s="2" t="s">
        <v>122</v>
      </c>
      <c r="B445" s="2" t="s">
        <v>123</v>
      </c>
      <c r="C445" s="2" t="s">
        <v>18</v>
      </c>
      <c r="D445" s="2">
        <v>299</v>
      </c>
      <c r="E445" s="2">
        <v>799</v>
      </c>
      <c r="F445" s="5">
        <v>0.63</v>
      </c>
      <c r="G445" s="2">
        <v>4.2</v>
      </c>
      <c r="H445" s="3">
        <v>94364</v>
      </c>
      <c r="I445" s="2" t="s">
        <v>124</v>
      </c>
      <c r="J445" s="2" t="s">
        <v>50</v>
      </c>
      <c r="K445" s="2" t="s">
        <v>51</v>
      </c>
      <c r="L445" s="2" t="s">
        <v>52</v>
      </c>
      <c r="M445" s="2" t="s">
        <v>53</v>
      </c>
      <c r="N445" s="2" t="s">
        <v>54</v>
      </c>
      <c r="O445" s="2" t="s">
        <v>3759</v>
      </c>
      <c r="P445" s="2" t="s">
        <v>3760</v>
      </c>
    </row>
    <row r="446" spans="1:16" ht="15.75">
      <c r="A446" s="2" t="s">
        <v>3761</v>
      </c>
      <c r="B446" s="2" t="s">
        <v>3762</v>
      </c>
      <c r="C446" s="2" t="s">
        <v>2979</v>
      </c>
      <c r="D446" s="2">
        <v>999</v>
      </c>
      <c r="E446" s="4">
        <v>1599</v>
      </c>
      <c r="F446" s="5">
        <v>0.38</v>
      </c>
      <c r="G446" s="2">
        <v>4</v>
      </c>
      <c r="H446" s="3">
        <v>7222</v>
      </c>
      <c r="I446" s="2" t="s">
        <v>3763</v>
      </c>
      <c r="J446" s="2" t="s">
        <v>3567</v>
      </c>
      <c r="K446" s="2" t="s">
        <v>3568</v>
      </c>
      <c r="L446" s="2" t="s">
        <v>3569</v>
      </c>
      <c r="M446" s="2" t="s">
        <v>3570</v>
      </c>
      <c r="N446" s="2" t="s">
        <v>3571</v>
      </c>
      <c r="O446" s="2" t="s">
        <v>3764</v>
      </c>
      <c r="P446" s="2" t="s">
        <v>3765</v>
      </c>
    </row>
    <row r="447" spans="1:16" ht="15.75">
      <c r="A447" s="2" t="s">
        <v>3766</v>
      </c>
      <c r="B447" s="2" t="s">
        <v>3767</v>
      </c>
      <c r="C447" s="2" t="s">
        <v>2990</v>
      </c>
      <c r="D447" s="4">
        <v>12999</v>
      </c>
      <c r="E447" s="4">
        <v>17999</v>
      </c>
      <c r="F447" s="5">
        <v>0.28000000000000003</v>
      </c>
      <c r="G447" s="2">
        <v>4.0999999999999996</v>
      </c>
      <c r="H447" s="3">
        <v>18998</v>
      </c>
      <c r="I447" s="2" t="s">
        <v>3208</v>
      </c>
      <c r="J447" s="2" t="s">
        <v>3209</v>
      </c>
      <c r="K447" s="2" t="s">
        <v>3210</v>
      </c>
      <c r="L447" s="2" t="s">
        <v>3211</v>
      </c>
      <c r="M447" s="2" t="s">
        <v>3212</v>
      </c>
      <c r="N447" s="2" t="s">
        <v>3213</v>
      </c>
      <c r="O447" s="2" t="s">
        <v>3768</v>
      </c>
      <c r="P447" s="2" t="s">
        <v>3769</v>
      </c>
    </row>
    <row r="448" spans="1:16" ht="15.75">
      <c r="A448" s="2" t="s">
        <v>3770</v>
      </c>
      <c r="B448" s="2" t="s">
        <v>3771</v>
      </c>
      <c r="C448" s="2" t="s">
        <v>2990</v>
      </c>
      <c r="D448" s="4">
        <v>15490</v>
      </c>
      <c r="E448" s="4">
        <v>20990</v>
      </c>
      <c r="F448" s="5">
        <v>0.26</v>
      </c>
      <c r="G448" s="2">
        <v>4.2</v>
      </c>
      <c r="H448" s="3">
        <v>32916</v>
      </c>
      <c r="I448" s="2" t="s">
        <v>3772</v>
      </c>
      <c r="J448" s="2" t="s">
        <v>3361</v>
      </c>
      <c r="K448" s="2" t="s">
        <v>3362</v>
      </c>
      <c r="L448" s="2" t="s">
        <v>3363</v>
      </c>
      <c r="M448" s="2" t="s">
        <v>3364</v>
      </c>
      <c r="N448" s="2" t="s">
        <v>3365</v>
      </c>
      <c r="O448" s="2" t="s">
        <v>3773</v>
      </c>
      <c r="P448" s="2" t="s">
        <v>3774</v>
      </c>
    </row>
    <row r="449" spans="1:16" ht="15.75">
      <c r="A449" s="2" t="s">
        <v>3775</v>
      </c>
      <c r="B449" s="2" t="s">
        <v>3776</v>
      </c>
      <c r="C449" s="2" t="s">
        <v>3777</v>
      </c>
      <c r="D449" s="2">
        <v>999</v>
      </c>
      <c r="E449" s="4">
        <v>2899</v>
      </c>
      <c r="F449" s="5">
        <v>0.66</v>
      </c>
      <c r="G449" s="2">
        <v>4.5999999999999996</v>
      </c>
      <c r="H449" s="3">
        <v>26603</v>
      </c>
      <c r="I449" s="2" t="s">
        <v>3778</v>
      </c>
      <c r="J449" s="2" t="s">
        <v>3779</v>
      </c>
      <c r="K449" s="2" t="s">
        <v>3780</v>
      </c>
      <c r="L449" s="2" t="s">
        <v>3781</v>
      </c>
      <c r="M449" s="2" t="s">
        <v>3782</v>
      </c>
      <c r="N449" s="2" t="s">
        <v>3783</v>
      </c>
      <c r="O449" s="2" t="s">
        <v>3784</v>
      </c>
      <c r="P449" s="2" t="s">
        <v>3785</v>
      </c>
    </row>
    <row r="450" spans="1:16" ht="15.75">
      <c r="A450" s="2" t="s">
        <v>3786</v>
      </c>
      <c r="B450" s="2" t="s">
        <v>3787</v>
      </c>
      <c r="C450" s="2" t="s">
        <v>2948</v>
      </c>
      <c r="D450" s="4">
        <v>1599</v>
      </c>
      <c r="E450" s="4">
        <v>4999</v>
      </c>
      <c r="F450" s="5">
        <v>0.68</v>
      </c>
      <c r="G450" s="2">
        <v>4</v>
      </c>
      <c r="H450" s="3">
        <v>67950</v>
      </c>
      <c r="I450" s="2" t="s">
        <v>3788</v>
      </c>
      <c r="J450" s="2" t="s">
        <v>3789</v>
      </c>
      <c r="K450" s="2" t="s">
        <v>3790</v>
      </c>
      <c r="L450" s="2" t="s">
        <v>3791</v>
      </c>
      <c r="M450" s="2" t="s">
        <v>3792</v>
      </c>
      <c r="N450" s="2" t="s">
        <v>3793</v>
      </c>
      <c r="O450" s="2" t="s">
        <v>3794</v>
      </c>
      <c r="P450" s="2" t="s">
        <v>3795</v>
      </c>
    </row>
    <row r="451" spans="1:16" ht="15.75">
      <c r="A451" s="2" t="s">
        <v>3796</v>
      </c>
      <c r="B451" s="2" t="s">
        <v>3797</v>
      </c>
      <c r="C451" s="2" t="s">
        <v>3045</v>
      </c>
      <c r="D451" s="4">
        <v>1324</v>
      </c>
      <c r="E451" s="4">
        <v>1699</v>
      </c>
      <c r="F451" s="5">
        <v>0.22</v>
      </c>
      <c r="G451" s="2">
        <v>4</v>
      </c>
      <c r="H451" s="3">
        <v>128311</v>
      </c>
      <c r="I451" s="2" t="s">
        <v>3752</v>
      </c>
      <c r="J451" s="2" t="s">
        <v>3047</v>
      </c>
      <c r="K451" s="2" t="s">
        <v>3048</v>
      </c>
      <c r="L451" s="2" t="s">
        <v>3049</v>
      </c>
      <c r="M451" s="2" t="s">
        <v>3050</v>
      </c>
      <c r="N451" s="2" t="s">
        <v>3051</v>
      </c>
      <c r="O451" s="2" t="s">
        <v>3052</v>
      </c>
      <c r="P451" s="2" t="s">
        <v>3798</v>
      </c>
    </row>
    <row r="452" spans="1:16" ht="15.75">
      <c r="A452" s="2" t="s">
        <v>3799</v>
      </c>
      <c r="B452" s="2" t="s">
        <v>3800</v>
      </c>
      <c r="C452" s="2" t="s">
        <v>2990</v>
      </c>
      <c r="D452" s="4">
        <v>20999</v>
      </c>
      <c r="E452" s="4">
        <v>29990</v>
      </c>
      <c r="F452" s="5">
        <v>0.3</v>
      </c>
      <c r="G452" s="2">
        <v>4.3</v>
      </c>
      <c r="H452" s="3">
        <v>9499</v>
      </c>
      <c r="I452" s="2" t="s">
        <v>3801</v>
      </c>
      <c r="J452" s="2" t="s">
        <v>3802</v>
      </c>
      <c r="K452" s="2" t="s">
        <v>3803</v>
      </c>
      <c r="L452" s="2" t="s">
        <v>3804</v>
      </c>
      <c r="M452" s="2" t="s">
        <v>3805</v>
      </c>
      <c r="N452" s="2" t="s">
        <v>3806</v>
      </c>
      <c r="O452" s="2" t="s">
        <v>3807</v>
      </c>
      <c r="P452" s="2" t="s">
        <v>3808</v>
      </c>
    </row>
    <row r="453" spans="1:16" ht="15.75">
      <c r="A453" s="2" t="s">
        <v>3809</v>
      </c>
      <c r="B453" s="2" t="s">
        <v>3810</v>
      </c>
      <c r="C453" s="2" t="s">
        <v>3162</v>
      </c>
      <c r="D453" s="2">
        <v>999</v>
      </c>
      <c r="E453" s="4">
        <v>1999</v>
      </c>
      <c r="F453" s="5">
        <v>0.5</v>
      </c>
      <c r="G453" s="2">
        <v>4.3</v>
      </c>
      <c r="H453" s="3">
        <v>1777</v>
      </c>
      <c r="I453" s="2" t="s">
        <v>3811</v>
      </c>
      <c r="J453" s="2" t="s">
        <v>3812</v>
      </c>
      <c r="K453" s="2" t="s">
        <v>3813</v>
      </c>
      <c r="L453" s="2" t="s">
        <v>3814</v>
      </c>
      <c r="M453" s="2" t="s">
        <v>3815</v>
      </c>
      <c r="N453" s="2" t="s">
        <v>3816</v>
      </c>
      <c r="O453" s="2" t="s">
        <v>3817</v>
      </c>
      <c r="P453" s="2" t="s">
        <v>3818</v>
      </c>
    </row>
    <row r="454" spans="1:16" ht="15.75">
      <c r="A454" s="2" t="s">
        <v>3819</v>
      </c>
      <c r="B454" s="2" t="s">
        <v>3820</v>
      </c>
      <c r="C454" s="2" t="s">
        <v>2990</v>
      </c>
      <c r="D454" s="4">
        <v>12490</v>
      </c>
      <c r="E454" s="4">
        <v>15990</v>
      </c>
      <c r="F454" s="5">
        <v>0.22</v>
      </c>
      <c r="G454" s="2">
        <v>4.2</v>
      </c>
      <c r="H454" s="3">
        <v>58506</v>
      </c>
      <c r="I454" s="2" t="s">
        <v>3821</v>
      </c>
      <c r="J454" s="2" t="s">
        <v>3822</v>
      </c>
      <c r="K454" s="2" t="s">
        <v>3823</v>
      </c>
      <c r="L454" s="2" t="s">
        <v>3824</v>
      </c>
      <c r="M454" s="2" t="s">
        <v>3825</v>
      </c>
      <c r="N454" s="2" t="s">
        <v>3826</v>
      </c>
      <c r="O454" s="2" t="s">
        <v>3827</v>
      </c>
      <c r="P454" s="2" t="s">
        <v>3828</v>
      </c>
    </row>
    <row r="455" spans="1:16" ht="15.75">
      <c r="A455" s="2" t="s">
        <v>3829</v>
      </c>
      <c r="B455" s="2" t="s">
        <v>3830</v>
      </c>
      <c r="C455" s="2" t="s">
        <v>2990</v>
      </c>
      <c r="D455" s="4">
        <v>17999</v>
      </c>
      <c r="E455" s="4">
        <v>21990</v>
      </c>
      <c r="F455" s="5">
        <v>0.18</v>
      </c>
      <c r="G455" s="2">
        <v>4</v>
      </c>
      <c r="H455" s="3">
        <v>21350</v>
      </c>
      <c r="I455" s="2" t="s">
        <v>3831</v>
      </c>
      <c r="J455" s="2" t="s">
        <v>3238</v>
      </c>
      <c r="K455" s="2" t="s">
        <v>3239</v>
      </c>
      <c r="L455" s="2" t="s">
        <v>3240</v>
      </c>
      <c r="M455" s="2" t="s">
        <v>3241</v>
      </c>
      <c r="N455" s="2" t="s">
        <v>3242</v>
      </c>
      <c r="O455" s="2" t="s">
        <v>3243</v>
      </c>
      <c r="P455" s="2" t="s">
        <v>3832</v>
      </c>
    </row>
    <row r="456" spans="1:16" ht="15.75">
      <c r="A456" s="2" t="s">
        <v>138</v>
      </c>
      <c r="B456" s="2" t="s">
        <v>139</v>
      </c>
      <c r="C456" s="2" t="s">
        <v>18</v>
      </c>
      <c r="D456" s="2">
        <v>350</v>
      </c>
      <c r="E456" s="2">
        <v>899</v>
      </c>
      <c r="F456" s="5">
        <v>0.61</v>
      </c>
      <c r="G456" s="2">
        <v>4.2</v>
      </c>
      <c r="H456" s="3">
        <v>2263</v>
      </c>
      <c r="I456" s="2" t="s">
        <v>140</v>
      </c>
      <c r="J456" s="2" t="s">
        <v>141</v>
      </c>
      <c r="K456" s="2" t="s">
        <v>142</v>
      </c>
      <c r="L456" s="2" t="s">
        <v>143</v>
      </c>
      <c r="M456" s="2" t="s">
        <v>144</v>
      </c>
      <c r="N456" s="2" t="s">
        <v>145</v>
      </c>
      <c r="O456" s="2" t="s">
        <v>3833</v>
      </c>
      <c r="P456" s="2" t="s">
        <v>3834</v>
      </c>
    </row>
    <row r="457" spans="1:16" ht="15.75">
      <c r="A457" s="2" t="s">
        <v>3835</v>
      </c>
      <c r="B457" s="2" t="s">
        <v>3836</v>
      </c>
      <c r="C457" s="2" t="s">
        <v>3045</v>
      </c>
      <c r="D457" s="4">
        <v>1399</v>
      </c>
      <c r="E457" s="4">
        <v>1630</v>
      </c>
      <c r="F457" s="5">
        <v>0.14000000000000001</v>
      </c>
      <c r="G457" s="2">
        <v>4</v>
      </c>
      <c r="H457" s="3">
        <v>9378</v>
      </c>
      <c r="I457" s="2" t="s">
        <v>3837</v>
      </c>
      <c r="J457" s="2" t="s">
        <v>3838</v>
      </c>
      <c r="K457" s="2" t="s">
        <v>3839</v>
      </c>
      <c r="L457" s="2" t="s">
        <v>3840</v>
      </c>
      <c r="M457" s="2" t="s">
        <v>3841</v>
      </c>
      <c r="N457" s="2" t="s">
        <v>3842</v>
      </c>
      <c r="O457" s="2" t="s">
        <v>3843</v>
      </c>
      <c r="P457" s="2" t="s">
        <v>3844</v>
      </c>
    </row>
    <row r="458" spans="1:16" ht="15.75">
      <c r="A458" s="2" t="s">
        <v>148</v>
      </c>
      <c r="B458" s="2" t="s">
        <v>149</v>
      </c>
      <c r="C458" s="2" t="s">
        <v>18</v>
      </c>
      <c r="D458" s="2">
        <v>159</v>
      </c>
      <c r="E458" s="2">
        <v>399</v>
      </c>
      <c r="F458" s="5">
        <v>0.6</v>
      </c>
      <c r="G458" s="2">
        <v>4.0999999999999996</v>
      </c>
      <c r="H458" s="3">
        <v>4768</v>
      </c>
      <c r="I458" s="2" t="s">
        <v>59</v>
      </c>
      <c r="J458" s="2" t="s">
        <v>150</v>
      </c>
      <c r="K458" s="2" t="s">
        <v>151</v>
      </c>
      <c r="L458" s="2" t="s">
        <v>152</v>
      </c>
      <c r="M458" s="2" t="s">
        <v>153</v>
      </c>
      <c r="N458" s="2" t="s">
        <v>154</v>
      </c>
      <c r="O458" s="2" t="s">
        <v>3845</v>
      </c>
      <c r="P458" s="2" t="s">
        <v>3846</v>
      </c>
    </row>
    <row r="459" spans="1:16" ht="15.75">
      <c r="A459" s="2" t="s">
        <v>3847</v>
      </c>
      <c r="B459" s="2" t="s">
        <v>3848</v>
      </c>
      <c r="C459" s="2" t="s">
        <v>2948</v>
      </c>
      <c r="D459" s="4">
        <v>1499</v>
      </c>
      <c r="E459" s="4">
        <v>6990</v>
      </c>
      <c r="F459" s="5">
        <v>0.79</v>
      </c>
      <c r="G459" s="2">
        <v>3.9</v>
      </c>
      <c r="H459" s="3">
        <v>21796</v>
      </c>
      <c r="I459" s="2" t="s">
        <v>3056</v>
      </c>
      <c r="J459" s="2" t="s">
        <v>3057</v>
      </c>
      <c r="K459" s="2" t="s">
        <v>3058</v>
      </c>
      <c r="L459" s="2" t="s">
        <v>3059</v>
      </c>
      <c r="M459" s="2" t="s">
        <v>3060</v>
      </c>
      <c r="N459" s="2" t="s">
        <v>3061</v>
      </c>
      <c r="O459" s="2" t="s">
        <v>3849</v>
      </c>
      <c r="P459" s="2" t="s">
        <v>3850</v>
      </c>
    </row>
    <row r="460" spans="1:16" ht="15.75">
      <c r="A460" s="2" t="s">
        <v>3851</v>
      </c>
      <c r="B460" s="2" t="s">
        <v>3852</v>
      </c>
      <c r="C460" s="2" t="s">
        <v>2948</v>
      </c>
      <c r="D460" s="4">
        <v>1999</v>
      </c>
      <c r="E460" s="4">
        <v>7990</v>
      </c>
      <c r="F460" s="5">
        <v>0.75</v>
      </c>
      <c r="G460" s="2">
        <v>3.8</v>
      </c>
      <c r="H460" s="3">
        <v>17833</v>
      </c>
      <c r="I460" s="2" t="s">
        <v>2969</v>
      </c>
      <c r="J460" s="2" t="s">
        <v>2970</v>
      </c>
      <c r="K460" s="2" t="s">
        <v>2971</v>
      </c>
      <c r="L460" s="2" t="s">
        <v>2972</v>
      </c>
      <c r="M460" s="2" t="s">
        <v>2973</v>
      </c>
      <c r="N460" s="2" t="s">
        <v>2974</v>
      </c>
      <c r="O460" s="2" t="s">
        <v>3853</v>
      </c>
      <c r="P460" s="2" t="s">
        <v>3854</v>
      </c>
    </row>
    <row r="461" spans="1:16" ht="15.75">
      <c r="A461" s="2" t="s">
        <v>3855</v>
      </c>
      <c r="B461" s="2" t="s">
        <v>3856</v>
      </c>
      <c r="C461" s="2" t="s">
        <v>3777</v>
      </c>
      <c r="D461" s="2">
        <v>999</v>
      </c>
      <c r="E461" s="4">
        <v>2899</v>
      </c>
      <c r="F461" s="5">
        <v>0.66</v>
      </c>
      <c r="G461" s="2">
        <v>4.7</v>
      </c>
      <c r="H461" s="3">
        <v>7779</v>
      </c>
      <c r="I461" s="2" t="s">
        <v>3857</v>
      </c>
      <c r="J461" s="2" t="s">
        <v>3858</v>
      </c>
      <c r="K461" s="2" t="s">
        <v>3859</v>
      </c>
      <c r="L461" s="2" t="s">
        <v>3860</v>
      </c>
      <c r="M461" s="2" t="s">
        <v>3861</v>
      </c>
      <c r="N461" s="2" t="s">
        <v>3862</v>
      </c>
      <c r="O461" s="2" t="s">
        <v>3863</v>
      </c>
      <c r="P461" s="2" t="s">
        <v>3864</v>
      </c>
    </row>
    <row r="462" spans="1:16" ht="15.75">
      <c r="A462" s="2" t="s">
        <v>3865</v>
      </c>
      <c r="B462" s="2" t="s">
        <v>3866</v>
      </c>
      <c r="C462" s="2" t="s">
        <v>3867</v>
      </c>
      <c r="D462" s="4">
        <v>2099</v>
      </c>
      <c r="E462" s="4">
        <v>5999</v>
      </c>
      <c r="F462" s="5">
        <v>0.65</v>
      </c>
      <c r="G462" s="2">
        <v>4.3</v>
      </c>
      <c r="H462" s="3">
        <v>17129</v>
      </c>
      <c r="I462" s="2" t="s">
        <v>3868</v>
      </c>
      <c r="J462" s="2" t="s">
        <v>3869</v>
      </c>
      <c r="K462" s="2" t="s">
        <v>3870</v>
      </c>
      <c r="L462" s="2" t="s">
        <v>3871</v>
      </c>
      <c r="M462" s="2" t="s">
        <v>3872</v>
      </c>
      <c r="N462" s="2" t="s">
        <v>3873</v>
      </c>
      <c r="O462" s="2" t="s">
        <v>3874</v>
      </c>
      <c r="P462" s="2" t="s">
        <v>3875</v>
      </c>
    </row>
    <row r="463" spans="1:16" ht="15.75">
      <c r="A463" s="2" t="s">
        <v>3876</v>
      </c>
      <c r="B463" s="2" t="s">
        <v>3877</v>
      </c>
      <c r="C463" s="2" t="s">
        <v>3107</v>
      </c>
      <c r="D463" s="2">
        <v>337</v>
      </c>
      <c r="E463" s="2">
        <v>699</v>
      </c>
      <c r="F463" s="5">
        <v>0.52</v>
      </c>
      <c r="G463" s="2">
        <v>4.2</v>
      </c>
      <c r="H463" s="3">
        <v>4969</v>
      </c>
      <c r="I463" s="2" t="s">
        <v>3878</v>
      </c>
      <c r="J463" s="2" t="s">
        <v>3879</v>
      </c>
      <c r="K463" s="2" t="s">
        <v>3880</v>
      </c>
      <c r="L463" s="2" t="s">
        <v>3881</v>
      </c>
      <c r="M463" s="2" t="s">
        <v>3882</v>
      </c>
      <c r="N463" s="2" t="s">
        <v>3883</v>
      </c>
      <c r="O463" s="2" t="s">
        <v>3884</v>
      </c>
      <c r="P463" s="2" t="s">
        <v>3885</v>
      </c>
    </row>
    <row r="464" spans="1:16" ht="15.75">
      <c r="A464" s="2" t="s">
        <v>3886</v>
      </c>
      <c r="B464" s="2" t="s">
        <v>3887</v>
      </c>
      <c r="C464" s="2" t="s">
        <v>2948</v>
      </c>
      <c r="D464" s="4">
        <v>2999</v>
      </c>
      <c r="E464" s="4">
        <v>7990</v>
      </c>
      <c r="F464" s="5">
        <v>0.62</v>
      </c>
      <c r="G464" s="2">
        <v>4.0999999999999996</v>
      </c>
      <c r="H464" s="3">
        <v>154</v>
      </c>
      <c r="I464" s="2" t="s">
        <v>3888</v>
      </c>
      <c r="J464" s="2" t="s">
        <v>3889</v>
      </c>
      <c r="K464" s="2" t="s">
        <v>3890</v>
      </c>
      <c r="L464" s="2" t="s">
        <v>3891</v>
      </c>
      <c r="M464" s="2" t="s">
        <v>13040</v>
      </c>
      <c r="N464" s="2" t="s">
        <v>3892</v>
      </c>
      <c r="O464" s="2" t="s">
        <v>3893</v>
      </c>
      <c r="P464" s="2" t="s">
        <v>3894</v>
      </c>
    </row>
    <row r="465" spans="1:16" ht="15.75">
      <c r="A465" s="2" t="s">
        <v>3895</v>
      </c>
      <c r="B465" s="2" t="s">
        <v>3896</v>
      </c>
      <c r="C465" s="2" t="s">
        <v>2948</v>
      </c>
      <c r="D465" s="4">
        <v>1299</v>
      </c>
      <c r="E465" s="4">
        <v>5999</v>
      </c>
      <c r="F465" s="5">
        <v>0.78</v>
      </c>
      <c r="G465" s="2">
        <v>3.3</v>
      </c>
      <c r="H465" s="3">
        <v>4415</v>
      </c>
      <c r="I465" s="2" t="s">
        <v>3897</v>
      </c>
      <c r="J465" s="2" t="s">
        <v>3898</v>
      </c>
      <c r="K465" s="2" t="s">
        <v>3899</v>
      </c>
      <c r="L465" s="2" t="s">
        <v>3900</v>
      </c>
      <c r="M465" s="2" t="s">
        <v>3901</v>
      </c>
      <c r="N465" s="2" t="s">
        <v>3902</v>
      </c>
      <c r="O465" s="2" t="s">
        <v>3903</v>
      </c>
      <c r="P465" s="2" t="s">
        <v>3904</v>
      </c>
    </row>
    <row r="466" spans="1:16" ht="15.75">
      <c r="A466" s="2" t="s">
        <v>157</v>
      </c>
      <c r="B466" s="2" t="s">
        <v>158</v>
      </c>
      <c r="C466" s="2" t="s">
        <v>18</v>
      </c>
      <c r="D466" s="2">
        <v>349</v>
      </c>
      <c r="E466" s="2">
        <v>399</v>
      </c>
      <c r="F466" s="5">
        <v>0.13</v>
      </c>
      <c r="G466" s="2">
        <v>4.4000000000000004</v>
      </c>
      <c r="H466" s="3">
        <v>18757</v>
      </c>
      <c r="I466" s="2" t="s">
        <v>159</v>
      </c>
      <c r="J466" s="2" t="s">
        <v>160</v>
      </c>
      <c r="K466" s="2" t="s">
        <v>161</v>
      </c>
      <c r="L466" s="2" t="s">
        <v>162</v>
      </c>
      <c r="M466" s="2" t="s">
        <v>163</v>
      </c>
      <c r="N466" s="2" t="s">
        <v>3905</v>
      </c>
      <c r="O466" s="2" t="s">
        <v>3906</v>
      </c>
      <c r="P466" s="2" t="s">
        <v>3907</v>
      </c>
    </row>
    <row r="467" spans="1:16" ht="15.75">
      <c r="A467" s="2" t="s">
        <v>3908</v>
      </c>
      <c r="B467" s="2" t="s">
        <v>3909</v>
      </c>
      <c r="C467" s="2" t="s">
        <v>2990</v>
      </c>
      <c r="D467" s="4">
        <v>16499</v>
      </c>
      <c r="E467" s="4">
        <v>20990</v>
      </c>
      <c r="F467" s="5">
        <v>0.21</v>
      </c>
      <c r="G467" s="2">
        <v>4</v>
      </c>
      <c r="H467" s="3">
        <v>21350</v>
      </c>
      <c r="I467" s="2" t="s">
        <v>3831</v>
      </c>
      <c r="J467" s="2" t="s">
        <v>3238</v>
      </c>
      <c r="K467" s="2" t="s">
        <v>3239</v>
      </c>
      <c r="L467" s="2" t="s">
        <v>3240</v>
      </c>
      <c r="M467" s="2" t="s">
        <v>3241</v>
      </c>
      <c r="N467" s="2" t="s">
        <v>3242</v>
      </c>
      <c r="O467" s="2" t="s">
        <v>3910</v>
      </c>
      <c r="P467" s="2" t="s">
        <v>3911</v>
      </c>
    </row>
    <row r="468" spans="1:16" ht="15.75">
      <c r="A468" s="2" t="s">
        <v>3912</v>
      </c>
      <c r="B468" s="2" t="s">
        <v>3913</v>
      </c>
      <c r="C468" s="2" t="s">
        <v>3066</v>
      </c>
      <c r="D468" s="2">
        <v>499</v>
      </c>
      <c r="E468" s="2">
        <v>499</v>
      </c>
      <c r="F468" s="5">
        <v>0</v>
      </c>
      <c r="G468" s="2">
        <v>4.2</v>
      </c>
      <c r="H468" s="3">
        <v>31539</v>
      </c>
      <c r="I468" s="2" t="s">
        <v>3914</v>
      </c>
      <c r="J468" s="2" t="s">
        <v>3915</v>
      </c>
      <c r="K468" s="2" t="s">
        <v>3916</v>
      </c>
      <c r="L468" s="2" t="s">
        <v>3917</v>
      </c>
      <c r="M468" s="2" t="s">
        <v>3918</v>
      </c>
      <c r="N468" s="2" t="s">
        <v>3919</v>
      </c>
      <c r="O468" s="2" t="s">
        <v>3920</v>
      </c>
      <c r="P468" s="2" t="s">
        <v>3921</v>
      </c>
    </row>
    <row r="469" spans="1:16" ht="15.75">
      <c r="A469" s="2" t="s">
        <v>203</v>
      </c>
      <c r="B469" s="2" t="s">
        <v>204</v>
      </c>
      <c r="C469" s="2" t="s">
        <v>18</v>
      </c>
      <c r="D469" s="2">
        <v>970</v>
      </c>
      <c r="E469" s="4">
        <v>1799</v>
      </c>
      <c r="F469" s="5">
        <v>0.46</v>
      </c>
      <c r="G469" s="2">
        <v>4.5</v>
      </c>
      <c r="H469" s="3">
        <v>815</v>
      </c>
      <c r="I469" s="2" t="s">
        <v>205</v>
      </c>
      <c r="J469" s="2" t="s">
        <v>206</v>
      </c>
      <c r="K469" s="2" t="s">
        <v>207</v>
      </c>
      <c r="L469" s="2" t="s">
        <v>208</v>
      </c>
      <c r="M469" s="2" t="s">
        <v>209</v>
      </c>
      <c r="N469" s="2" t="s">
        <v>210</v>
      </c>
      <c r="O469" s="2" t="s">
        <v>3922</v>
      </c>
      <c r="P469" s="2" t="s">
        <v>3923</v>
      </c>
    </row>
    <row r="470" spans="1:16" ht="15.75">
      <c r="A470" s="2" t="s">
        <v>3924</v>
      </c>
      <c r="B470" s="2" t="s">
        <v>3925</v>
      </c>
      <c r="C470" s="2" t="s">
        <v>3777</v>
      </c>
      <c r="D470" s="2">
        <v>999</v>
      </c>
      <c r="E470" s="4">
        <v>2899</v>
      </c>
      <c r="F470" s="5">
        <v>0.66</v>
      </c>
      <c r="G470" s="2">
        <v>4.5999999999999996</v>
      </c>
      <c r="H470" s="3">
        <v>6129</v>
      </c>
      <c r="I470" s="2" t="s">
        <v>3926</v>
      </c>
      <c r="J470" s="2" t="s">
        <v>3927</v>
      </c>
      <c r="K470" s="2" t="s">
        <v>3928</v>
      </c>
      <c r="L470" s="2" t="s">
        <v>3929</v>
      </c>
      <c r="M470" s="2" t="s">
        <v>3930</v>
      </c>
      <c r="N470" s="2" t="s">
        <v>13041</v>
      </c>
      <c r="O470" s="2" t="s">
        <v>3931</v>
      </c>
      <c r="P470" s="2" t="s">
        <v>3932</v>
      </c>
    </row>
    <row r="471" spans="1:16" ht="15.75">
      <c r="A471" s="2" t="s">
        <v>3933</v>
      </c>
      <c r="B471" s="2" t="s">
        <v>3934</v>
      </c>
      <c r="C471" s="2" t="s">
        <v>2990</v>
      </c>
      <c r="D471" s="4">
        <v>10499</v>
      </c>
      <c r="E471" s="4">
        <v>13499</v>
      </c>
      <c r="F471" s="5">
        <v>0.22</v>
      </c>
      <c r="G471" s="2">
        <v>4.2</v>
      </c>
      <c r="H471" s="3">
        <v>284</v>
      </c>
      <c r="I471" s="2" t="s">
        <v>3077</v>
      </c>
      <c r="J471" s="2" t="s">
        <v>3078</v>
      </c>
      <c r="K471" s="2" t="s">
        <v>3079</v>
      </c>
      <c r="L471" s="2" t="s">
        <v>3080</v>
      </c>
      <c r="M471" s="2" t="s">
        <v>3081</v>
      </c>
      <c r="N471" s="2" t="s">
        <v>3082</v>
      </c>
      <c r="O471" s="2" t="s">
        <v>3083</v>
      </c>
      <c r="P471" s="2" t="s">
        <v>3935</v>
      </c>
    </row>
    <row r="472" spans="1:16" ht="15.75">
      <c r="A472" s="2" t="s">
        <v>178</v>
      </c>
      <c r="B472" s="2" t="s">
        <v>179</v>
      </c>
      <c r="C472" s="2" t="s">
        <v>18</v>
      </c>
      <c r="D472" s="2">
        <v>249</v>
      </c>
      <c r="E472" s="2">
        <v>399</v>
      </c>
      <c r="F472" s="5">
        <v>0.38</v>
      </c>
      <c r="G472" s="2">
        <v>4</v>
      </c>
      <c r="H472" s="3">
        <v>43994</v>
      </c>
      <c r="I472" s="2" t="s">
        <v>180</v>
      </c>
      <c r="J472" s="2" t="s">
        <v>30</v>
      </c>
      <c r="K472" s="2" t="s">
        <v>31</v>
      </c>
      <c r="L472" s="2" t="s">
        <v>32</v>
      </c>
      <c r="M472" s="2" t="s">
        <v>33</v>
      </c>
      <c r="N472" s="2" t="s">
        <v>34</v>
      </c>
      <c r="O472" s="2" t="s">
        <v>3936</v>
      </c>
      <c r="P472" s="2" t="s">
        <v>3937</v>
      </c>
    </row>
    <row r="473" spans="1:16" ht="15.75">
      <c r="A473" s="2" t="s">
        <v>3938</v>
      </c>
      <c r="B473" s="2" t="s">
        <v>3939</v>
      </c>
      <c r="C473" s="2" t="s">
        <v>3940</v>
      </c>
      <c r="D473" s="2">
        <v>251</v>
      </c>
      <c r="E473" s="2">
        <v>999</v>
      </c>
      <c r="F473" s="5">
        <v>0.75</v>
      </c>
      <c r="G473" s="2">
        <v>3.7</v>
      </c>
      <c r="H473" s="3">
        <v>3234</v>
      </c>
      <c r="I473" s="2" t="s">
        <v>3941</v>
      </c>
      <c r="J473" s="2" t="s">
        <v>3942</v>
      </c>
      <c r="K473" s="2" t="s">
        <v>3943</v>
      </c>
      <c r="L473" s="2" t="s">
        <v>3944</v>
      </c>
      <c r="M473" s="2" t="s">
        <v>3945</v>
      </c>
      <c r="N473" s="2" t="s">
        <v>3946</v>
      </c>
      <c r="O473" s="2" t="s">
        <v>3947</v>
      </c>
      <c r="P473" s="2" t="s">
        <v>3948</v>
      </c>
    </row>
    <row r="474" spans="1:16" ht="15.75">
      <c r="A474" s="2" t="s">
        <v>183</v>
      </c>
      <c r="B474" s="2" t="s">
        <v>184</v>
      </c>
      <c r="C474" s="2" t="s">
        <v>18</v>
      </c>
      <c r="D474" s="2">
        <v>199</v>
      </c>
      <c r="E474" s="2">
        <v>499</v>
      </c>
      <c r="F474" s="5">
        <v>0.6</v>
      </c>
      <c r="G474" s="2">
        <v>4.0999999999999996</v>
      </c>
      <c r="H474" s="3">
        <v>13045</v>
      </c>
      <c r="I474" s="2" t="s">
        <v>185</v>
      </c>
      <c r="J474" s="2" t="s">
        <v>3949</v>
      </c>
      <c r="K474" s="2" t="s">
        <v>3950</v>
      </c>
      <c r="L474" s="2" t="s">
        <v>3951</v>
      </c>
      <c r="M474" s="2" t="s">
        <v>3952</v>
      </c>
      <c r="N474" s="2" t="s">
        <v>3953</v>
      </c>
      <c r="O474" s="2" t="s">
        <v>3954</v>
      </c>
      <c r="P474" s="2" t="s">
        <v>3955</v>
      </c>
    </row>
    <row r="475" spans="1:16" ht="15.75">
      <c r="A475" s="2" t="s">
        <v>3956</v>
      </c>
      <c r="B475" s="2" t="s">
        <v>3957</v>
      </c>
      <c r="C475" s="2" t="s">
        <v>2990</v>
      </c>
      <c r="D475" s="4">
        <v>6499</v>
      </c>
      <c r="E475" s="4">
        <v>7999</v>
      </c>
      <c r="F475" s="5">
        <v>0.19</v>
      </c>
      <c r="G475" s="2">
        <v>4.0999999999999996</v>
      </c>
      <c r="H475" s="3">
        <v>313832</v>
      </c>
      <c r="I475" s="2" t="s">
        <v>3958</v>
      </c>
      <c r="J475" s="2" t="s">
        <v>3253</v>
      </c>
      <c r="K475" s="2" t="s">
        <v>3254</v>
      </c>
      <c r="L475" s="2" t="s">
        <v>3255</v>
      </c>
      <c r="M475" s="2" t="s">
        <v>3256</v>
      </c>
      <c r="N475" s="2" t="s">
        <v>3257</v>
      </c>
      <c r="O475" s="2" t="s">
        <v>3959</v>
      </c>
      <c r="P475" s="2" t="s">
        <v>3960</v>
      </c>
    </row>
    <row r="476" spans="1:16" ht="15.75">
      <c r="A476" s="2" t="s">
        <v>3961</v>
      </c>
      <c r="B476" s="2" t="s">
        <v>3962</v>
      </c>
      <c r="C476" s="2" t="s">
        <v>2948</v>
      </c>
      <c r="D476" s="4">
        <v>2999</v>
      </c>
      <c r="E476" s="4">
        <v>9999</v>
      </c>
      <c r="F476" s="5">
        <v>0.7</v>
      </c>
      <c r="G476" s="2">
        <v>4.2</v>
      </c>
      <c r="H476" s="3">
        <v>20879</v>
      </c>
      <c r="I476" s="2" t="s">
        <v>3963</v>
      </c>
      <c r="J476" s="2" t="s">
        <v>3964</v>
      </c>
      <c r="K476" s="2" t="s">
        <v>3965</v>
      </c>
      <c r="L476" s="2" t="s">
        <v>3966</v>
      </c>
      <c r="M476" s="2" t="s">
        <v>3967</v>
      </c>
      <c r="N476" s="2" t="s">
        <v>3968</v>
      </c>
      <c r="O476" s="2" t="s">
        <v>3969</v>
      </c>
      <c r="P476" s="2" t="s">
        <v>3970</v>
      </c>
    </row>
    <row r="477" spans="1:16" ht="15.75">
      <c r="A477" s="2" t="s">
        <v>3971</v>
      </c>
      <c r="B477" s="2" t="s">
        <v>3972</v>
      </c>
      <c r="C477" s="2" t="s">
        <v>3973</v>
      </c>
      <c r="D477" s="2">
        <v>279</v>
      </c>
      <c r="E477" s="4">
        <v>1499</v>
      </c>
      <c r="F477" s="5">
        <v>0.81</v>
      </c>
      <c r="G477" s="2">
        <v>4.2</v>
      </c>
      <c r="H477" s="3">
        <v>2646</v>
      </c>
      <c r="I477" s="2" t="s">
        <v>3974</v>
      </c>
      <c r="J477" s="2" t="s">
        <v>3975</v>
      </c>
      <c r="K477" s="2" t="s">
        <v>3976</v>
      </c>
      <c r="L477" s="2" t="s">
        <v>3977</v>
      </c>
      <c r="M477" s="2" t="s">
        <v>3978</v>
      </c>
      <c r="N477" s="2" t="s">
        <v>3979</v>
      </c>
      <c r="O477" s="2" t="s">
        <v>3980</v>
      </c>
      <c r="P477" s="2" t="s">
        <v>3981</v>
      </c>
    </row>
    <row r="478" spans="1:16" ht="15.75">
      <c r="A478" s="2" t="s">
        <v>3982</v>
      </c>
      <c r="B478" s="2" t="s">
        <v>3983</v>
      </c>
      <c r="C478" s="2" t="s">
        <v>3495</v>
      </c>
      <c r="D478" s="2">
        <v>269</v>
      </c>
      <c r="E478" s="4">
        <v>1499</v>
      </c>
      <c r="F478" s="5">
        <v>0.82</v>
      </c>
      <c r="G478" s="2">
        <v>4.5</v>
      </c>
      <c r="H478" s="3">
        <v>28978</v>
      </c>
      <c r="I478" s="2" t="s">
        <v>3984</v>
      </c>
      <c r="J478" s="2" t="s">
        <v>3985</v>
      </c>
      <c r="K478" s="2" t="s">
        <v>3986</v>
      </c>
      <c r="L478" s="2" t="s">
        <v>3987</v>
      </c>
      <c r="M478" s="2" t="s">
        <v>3988</v>
      </c>
      <c r="N478" s="2" t="s">
        <v>3989</v>
      </c>
      <c r="O478" s="2" t="s">
        <v>3990</v>
      </c>
      <c r="P478" s="2" t="s">
        <v>3991</v>
      </c>
    </row>
    <row r="479" spans="1:16" ht="15.75">
      <c r="A479" s="2" t="s">
        <v>3992</v>
      </c>
      <c r="B479" s="2" t="s">
        <v>3993</v>
      </c>
      <c r="C479" s="2" t="s">
        <v>2990</v>
      </c>
      <c r="D479" s="4">
        <v>8999</v>
      </c>
      <c r="E479" s="4">
        <v>13499</v>
      </c>
      <c r="F479" s="5">
        <v>0.33</v>
      </c>
      <c r="G479" s="2">
        <v>3.8</v>
      </c>
      <c r="H479" s="3">
        <v>3145</v>
      </c>
      <c r="I479" s="2" t="s">
        <v>3994</v>
      </c>
      <c r="J479" s="2" t="s">
        <v>3995</v>
      </c>
      <c r="K479" s="2" t="s">
        <v>3996</v>
      </c>
      <c r="L479" s="2" t="s">
        <v>3997</v>
      </c>
      <c r="M479" s="2" t="s">
        <v>3998</v>
      </c>
      <c r="N479" s="2" t="s">
        <v>3999</v>
      </c>
      <c r="O479" s="2" t="s">
        <v>4000</v>
      </c>
      <c r="P479" s="2" t="s">
        <v>4001</v>
      </c>
    </row>
    <row r="480" spans="1:16" ht="15.75">
      <c r="A480" s="2" t="s">
        <v>233</v>
      </c>
      <c r="B480" s="2" t="s">
        <v>234</v>
      </c>
      <c r="C480" s="2" t="s">
        <v>18</v>
      </c>
      <c r="D480" s="2">
        <v>59</v>
      </c>
      <c r="E480" s="2">
        <v>199</v>
      </c>
      <c r="F480" s="5">
        <v>0.7</v>
      </c>
      <c r="G480" s="2">
        <v>4</v>
      </c>
      <c r="H480" s="3">
        <v>9377</v>
      </c>
      <c r="I480" s="2" t="s">
        <v>235</v>
      </c>
      <c r="J480" s="2" t="s">
        <v>236</v>
      </c>
      <c r="K480" s="2" t="s">
        <v>237</v>
      </c>
      <c r="L480" s="2" t="s">
        <v>238</v>
      </c>
      <c r="M480" s="2" t="s">
        <v>239</v>
      </c>
      <c r="N480" s="2" t="s">
        <v>240</v>
      </c>
      <c r="O480" s="2" t="s">
        <v>4002</v>
      </c>
      <c r="P480" s="2" t="s">
        <v>4003</v>
      </c>
    </row>
    <row r="481" spans="1:16" ht="15.75">
      <c r="A481" s="2" t="s">
        <v>4004</v>
      </c>
      <c r="B481" s="2" t="s">
        <v>4005</v>
      </c>
      <c r="C481" s="2" t="s">
        <v>3066</v>
      </c>
      <c r="D481" s="2">
        <v>599</v>
      </c>
      <c r="E481" s="4">
        <v>1299</v>
      </c>
      <c r="F481" s="5">
        <v>0.54</v>
      </c>
      <c r="G481" s="2">
        <v>4.0999999999999996</v>
      </c>
      <c r="H481" s="3">
        <v>192589</v>
      </c>
      <c r="I481" s="2" t="s">
        <v>4006</v>
      </c>
      <c r="J481" s="2" t="s">
        <v>3068</v>
      </c>
      <c r="K481" s="2" t="s">
        <v>3069</v>
      </c>
      <c r="L481" s="2" t="s">
        <v>3070</v>
      </c>
      <c r="M481" s="2" t="s">
        <v>3071</v>
      </c>
      <c r="N481" s="2" t="s">
        <v>3072</v>
      </c>
      <c r="O481" s="2" t="s">
        <v>4007</v>
      </c>
      <c r="P481" s="2" t="s">
        <v>4008</v>
      </c>
    </row>
    <row r="482" spans="1:16" ht="15.75">
      <c r="A482" s="2" t="s">
        <v>4009</v>
      </c>
      <c r="B482" s="2" t="s">
        <v>4010</v>
      </c>
      <c r="C482" s="2" t="s">
        <v>3867</v>
      </c>
      <c r="D482" s="2">
        <v>349</v>
      </c>
      <c r="E482" s="2">
        <v>999</v>
      </c>
      <c r="F482" s="5">
        <v>0.65</v>
      </c>
      <c r="G482" s="2">
        <v>3.8</v>
      </c>
      <c r="H482" s="3">
        <v>16557</v>
      </c>
      <c r="I482" s="2" t="s">
        <v>4011</v>
      </c>
      <c r="J482" s="2" t="s">
        <v>4012</v>
      </c>
      <c r="K482" s="2" t="s">
        <v>4013</v>
      </c>
      <c r="L482" s="2" t="s">
        <v>4014</v>
      </c>
      <c r="M482" s="2" t="s">
        <v>4015</v>
      </c>
      <c r="N482" s="2" t="s">
        <v>4016</v>
      </c>
      <c r="O482" s="2" t="s">
        <v>4017</v>
      </c>
      <c r="P482" s="2" t="s">
        <v>4018</v>
      </c>
    </row>
    <row r="483" spans="1:16" ht="15.75">
      <c r="A483" s="2" t="s">
        <v>4019</v>
      </c>
      <c r="B483" s="2" t="s">
        <v>3462</v>
      </c>
      <c r="C483" s="2" t="s">
        <v>2990</v>
      </c>
      <c r="D483" s="4">
        <v>13999</v>
      </c>
      <c r="E483" s="4">
        <v>19499</v>
      </c>
      <c r="F483" s="5">
        <v>0.28000000000000003</v>
      </c>
      <c r="G483" s="2">
        <v>4.0999999999999996</v>
      </c>
      <c r="H483" s="3">
        <v>18998</v>
      </c>
      <c r="I483" s="2" t="s">
        <v>3463</v>
      </c>
      <c r="J483" s="2" t="s">
        <v>3209</v>
      </c>
      <c r="K483" s="2" t="s">
        <v>3210</v>
      </c>
      <c r="L483" s="2" t="s">
        <v>3211</v>
      </c>
      <c r="M483" s="2" t="s">
        <v>3212</v>
      </c>
      <c r="N483" s="2" t="s">
        <v>3213</v>
      </c>
      <c r="O483" s="2" t="s">
        <v>3464</v>
      </c>
      <c r="P483" s="2" t="s">
        <v>4020</v>
      </c>
    </row>
    <row r="484" spans="1:16" ht="15.75">
      <c r="A484" s="2" t="s">
        <v>4021</v>
      </c>
      <c r="B484" s="2" t="s">
        <v>4022</v>
      </c>
      <c r="C484" s="2" t="s">
        <v>3867</v>
      </c>
      <c r="D484" s="2">
        <v>349</v>
      </c>
      <c r="E484" s="2">
        <v>999</v>
      </c>
      <c r="F484" s="5">
        <v>0.65</v>
      </c>
      <c r="G484" s="2">
        <v>3.8</v>
      </c>
      <c r="H484" s="3">
        <v>16557</v>
      </c>
      <c r="I484" s="2" t="s">
        <v>4023</v>
      </c>
      <c r="J484" s="2" t="s">
        <v>4012</v>
      </c>
      <c r="K484" s="2" t="s">
        <v>4013</v>
      </c>
      <c r="L484" s="2" t="s">
        <v>4014</v>
      </c>
      <c r="M484" s="2" t="s">
        <v>4015</v>
      </c>
      <c r="N484" s="2" t="s">
        <v>4016</v>
      </c>
      <c r="O484" s="2" t="s">
        <v>4024</v>
      </c>
      <c r="P484" s="2" t="s">
        <v>4025</v>
      </c>
    </row>
    <row r="485" spans="1:16" ht="15.75">
      <c r="A485" s="2" t="s">
        <v>4026</v>
      </c>
      <c r="B485" s="2" t="s">
        <v>4027</v>
      </c>
      <c r="C485" s="2" t="s">
        <v>3162</v>
      </c>
      <c r="D485" s="2">
        <v>499</v>
      </c>
      <c r="E485" s="2">
        <v>599</v>
      </c>
      <c r="F485" s="5">
        <v>0.17</v>
      </c>
      <c r="G485" s="2">
        <v>4.2</v>
      </c>
      <c r="H485" s="3">
        <v>21916</v>
      </c>
      <c r="I485" s="2" t="s">
        <v>4028</v>
      </c>
      <c r="J485" s="2" t="s">
        <v>4029</v>
      </c>
      <c r="K485" s="2" t="s">
        <v>4030</v>
      </c>
      <c r="L485" s="2" t="s">
        <v>4031</v>
      </c>
      <c r="M485" s="2" t="s">
        <v>4032</v>
      </c>
      <c r="N485" s="2" t="s">
        <v>4033</v>
      </c>
      <c r="O485" s="2" t="s">
        <v>4034</v>
      </c>
      <c r="P485" s="2" t="s">
        <v>4035</v>
      </c>
    </row>
    <row r="486" spans="1:16" ht="15.75">
      <c r="A486" s="2" t="s">
        <v>4036</v>
      </c>
      <c r="B486" s="2" t="s">
        <v>3221</v>
      </c>
      <c r="C486" s="2" t="s">
        <v>2948</v>
      </c>
      <c r="D486" s="4">
        <v>2199</v>
      </c>
      <c r="E486" s="4">
        <v>9999</v>
      </c>
      <c r="F486" s="5">
        <v>0.78</v>
      </c>
      <c r="G486" s="2">
        <v>4.2</v>
      </c>
      <c r="H486" s="3">
        <v>29472</v>
      </c>
      <c r="I486" s="2" t="s">
        <v>4037</v>
      </c>
      <c r="J486" s="2" t="s">
        <v>3223</v>
      </c>
      <c r="K486" s="2" t="s">
        <v>3224</v>
      </c>
      <c r="L486" s="2" t="s">
        <v>3225</v>
      </c>
      <c r="M486" s="2" t="s">
        <v>3226</v>
      </c>
      <c r="N486" s="2" t="s">
        <v>3227</v>
      </c>
      <c r="O486" s="2" t="s">
        <v>4038</v>
      </c>
      <c r="P486" s="2" t="s">
        <v>4039</v>
      </c>
    </row>
    <row r="487" spans="1:16" ht="15.75">
      <c r="A487" s="2" t="s">
        <v>4040</v>
      </c>
      <c r="B487" s="2" t="s">
        <v>4041</v>
      </c>
      <c r="C487" s="2" t="s">
        <v>3638</v>
      </c>
      <c r="D487" s="2">
        <v>95</v>
      </c>
      <c r="E487" s="2">
        <v>499</v>
      </c>
      <c r="F487" s="5">
        <v>0.81</v>
      </c>
      <c r="G487" s="2">
        <v>4.2</v>
      </c>
      <c r="H487" s="3">
        <v>1949</v>
      </c>
      <c r="I487" s="2" t="s">
        <v>4042</v>
      </c>
      <c r="J487" s="2" t="s">
        <v>4043</v>
      </c>
      <c r="K487" s="2" t="s">
        <v>4044</v>
      </c>
      <c r="L487" s="2" t="s">
        <v>4045</v>
      </c>
      <c r="M487" s="2" t="s">
        <v>4046</v>
      </c>
      <c r="N487" s="2" t="s">
        <v>4047</v>
      </c>
      <c r="O487" s="2" t="s">
        <v>4048</v>
      </c>
      <c r="P487" s="2" t="s">
        <v>4049</v>
      </c>
    </row>
    <row r="488" spans="1:16" ht="15.75">
      <c r="A488" s="2" t="s">
        <v>4050</v>
      </c>
      <c r="B488" s="2" t="s">
        <v>4051</v>
      </c>
      <c r="C488" s="2" t="s">
        <v>18</v>
      </c>
      <c r="D488" s="2">
        <v>139</v>
      </c>
      <c r="E488" s="2">
        <v>249</v>
      </c>
      <c r="F488" s="5">
        <v>0.44</v>
      </c>
      <c r="G488" s="2">
        <v>4</v>
      </c>
      <c r="H488" s="3">
        <v>9377</v>
      </c>
      <c r="I488" s="2" t="s">
        <v>764</v>
      </c>
      <c r="J488" s="2" t="s">
        <v>236</v>
      </c>
      <c r="K488" s="2" t="s">
        <v>237</v>
      </c>
      <c r="L488" s="2" t="s">
        <v>238</v>
      </c>
      <c r="M488" s="2" t="s">
        <v>239</v>
      </c>
      <c r="N488" s="2" t="s">
        <v>240</v>
      </c>
      <c r="O488" s="2" t="s">
        <v>4052</v>
      </c>
      <c r="P488" s="2" t="s">
        <v>4053</v>
      </c>
    </row>
    <row r="489" spans="1:16" ht="15.75">
      <c r="A489" s="2" t="s">
        <v>4054</v>
      </c>
      <c r="B489" s="2" t="s">
        <v>4055</v>
      </c>
      <c r="C489" s="2" t="s">
        <v>2948</v>
      </c>
      <c r="D489" s="4">
        <v>4499</v>
      </c>
      <c r="E489" s="4">
        <v>7999</v>
      </c>
      <c r="F489" s="5">
        <v>0.44</v>
      </c>
      <c r="G489" s="2">
        <v>3.5</v>
      </c>
      <c r="H489" s="3">
        <v>37</v>
      </c>
      <c r="I489" s="2" t="s">
        <v>4056</v>
      </c>
      <c r="J489" s="2" t="s">
        <v>4057</v>
      </c>
      <c r="K489" s="2" t="s">
        <v>4058</v>
      </c>
      <c r="L489" s="2" t="s">
        <v>4059</v>
      </c>
      <c r="M489" s="2" t="s">
        <v>4060</v>
      </c>
      <c r="N489" s="2" t="s">
        <v>4061</v>
      </c>
      <c r="O489" s="2" t="s">
        <v>4062</v>
      </c>
      <c r="P489" s="2" t="s">
        <v>4063</v>
      </c>
    </row>
    <row r="490" spans="1:16" ht="15.75">
      <c r="A490" s="2" t="s">
        <v>4064</v>
      </c>
      <c r="B490" s="2" t="s">
        <v>4065</v>
      </c>
      <c r="C490" s="2" t="s">
        <v>3495</v>
      </c>
      <c r="D490" s="2">
        <v>89</v>
      </c>
      <c r="E490" s="2">
        <v>599</v>
      </c>
      <c r="F490" s="5">
        <v>0.85</v>
      </c>
      <c r="G490" s="2">
        <v>4.3</v>
      </c>
      <c r="H490" s="3">
        <v>2351</v>
      </c>
      <c r="I490" s="2" t="s">
        <v>4066</v>
      </c>
      <c r="J490" s="2" t="s">
        <v>4067</v>
      </c>
      <c r="K490" s="2" t="s">
        <v>4068</v>
      </c>
      <c r="L490" s="2" t="s">
        <v>4069</v>
      </c>
      <c r="M490" s="2" t="s">
        <v>4070</v>
      </c>
      <c r="N490" s="2" t="s">
        <v>4071</v>
      </c>
      <c r="O490" s="2" t="s">
        <v>4072</v>
      </c>
      <c r="P490" s="2" t="s">
        <v>4073</v>
      </c>
    </row>
    <row r="491" spans="1:16" ht="15.75">
      <c r="A491" s="2" t="s">
        <v>4074</v>
      </c>
      <c r="B491" s="2" t="s">
        <v>4075</v>
      </c>
      <c r="C491" s="2" t="s">
        <v>2990</v>
      </c>
      <c r="D491" s="4">
        <v>15499</v>
      </c>
      <c r="E491" s="4">
        <v>20999</v>
      </c>
      <c r="F491" s="5">
        <v>0.26</v>
      </c>
      <c r="G491" s="2">
        <v>4.0999999999999996</v>
      </c>
      <c r="H491" s="3">
        <v>19253</v>
      </c>
      <c r="I491" s="2" t="s">
        <v>3705</v>
      </c>
      <c r="J491" s="2" t="s">
        <v>3305</v>
      </c>
      <c r="K491" s="2" t="s">
        <v>3306</v>
      </c>
      <c r="L491" s="2" t="s">
        <v>3307</v>
      </c>
      <c r="M491" s="2" t="s">
        <v>3308</v>
      </c>
      <c r="N491" s="2" t="s">
        <v>3309</v>
      </c>
      <c r="O491" s="2" t="s">
        <v>3757</v>
      </c>
      <c r="P491" s="2" t="s">
        <v>4076</v>
      </c>
    </row>
    <row r="492" spans="1:16" ht="15.75">
      <c r="A492" s="2" t="s">
        <v>4077</v>
      </c>
      <c r="B492" s="2" t="s">
        <v>4078</v>
      </c>
      <c r="C492" s="2" t="s">
        <v>2990</v>
      </c>
      <c r="D492" s="4">
        <v>13999</v>
      </c>
      <c r="E492" s="4">
        <v>15999</v>
      </c>
      <c r="F492" s="5">
        <v>0.13</v>
      </c>
      <c r="G492" s="2">
        <v>3.9</v>
      </c>
      <c r="H492" s="3">
        <v>2180</v>
      </c>
      <c r="I492" s="2" t="s">
        <v>4079</v>
      </c>
      <c r="J492" s="2" t="s">
        <v>4080</v>
      </c>
      <c r="K492" s="2" t="s">
        <v>4081</v>
      </c>
      <c r="L492" s="2" t="s">
        <v>4082</v>
      </c>
      <c r="M492" s="2" t="s">
        <v>4083</v>
      </c>
      <c r="N492" s="2" t="s">
        <v>4084</v>
      </c>
      <c r="O492" s="2" t="s">
        <v>4085</v>
      </c>
      <c r="P492" s="2" t="s">
        <v>4086</v>
      </c>
    </row>
    <row r="493" spans="1:16" ht="15.75">
      <c r="A493" s="2" t="s">
        <v>4087</v>
      </c>
      <c r="B493" s="2" t="s">
        <v>4088</v>
      </c>
      <c r="C493" s="2" t="s">
        <v>2948</v>
      </c>
      <c r="D493" s="4">
        <v>1999</v>
      </c>
      <c r="E493" s="4">
        <v>4999</v>
      </c>
      <c r="F493" s="5">
        <v>0.6</v>
      </c>
      <c r="G493" s="2">
        <v>3.9</v>
      </c>
      <c r="H493" s="3">
        <v>7571</v>
      </c>
      <c r="I493" s="2" t="s">
        <v>4089</v>
      </c>
      <c r="J493" s="2" t="s">
        <v>4090</v>
      </c>
      <c r="K493" s="2" t="s">
        <v>4091</v>
      </c>
      <c r="L493" s="2" t="s">
        <v>4092</v>
      </c>
      <c r="M493" s="2" t="s">
        <v>4093</v>
      </c>
      <c r="N493" s="2" t="s">
        <v>4094</v>
      </c>
      <c r="O493" s="2" t="s">
        <v>4095</v>
      </c>
      <c r="P493" s="2" t="s">
        <v>4096</v>
      </c>
    </row>
    <row r="494" spans="1:16" ht="15.75">
      <c r="A494" s="2" t="s">
        <v>4097</v>
      </c>
      <c r="B494" s="2" t="s">
        <v>4098</v>
      </c>
      <c r="C494" s="2" t="s">
        <v>2948</v>
      </c>
      <c r="D494" s="4">
        <v>1399</v>
      </c>
      <c r="E494" s="4">
        <v>5999</v>
      </c>
      <c r="F494" s="5">
        <v>0.77</v>
      </c>
      <c r="G494" s="2">
        <v>3.3</v>
      </c>
      <c r="H494" s="3">
        <v>4415</v>
      </c>
      <c r="I494" s="2" t="s">
        <v>4099</v>
      </c>
      <c r="J494" s="2" t="s">
        <v>3898</v>
      </c>
      <c r="K494" s="2" t="s">
        <v>3899</v>
      </c>
      <c r="L494" s="2" t="s">
        <v>3900</v>
      </c>
      <c r="M494" s="2" t="s">
        <v>3901</v>
      </c>
      <c r="N494" s="2" t="s">
        <v>3902</v>
      </c>
      <c r="O494" s="2" t="s">
        <v>4100</v>
      </c>
      <c r="P494" s="2" t="s">
        <v>4101</v>
      </c>
    </row>
    <row r="495" spans="1:16" ht="15.75">
      <c r="A495" s="2" t="s">
        <v>4102</v>
      </c>
      <c r="B495" s="2" t="s">
        <v>4103</v>
      </c>
      <c r="C495" s="2" t="s">
        <v>3151</v>
      </c>
      <c r="D495" s="2">
        <v>599</v>
      </c>
      <c r="E495" s="2">
        <v>999</v>
      </c>
      <c r="F495" s="5">
        <v>0.4</v>
      </c>
      <c r="G495" s="2">
        <v>4</v>
      </c>
      <c r="H495" s="3">
        <v>18654</v>
      </c>
      <c r="I495" s="2" t="s">
        <v>4104</v>
      </c>
      <c r="J495" s="2" t="s">
        <v>4105</v>
      </c>
      <c r="K495" s="2" t="s">
        <v>4106</v>
      </c>
      <c r="L495" s="2" t="s">
        <v>4107</v>
      </c>
      <c r="M495" s="2" t="s">
        <v>4108</v>
      </c>
      <c r="N495" s="2" t="s">
        <v>4109</v>
      </c>
      <c r="O495" s="2" t="s">
        <v>4110</v>
      </c>
      <c r="P495" s="2" t="s">
        <v>4111</v>
      </c>
    </row>
    <row r="496" spans="1:16" ht="15.75">
      <c r="A496" s="2" t="s">
        <v>4112</v>
      </c>
      <c r="B496" s="2" t="s">
        <v>4113</v>
      </c>
      <c r="C496" s="2" t="s">
        <v>3162</v>
      </c>
      <c r="D496" s="2">
        <v>199</v>
      </c>
      <c r="E496" s="4">
        <v>1099</v>
      </c>
      <c r="F496" s="5">
        <v>0.82</v>
      </c>
      <c r="G496" s="2">
        <v>4</v>
      </c>
      <c r="H496" s="3">
        <v>3197</v>
      </c>
      <c r="I496" s="2" t="s">
        <v>4114</v>
      </c>
      <c r="J496" s="2" t="s">
        <v>4115</v>
      </c>
      <c r="K496" s="2" t="s">
        <v>4116</v>
      </c>
      <c r="L496" s="2" t="s">
        <v>4117</v>
      </c>
      <c r="M496" s="2" t="s">
        <v>4118</v>
      </c>
      <c r="N496" s="2" t="s">
        <v>4119</v>
      </c>
      <c r="O496" s="2" t="s">
        <v>4120</v>
      </c>
      <c r="P496" s="2" t="s">
        <v>4121</v>
      </c>
    </row>
    <row r="497" spans="1:16" ht="15.75">
      <c r="A497" s="2" t="s">
        <v>4122</v>
      </c>
      <c r="B497" s="2" t="s">
        <v>4123</v>
      </c>
      <c r="C497" s="2" t="s">
        <v>2948</v>
      </c>
      <c r="D497" s="4">
        <v>1799</v>
      </c>
      <c r="E497" s="4">
        <v>6990</v>
      </c>
      <c r="F497" s="5">
        <v>0.74</v>
      </c>
      <c r="G497" s="2">
        <v>4</v>
      </c>
      <c r="H497" s="3">
        <v>26880</v>
      </c>
      <c r="I497" s="2" t="s">
        <v>4124</v>
      </c>
      <c r="J497" s="2" t="s">
        <v>4125</v>
      </c>
      <c r="K497" s="2" t="s">
        <v>4126</v>
      </c>
      <c r="L497" s="2" t="s">
        <v>4127</v>
      </c>
      <c r="M497" s="2" t="s">
        <v>4128</v>
      </c>
      <c r="N497" s="2" t="s">
        <v>4129</v>
      </c>
      <c r="O497" s="2" t="s">
        <v>4130</v>
      </c>
      <c r="P497" s="2" t="s">
        <v>4131</v>
      </c>
    </row>
    <row r="498" spans="1:16" ht="15.75">
      <c r="A498" s="2" t="s">
        <v>4132</v>
      </c>
      <c r="B498" s="2" t="s">
        <v>4133</v>
      </c>
      <c r="C498" s="2" t="s">
        <v>2948</v>
      </c>
      <c r="D498" s="4">
        <v>1499</v>
      </c>
      <c r="E498" s="4">
        <v>6990</v>
      </c>
      <c r="F498" s="5">
        <v>0.79</v>
      </c>
      <c r="G498" s="2">
        <v>3.9</v>
      </c>
      <c r="H498" s="3">
        <v>21796</v>
      </c>
      <c r="I498" s="2" t="s">
        <v>3056</v>
      </c>
      <c r="J498" s="2" t="s">
        <v>3057</v>
      </c>
      <c r="K498" s="2" t="s">
        <v>3058</v>
      </c>
      <c r="L498" s="2" t="s">
        <v>3059</v>
      </c>
      <c r="M498" s="2" t="s">
        <v>3060</v>
      </c>
      <c r="N498" s="2" t="s">
        <v>3061</v>
      </c>
      <c r="O498" s="2" t="s">
        <v>4134</v>
      </c>
      <c r="P498" s="2" t="s">
        <v>4135</v>
      </c>
    </row>
    <row r="499" spans="1:16" ht="15.75">
      <c r="A499" s="2" t="s">
        <v>4136</v>
      </c>
      <c r="B499" s="2" t="s">
        <v>4137</v>
      </c>
      <c r="C499" s="2" t="s">
        <v>2990</v>
      </c>
      <c r="D499" s="4">
        <v>20999</v>
      </c>
      <c r="E499" s="4">
        <v>29990</v>
      </c>
      <c r="F499" s="5">
        <v>0.3</v>
      </c>
      <c r="G499" s="2">
        <v>4.3</v>
      </c>
      <c r="H499" s="3">
        <v>9499</v>
      </c>
      <c r="I499" s="2" t="s">
        <v>3801</v>
      </c>
      <c r="J499" s="2" t="s">
        <v>3802</v>
      </c>
      <c r="K499" s="2" t="s">
        <v>3803</v>
      </c>
      <c r="L499" s="2" t="s">
        <v>3804</v>
      </c>
      <c r="M499" s="2" t="s">
        <v>3805</v>
      </c>
      <c r="N499" s="2" t="s">
        <v>3806</v>
      </c>
      <c r="O499" s="2" t="s">
        <v>4138</v>
      </c>
      <c r="P499" s="2" t="s">
        <v>4139</v>
      </c>
    </row>
    <row r="500" spans="1:16" ht="15.75">
      <c r="A500" s="2" t="s">
        <v>4140</v>
      </c>
      <c r="B500" s="2" t="s">
        <v>4141</v>
      </c>
      <c r="C500" s="2" t="s">
        <v>2990</v>
      </c>
      <c r="D500" s="4">
        <v>12999</v>
      </c>
      <c r="E500" s="4">
        <v>13499</v>
      </c>
      <c r="F500" s="5">
        <v>0.04</v>
      </c>
      <c r="G500" s="2">
        <v>4.0999999999999996</v>
      </c>
      <c r="H500" s="3">
        <v>56098</v>
      </c>
      <c r="I500" s="2" t="s">
        <v>4142</v>
      </c>
      <c r="J500" s="2" t="s">
        <v>4143</v>
      </c>
      <c r="K500" s="2" t="s">
        <v>4144</v>
      </c>
      <c r="L500" s="2" t="s">
        <v>4145</v>
      </c>
      <c r="M500" s="2" t="s">
        <v>4146</v>
      </c>
      <c r="N500" s="2" t="s">
        <v>4147</v>
      </c>
      <c r="O500" s="2" t="s">
        <v>4148</v>
      </c>
      <c r="P500" s="2" t="s">
        <v>4149</v>
      </c>
    </row>
    <row r="501" spans="1:16" ht="15.75">
      <c r="A501" s="2" t="s">
        <v>4150</v>
      </c>
      <c r="B501" s="2" t="s">
        <v>4151</v>
      </c>
      <c r="C501" s="2" t="s">
        <v>2990</v>
      </c>
      <c r="D501" s="4">
        <v>16999</v>
      </c>
      <c r="E501" s="4">
        <v>20999</v>
      </c>
      <c r="F501" s="5">
        <v>0.19</v>
      </c>
      <c r="G501" s="2">
        <v>4.0999999999999996</v>
      </c>
      <c r="H501" s="3">
        <v>31822</v>
      </c>
      <c r="I501" s="2" t="s">
        <v>4152</v>
      </c>
      <c r="J501" s="2" t="s">
        <v>4153</v>
      </c>
      <c r="K501" s="2" t="s">
        <v>4154</v>
      </c>
      <c r="L501" s="2" t="s">
        <v>4155</v>
      </c>
      <c r="M501" s="2" t="s">
        <v>4156</v>
      </c>
      <c r="N501" s="2" t="s">
        <v>4157</v>
      </c>
      <c r="O501" s="2" t="s">
        <v>4158</v>
      </c>
      <c r="P501" s="2" t="s">
        <v>4159</v>
      </c>
    </row>
    <row r="502" spans="1:16" ht="15.75">
      <c r="A502" s="2" t="s">
        <v>4160</v>
      </c>
      <c r="B502" s="2" t="s">
        <v>4161</v>
      </c>
      <c r="C502" s="2" t="s">
        <v>2990</v>
      </c>
      <c r="D502" s="4">
        <v>19999</v>
      </c>
      <c r="E502" s="4">
        <v>27990</v>
      </c>
      <c r="F502" s="5">
        <v>0.28999999999999998</v>
      </c>
      <c r="G502" s="2">
        <v>4.3</v>
      </c>
      <c r="H502" s="3">
        <v>9499</v>
      </c>
      <c r="I502" s="2" t="s">
        <v>4162</v>
      </c>
      <c r="J502" s="2" t="s">
        <v>3802</v>
      </c>
      <c r="K502" s="2" t="s">
        <v>3803</v>
      </c>
      <c r="L502" s="2" t="s">
        <v>3804</v>
      </c>
      <c r="M502" s="2" t="s">
        <v>3805</v>
      </c>
      <c r="N502" s="2" t="s">
        <v>3806</v>
      </c>
      <c r="O502" s="2" t="s">
        <v>3807</v>
      </c>
      <c r="P502" s="2" t="s">
        <v>4163</v>
      </c>
    </row>
    <row r="503" spans="1:16" ht="15.75">
      <c r="A503" s="2" t="s">
        <v>4164</v>
      </c>
      <c r="B503" s="2" t="s">
        <v>4165</v>
      </c>
      <c r="C503" s="2" t="s">
        <v>2990</v>
      </c>
      <c r="D503" s="4">
        <v>12999</v>
      </c>
      <c r="E503" s="4">
        <v>18999</v>
      </c>
      <c r="F503" s="5">
        <v>0.32</v>
      </c>
      <c r="G503" s="2">
        <v>4.0999999999999996</v>
      </c>
      <c r="H503" s="3">
        <v>50772</v>
      </c>
      <c r="I503" s="2" t="s">
        <v>4166</v>
      </c>
      <c r="J503" s="2" t="s">
        <v>3650</v>
      </c>
      <c r="K503" s="2" t="s">
        <v>3651</v>
      </c>
      <c r="L503" s="2" t="s">
        <v>3652</v>
      </c>
      <c r="M503" s="2" t="s">
        <v>3653</v>
      </c>
      <c r="N503" s="2" t="s">
        <v>3654</v>
      </c>
      <c r="O503" s="2" t="s">
        <v>4167</v>
      </c>
      <c r="P503" s="2" t="s">
        <v>4168</v>
      </c>
    </row>
    <row r="504" spans="1:16" ht="15.75">
      <c r="A504" s="2" t="s">
        <v>4169</v>
      </c>
      <c r="B504" s="2" t="s">
        <v>4170</v>
      </c>
      <c r="C504" s="2" t="s">
        <v>2948</v>
      </c>
      <c r="D504" s="4">
        <v>2999</v>
      </c>
      <c r="E504" s="4">
        <v>5999</v>
      </c>
      <c r="F504" s="5">
        <v>0.5</v>
      </c>
      <c r="G504" s="2">
        <v>4.0999999999999996</v>
      </c>
      <c r="H504" s="3">
        <v>7148</v>
      </c>
      <c r="I504" s="2" t="s">
        <v>4171</v>
      </c>
      <c r="J504" s="2" t="s">
        <v>4172</v>
      </c>
      <c r="K504" s="2" t="s">
        <v>4173</v>
      </c>
      <c r="L504" s="2" t="s">
        <v>4174</v>
      </c>
      <c r="M504" s="2" t="s">
        <v>4175</v>
      </c>
      <c r="N504" s="2" t="s">
        <v>4176</v>
      </c>
      <c r="O504" s="2" t="s">
        <v>4177</v>
      </c>
      <c r="P504" s="2" t="s">
        <v>4178</v>
      </c>
    </row>
    <row r="505" spans="1:16" ht="15.75">
      <c r="A505" s="2" t="s">
        <v>292</v>
      </c>
      <c r="B505" s="2" t="s">
        <v>293</v>
      </c>
      <c r="C505" s="2" t="s">
        <v>18</v>
      </c>
      <c r="D505" s="2">
        <v>299</v>
      </c>
      <c r="E505" s="2">
        <v>999</v>
      </c>
      <c r="F505" s="5">
        <v>0.7</v>
      </c>
      <c r="G505" s="2">
        <v>4.3</v>
      </c>
      <c r="H505" s="3">
        <v>20850</v>
      </c>
      <c r="I505" s="2" t="s">
        <v>294</v>
      </c>
      <c r="J505" s="2" t="s">
        <v>4179</v>
      </c>
      <c r="K505" s="2" t="s">
        <v>4180</v>
      </c>
      <c r="L505" s="2" t="s">
        <v>4181</v>
      </c>
      <c r="M505" s="2" t="s">
        <v>4182</v>
      </c>
      <c r="N505" s="2" t="s">
        <v>4183</v>
      </c>
      <c r="O505" s="2" t="s">
        <v>4184</v>
      </c>
      <c r="P505" s="2" t="s">
        <v>4185</v>
      </c>
    </row>
    <row r="506" spans="1:16" ht="15.75">
      <c r="A506" s="2" t="s">
        <v>282</v>
      </c>
      <c r="B506" s="2" t="s">
        <v>283</v>
      </c>
      <c r="C506" s="2" t="s">
        <v>18</v>
      </c>
      <c r="D506" s="2">
        <v>970</v>
      </c>
      <c r="E506" s="4">
        <v>1999</v>
      </c>
      <c r="F506" s="5">
        <v>0.51</v>
      </c>
      <c r="G506" s="2">
        <v>4.4000000000000004</v>
      </c>
      <c r="H506" s="3">
        <v>184</v>
      </c>
      <c r="I506" s="2" t="s">
        <v>284</v>
      </c>
      <c r="J506" s="2" t="s">
        <v>285</v>
      </c>
      <c r="K506" s="2" t="s">
        <v>286</v>
      </c>
      <c r="L506" s="2" t="s">
        <v>287</v>
      </c>
      <c r="M506" s="2" t="s">
        <v>288</v>
      </c>
      <c r="N506" s="2" t="s">
        <v>289</v>
      </c>
      <c r="O506" s="2" t="s">
        <v>4186</v>
      </c>
      <c r="P506" s="2" t="s">
        <v>4187</v>
      </c>
    </row>
    <row r="507" spans="1:16" ht="15.75">
      <c r="A507" s="2" t="s">
        <v>4188</v>
      </c>
      <c r="B507" s="2" t="s">
        <v>4189</v>
      </c>
      <c r="C507" s="2" t="s">
        <v>3162</v>
      </c>
      <c r="D507" s="2">
        <v>329</v>
      </c>
      <c r="E507" s="2">
        <v>999</v>
      </c>
      <c r="F507" s="5">
        <v>0.67</v>
      </c>
      <c r="G507" s="2">
        <v>4.2</v>
      </c>
      <c r="H507" s="3">
        <v>3492</v>
      </c>
      <c r="I507" s="2" t="s">
        <v>4190</v>
      </c>
      <c r="J507" s="2" t="s">
        <v>4191</v>
      </c>
      <c r="K507" s="2" t="s">
        <v>4192</v>
      </c>
      <c r="L507" s="2" t="s">
        <v>4193</v>
      </c>
      <c r="M507" s="2" t="s">
        <v>4194</v>
      </c>
      <c r="N507" s="2" t="s">
        <v>4195</v>
      </c>
      <c r="O507" s="2" t="s">
        <v>4196</v>
      </c>
      <c r="P507" s="2" t="s">
        <v>4197</v>
      </c>
    </row>
    <row r="508" spans="1:16" ht="15.75">
      <c r="A508" s="2" t="s">
        <v>4198</v>
      </c>
      <c r="B508" s="2" t="s">
        <v>4199</v>
      </c>
      <c r="C508" s="2" t="s">
        <v>2948</v>
      </c>
      <c r="D508" s="4">
        <v>1299</v>
      </c>
      <c r="E508" s="4">
        <v>5999</v>
      </c>
      <c r="F508" s="5">
        <v>0.78</v>
      </c>
      <c r="G508" s="2">
        <v>3.3</v>
      </c>
      <c r="H508" s="3">
        <v>4415</v>
      </c>
      <c r="I508" s="2" t="s">
        <v>4200</v>
      </c>
      <c r="J508" s="2" t="s">
        <v>3898</v>
      </c>
      <c r="K508" s="2" t="s">
        <v>3899</v>
      </c>
      <c r="L508" s="2" t="s">
        <v>3900</v>
      </c>
      <c r="M508" s="2" t="s">
        <v>3901</v>
      </c>
      <c r="N508" s="2" t="s">
        <v>3902</v>
      </c>
      <c r="O508" s="2" t="s">
        <v>4201</v>
      </c>
      <c r="P508" s="2" t="s">
        <v>4202</v>
      </c>
    </row>
    <row r="509" spans="1:16" ht="15.75">
      <c r="A509" s="2" t="s">
        <v>4203</v>
      </c>
      <c r="B509" s="2" t="s">
        <v>4204</v>
      </c>
      <c r="C509" s="2" t="s">
        <v>3024</v>
      </c>
      <c r="D509" s="4">
        <v>1989</v>
      </c>
      <c r="E509" s="4">
        <v>3500</v>
      </c>
      <c r="F509" s="5">
        <v>0.43</v>
      </c>
      <c r="G509" s="2">
        <v>4.4000000000000004</v>
      </c>
      <c r="H509" s="3">
        <v>67260</v>
      </c>
      <c r="I509" s="2" t="s">
        <v>4205</v>
      </c>
      <c r="J509" s="2" t="s">
        <v>3026</v>
      </c>
      <c r="K509" s="2" t="s">
        <v>3027</v>
      </c>
      <c r="L509" s="2" t="s">
        <v>3028</v>
      </c>
      <c r="M509" s="2" t="s">
        <v>3029</v>
      </c>
      <c r="N509" s="2" t="s">
        <v>3030</v>
      </c>
      <c r="O509" s="2" t="s">
        <v>4206</v>
      </c>
      <c r="P509" s="2" t="s">
        <v>4207</v>
      </c>
    </row>
    <row r="510" spans="1:16" ht="15.75">
      <c r="A510" s="2" t="s">
        <v>4208</v>
      </c>
      <c r="B510" s="2" t="s">
        <v>2958</v>
      </c>
      <c r="C510" s="2" t="s">
        <v>2948</v>
      </c>
      <c r="D510" s="4">
        <v>1999</v>
      </c>
      <c r="E510" s="4">
        <v>9999</v>
      </c>
      <c r="F510" s="5">
        <v>0.8</v>
      </c>
      <c r="G510" s="2">
        <v>4.3</v>
      </c>
      <c r="H510" s="3">
        <v>27704</v>
      </c>
      <c r="I510" s="2" t="s">
        <v>3355</v>
      </c>
      <c r="J510" s="2" t="s">
        <v>2960</v>
      </c>
      <c r="K510" s="2" t="s">
        <v>2961</v>
      </c>
      <c r="L510" s="2" t="s">
        <v>2962</v>
      </c>
      <c r="M510" s="2" t="s">
        <v>2963</v>
      </c>
      <c r="N510" s="2" t="s">
        <v>2964</v>
      </c>
      <c r="O510" s="2" t="s">
        <v>4209</v>
      </c>
      <c r="P510" s="2" t="s">
        <v>4210</v>
      </c>
    </row>
    <row r="511" spans="1:16" ht="15.75">
      <c r="A511" s="2" t="s">
        <v>4211</v>
      </c>
      <c r="B511" s="2" t="s">
        <v>4212</v>
      </c>
      <c r="C511" s="2" t="s">
        <v>2990</v>
      </c>
      <c r="D511" s="4">
        <v>12999</v>
      </c>
      <c r="E511" s="4">
        <v>18999</v>
      </c>
      <c r="F511" s="5">
        <v>0.32</v>
      </c>
      <c r="G511" s="2">
        <v>4.0999999999999996</v>
      </c>
      <c r="H511" s="3">
        <v>50772</v>
      </c>
      <c r="I511" s="2" t="s">
        <v>4166</v>
      </c>
      <c r="J511" s="2" t="s">
        <v>3650</v>
      </c>
      <c r="K511" s="2" t="s">
        <v>3651</v>
      </c>
      <c r="L511" s="2" t="s">
        <v>3652</v>
      </c>
      <c r="M511" s="2" t="s">
        <v>3653</v>
      </c>
      <c r="N511" s="2" t="s">
        <v>3654</v>
      </c>
      <c r="O511" s="2" t="s">
        <v>3655</v>
      </c>
      <c r="P511" s="2" t="s">
        <v>4213</v>
      </c>
    </row>
    <row r="512" spans="1:16" ht="15.75">
      <c r="A512" s="2" t="s">
        <v>4214</v>
      </c>
      <c r="B512" s="2" t="s">
        <v>4215</v>
      </c>
      <c r="C512" s="2" t="s">
        <v>2948</v>
      </c>
      <c r="D512" s="4">
        <v>1499</v>
      </c>
      <c r="E512" s="4">
        <v>4999</v>
      </c>
      <c r="F512" s="5">
        <v>0.7</v>
      </c>
      <c r="G512" s="2">
        <v>4</v>
      </c>
      <c r="H512" s="3">
        <v>92588</v>
      </c>
      <c r="I512" s="2" t="s">
        <v>4216</v>
      </c>
      <c r="J512" s="2" t="s">
        <v>4217</v>
      </c>
      <c r="K512" s="2" t="s">
        <v>4218</v>
      </c>
      <c r="L512" s="2" t="s">
        <v>4219</v>
      </c>
      <c r="M512" s="2" t="s">
        <v>4220</v>
      </c>
      <c r="N512" s="2" t="s">
        <v>4221</v>
      </c>
      <c r="O512" s="2" t="s">
        <v>4222</v>
      </c>
      <c r="P512" s="2" t="s">
        <v>4223</v>
      </c>
    </row>
    <row r="513" spans="1:16" ht="15.75">
      <c r="A513" s="2" t="s">
        <v>4224</v>
      </c>
      <c r="B513" s="2" t="s">
        <v>4225</v>
      </c>
      <c r="C513" s="2" t="s">
        <v>2990</v>
      </c>
      <c r="D513" s="4">
        <v>16999</v>
      </c>
      <c r="E513" s="4">
        <v>20999</v>
      </c>
      <c r="F513" s="5">
        <v>0.19</v>
      </c>
      <c r="G513" s="2">
        <v>4.0999999999999996</v>
      </c>
      <c r="H513" s="3">
        <v>31822</v>
      </c>
      <c r="I513" s="2" t="s">
        <v>4226</v>
      </c>
      <c r="J513" s="2" t="s">
        <v>4153</v>
      </c>
      <c r="K513" s="2" t="s">
        <v>4154</v>
      </c>
      <c r="L513" s="2" t="s">
        <v>4155</v>
      </c>
      <c r="M513" s="2" t="s">
        <v>4156</v>
      </c>
      <c r="N513" s="2" t="s">
        <v>4157</v>
      </c>
      <c r="O513" s="2" t="s">
        <v>4227</v>
      </c>
      <c r="P513" s="2" t="s">
        <v>4228</v>
      </c>
    </row>
    <row r="514" spans="1:16" ht="15.75">
      <c r="A514" s="2" t="s">
        <v>4229</v>
      </c>
      <c r="B514" s="2" t="s">
        <v>4230</v>
      </c>
      <c r="C514" s="2" t="s">
        <v>2948</v>
      </c>
      <c r="D514" s="4">
        <v>1999</v>
      </c>
      <c r="E514" s="4">
        <v>8499</v>
      </c>
      <c r="F514" s="5">
        <v>0.76</v>
      </c>
      <c r="G514" s="2">
        <v>4.3</v>
      </c>
      <c r="H514" s="3">
        <v>240</v>
      </c>
      <c r="I514" s="2" t="s">
        <v>4231</v>
      </c>
      <c r="J514" s="2" t="s">
        <v>4232</v>
      </c>
      <c r="K514" s="2" t="s">
        <v>4233</v>
      </c>
      <c r="L514" s="2" t="s">
        <v>4234</v>
      </c>
      <c r="M514" s="2" t="s">
        <v>4235</v>
      </c>
      <c r="N514" s="2" t="s">
        <v>4236</v>
      </c>
      <c r="O514" s="2" t="s">
        <v>4237</v>
      </c>
      <c r="P514" s="2" t="s">
        <v>4238</v>
      </c>
    </row>
    <row r="515" spans="1:16" ht="15.75">
      <c r="A515" s="2" t="s">
        <v>4239</v>
      </c>
      <c r="B515" s="2" t="s">
        <v>4240</v>
      </c>
      <c r="C515" s="2" t="s">
        <v>2948</v>
      </c>
      <c r="D515" s="4">
        <v>4999</v>
      </c>
      <c r="E515" s="4">
        <v>6999</v>
      </c>
      <c r="F515" s="5">
        <v>0.28999999999999998</v>
      </c>
      <c r="G515" s="2">
        <v>3.8</v>
      </c>
      <c r="H515" s="3">
        <v>758</v>
      </c>
      <c r="I515" s="2" t="s">
        <v>4241</v>
      </c>
      <c r="J515" s="2" t="s">
        <v>4242</v>
      </c>
      <c r="K515" s="2" t="s">
        <v>4243</v>
      </c>
      <c r="L515" s="2" t="s">
        <v>4244</v>
      </c>
      <c r="M515" s="2" t="s">
        <v>4245</v>
      </c>
      <c r="N515" s="2" t="s">
        <v>4246</v>
      </c>
      <c r="O515" s="2" t="s">
        <v>4247</v>
      </c>
      <c r="P515" s="2" t="s">
        <v>4248</v>
      </c>
    </row>
    <row r="516" spans="1:16" ht="15.75">
      <c r="A516" s="2" t="s">
        <v>350</v>
      </c>
      <c r="B516" s="2" t="s">
        <v>351</v>
      </c>
      <c r="C516" s="2" t="s">
        <v>18</v>
      </c>
      <c r="D516" s="2">
        <v>99</v>
      </c>
      <c r="E516" s="2">
        <v>666.66</v>
      </c>
      <c r="F516" s="5">
        <v>0.85</v>
      </c>
      <c r="G516" s="2">
        <v>3.9</v>
      </c>
      <c r="H516" s="3">
        <v>24870</v>
      </c>
      <c r="I516" s="2" t="s">
        <v>352</v>
      </c>
      <c r="J516" s="2" t="s">
        <v>3486</v>
      </c>
      <c r="K516" s="2" t="s">
        <v>3487</v>
      </c>
      <c r="L516" s="2" t="s">
        <v>3488</v>
      </c>
      <c r="M516" s="2" t="s">
        <v>3489</v>
      </c>
      <c r="N516" s="2" t="s">
        <v>3490</v>
      </c>
      <c r="O516" s="2" t="s">
        <v>4249</v>
      </c>
      <c r="P516" s="2" t="s">
        <v>4250</v>
      </c>
    </row>
    <row r="517" spans="1:16" ht="15.75">
      <c r="A517" s="2" t="s">
        <v>4251</v>
      </c>
      <c r="B517" s="2" t="s">
        <v>4252</v>
      </c>
      <c r="C517" s="2" t="s">
        <v>2948</v>
      </c>
      <c r="D517" s="4">
        <v>2499</v>
      </c>
      <c r="E517" s="4">
        <v>5999</v>
      </c>
      <c r="F517" s="5">
        <v>0.57999999999999996</v>
      </c>
      <c r="G517" s="2">
        <v>3.7</v>
      </c>
      <c r="H517" s="3">
        <v>828</v>
      </c>
      <c r="I517" s="2" t="s">
        <v>4253</v>
      </c>
      <c r="J517" s="2" t="s">
        <v>4254</v>
      </c>
      <c r="K517" s="2" t="s">
        <v>4255</v>
      </c>
      <c r="L517" s="2" t="s">
        <v>4256</v>
      </c>
      <c r="M517" s="2" t="s">
        <v>4257</v>
      </c>
      <c r="N517" s="2" t="s">
        <v>4258</v>
      </c>
      <c r="O517" s="2" t="s">
        <v>4259</v>
      </c>
      <c r="P517" s="2" t="s">
        <v>4260</v>
      </c>
    </row>
    <row r="518" spans="1:16" ht="15.75">
      <c r="A518" s="2" t="s">
        <v>4261</v>
      </c>
      <c r="B518" s="2" t="s">
        <v>4262</v>
      </c>
      <c r="C518" s="2" t="s">
        <v>3045</v>
      </c>
      <c r="D518" s="4">
        <v>1399</v>
      </c>
      <c r="E518" s="4">
        <v>1630</v>
      </c>
      <c r="F518" s="5">
        <v>0.14000000000000001</v>
      </c>
      <c r="G518" s="2">
        <v>4</v>
      </c>
      <c r="H518" s="3">
        <v>9378</v>
      </c>
      <c r="I518" s="2" t="s">
        <v>4263</v>
      </c>
      <c r="J518" s="2" t="s">
        <v>3838</v>
      </c>
      <c r="K518" s="2" t="s">
        <v>3839</v>
      </c>
      <c r="L518" s="2" t="s">
        <v>3840</v>
      </c>
      <c r="M518" s="2" t="s">
        <v>3841</v>
      </c>
      <c r="N518" s="2" t="s">
        <v>3842</v>
      </c>
      <c r="O518" s="2" t="s">
        <v>4264</v>
      </c>
      <c r="P518" s="2" t="s">
        <v>4265</v>
      </c>
    </row>
    <row r="519" spans="1:16" ht="15.75">
      <c r="A519" s="2" t="s">
        <v>4266</v>
      </c>
      <c r="B519" s="2" t="s">
        <v>4267</v>
      </c>
      <c r="C519" s="2" t="s">
        <v>2948</v>
      </c>
      <c r="D519" s="4">
        <v>1499</v>
      </c>
      <c r="E519" s="4">
        <v>9999</v>
      </c>
      <c r="F519" s="5">
        <v>0.85</v>
      </c>
      <c r="G519" s="2">
        <v>4.2</v>
      </c>
      <c r="H519" s="3">
        <v>22638</v>
      </c>
      <c r="I519" s="2" t="s">
        <v>4268</v>
      </c>
      <c r="J519" s="2" t="s">
        <v>3184</v>
      </c>
      <c r="K519" s="2" t="s">
        <v>3185</v>
      </c>
      <c r="L519" s="2" t="s">
        <v>3186</v>
      </c>
      <c r="M519" s="2" t="s">
        <v>3187</v>
      </c>
      <c r="N519" s="2" t="s">
        <v>3188</v>
      </c>
      <c r="O519" s="2" t="s">
        <v>4269</v>
      </c>
      <c r="P519" s="2" t="s">
        <v>4270</v>
      </c>
    </row>
    <row r="520" spans="1:16" ht="15.75">
      <c r="A520" s="2" t="s">
        <v>356</v>
      </c>
      <c r="B520" s="2" t="s">
        <v>357</v>
      </c>
      <c r="C520" s="2" t="s">
        <v>18</v>
      </c>
      <c r="D520" s="2">
        <v>899</v>
      </c>
      <c r="E520" s="4">
        <v>1900</v>
      </c>
      <c r="F520" s="5">
        <v>0.53</v>
      </c>
      <c r="G520" s="2">
        <v>4.4000000000000004</v>
      </c>
      <c r="H520" s="3">
        <v>13552</v>
      </c>
      <c r="I520" s="2" t="s">
        <v>358</v>
      </c>
      <c r="J520" s="2" t="s">
        <v>359</v>
      </c>
      <c r="K520" s="2" t="s">
        <v>360</v>
      </c>
      <c r="L520" s="2" t="s">
        <v>361</v>
      </c>
      <c r="M520" s="2" t="s">
        <v>362</v>
      </c>
      <c r="N520" s="2" t="s">
        <v>363</v>
      </c>
      <c r="O520" s="2" t="s">
        <v>4271</v>
      </c>
      <c r="P520" s="2" t="s">
        <v>4272</v>
      </c>
    </row>
    <row r="521" spans="1:16" ht="15.75">
      <c r="A521" s="2" t="s">
        <v>4273</v>
      </c>
      <c r="B521" s="2" t="s">
        <v>4274</v>
      </c>
      <c r="C521" s="2" t="s">
        <v>3162</v>
      </c>
      <c r="D521" s="2">
        <v>249</v>
      </c>
      <c r="E521" s="2">
        <v>599</v>
      </c>
      <c r="F521" s="5">
        <v>0.57999999999999996</v>
      </c>
      <c r="G521" s="2">
        <v>3.9</v>
      </c>
      <c r="H521" s="3">
        <v>2147</v>
      </c>
      <c r="I521" s="2" t="s">
        <v>4275</v>
      </c>
      <c r="J521" s="2" t="s">
        <v>4276</v>
      </c>
      <c r="K521" s="2" t="s">
        <v>4277</v>
      </c>
      <c r="L521" s="2" t="s">
        <v>4278</v>
      </c>
      <c r="M521" s="2" t="s">
        <v>4279</v>
      </c>
      <c r="N521" s="2" t="s">
        <v>4280</v>
      </c>
      <c r="O521" s="2" t="s">
        <v>4281</v>
      </c>
      <c r="P521" s="2" t="s">
        <v>4282</v>
      </c>
    </row>
    <row r="522" spans="1:16" ht="15.75">
      <c r="A522" s="2" t="s">
        <v>4283</v>
      </c>
      <c r="B522" s="2" t="s">
        <v>4284</v>
      </c>
      <c r="C522" s="2" t="s">
        <v>3777</v>
      </c>
      <c r="D522" s="2">
        <v>299</v>
      </c>
      <c r="E522" s="4">
        <v>1199</v>
      </c>
      <c r="F522" s="5">
        <v>0.75</v>
      </c>
      <c r="G522" s="2">
        <v>4.5</v>
      </c>
      <c r="H522" s="3">
        <v>596</v>
      </c>
      <c r="I522" s="2" t="s">
        <v>4285</v>
      </c>
      <c r="J522" s="2" t="s">
        <v>4286</v>
      </c>
      <c r="K522" s="2" t="s">
        <v>4287</v>
      </c>
      <c r="L522" s="2" t="s">
        <v>4288</v>
      </c>
      <c r="M522" s="2" t="s">
        <v>4289</v>
      </c>
      <c r="N522" s="2" t="s">
        <v>4290</v>
      </c>
      <c r="O522" s="2" t="s">
        <v>4291</v>
      </c>
      <c r="P522" s="2" t="s">
        <v>4292</v>
      </c>
    </row>
    <row r="523" spans="1:16" ht="15.75">
      <c r="A523" s="2" t="s">
        <v>4293</v>
      </c>
      <c r="B523" s="2" t="s">
        <v>4294</v>
      </c>
      <c r="C523" s="2" t="s">
        <v>3638</v>
      </c>
      <c r="D523" s="2">
        <v>79</v>
      </c>
      <c r="E523" s="2">
        <v>499</v>
      </c>
      <c r="F523" s="5">
        <v>0.84</v>
      </c>
      <c r="G523" s="2">
        <v>4.2</v>
      </c>
      <c r="H523" s="3">
        <v>1949</v>
      </c>
      <c r="I523" s="2" t="s">
        <v>4295</v>
      </c>
      <c r="J523" s="2" t="s">
        <v>4043</v>
      </c>
      <c r="K523" s="2" t="s">
        <v>4044</v>
      </c>
      <c r="L523" s="2" t="s">
        <v>4045</v>
      </c>
      <c r="M523" s="2" t="s">
        <v>4046</v>
      </c>
      <c r="N523" s="2" t="s">
        <v>4047</v>
      </c>
      <c r="O523" s="2" t="s">
        <v>4296</v>
      </c>
      <c r="P523" s="2" t="s">
        <v>4297</v>
      </c>
    </row>
    <row r="524" spans="1:16" ht="15.75">
      <c r="A524" s="2" t="s">
        <v>4298</v>
      </c>
      <c r="B524" s="2" t="s">
        <v>4299</v>
      </c>
      <c r="C524" s="2" t="s">
        <v>2990</v>
      </c>
      <c r="D524" s="4">
        <v>13999</v>
      </c>
      <c r="E524" s="4">
        <v>15999</v>
      </c>
      <c r="F524" s="5">
        <v>0.13</v>
      </c>
      <c r="G524" s="2">
        <v>3.9</v>
      </c>
      <c r="H524" s="3">
        <v>2180</v>
      </c>
      <c r="I524" s="2" t="s">
        <v>4079</v>
      </c>
      <c r="J524" s="2" t="s">
        <v>4300</v>
      </c>
      <c r="K524" s="2" t="s">
        <v>4301</v>
      </c>
      <c r="L524" s="2" t="s">
        <v>4302</v>
      </c>
      <c r="M524" s="2" t="s">
        <v>4303</v>
      </c>
      <c r="N524" s="2" t="s">
        <v>4304</v>
      </c>
      <c r="O524" s="2" t="s">
        <v>4305</v>
      </c>
      <c r="P524" s="2" t="s">
        <v>4306</v>
      </c>
    </row>
    <row r="525" spans="1:16" ht="15.75">
      <c r="A525" s="2" t="s">
        <v>4307</v>
      </c>
      <c r="B525" s="2" t="s">
        <v>4308</v>
      </c>
      <c r="C525" s="2" t="s">
        <v>3066</v>
      </c>
      <c r="D525" s="2">
        <v>949</v>
      </c>
      <c r="E525" s="2">
        <v>999</v>
      </c>
      <c r="F525" s="5">
        <v>0.05</v>
      </c>
      <c r="G525" s="2">
        <v>4.2</v>
      </c>
      <c r="H525" s="3">
        <v>31539</v>
      </c>
      <c r="I525" s="2" t="s">
        <v>4309</v>
      </c>
      <c r="J525" s="2" t="s">
        <v>3915</v>
      </c>
      <c r="K525" s="2" t="s">
        <v>3916</v>
      </c>
      <c r="L525" s="2" t="s">
        <v>3917</v>
      </c>
      <c r="M525" s="2" t="s">
        <v>3918</v>
      </c>
      <c r="N525" s="2" t="s">
        <v>3919</v>
      </c>
      <c r="O525" s="2" t="s">
        <v>4310</v>
      </c>
      <c r="P525" s="2" t="s">
        <v>4311</v>
      </c>
    </row>
    <row r="526" spans="1:16" ht="15.75">
      <c r="A526" s="2" t="s">
        <v>4312</v>
      </c>
      <c r="B526" s="2" t="s">
        <v>4313</v>
      </c>
      <c r="C526" s="2" t="s">
        <v>3495</v>
      </c>
      <c r="D526" s="2">
        <v>99</v>
      </c>
      <c r="E526" s="2">
        <v>499</v>
      </c>
      <c r="F526" s="5">
        <v>0.8</v>
      </c>
      <c r="G526" s="2">
        <v>4.0999999999999996</v>
      </c>
      <c r="H526" s="3">
        <v>2451</v>
      </c>
      <c r="I526" s="2" t="s">
        <v>4314</v>
      </c>
      <c r="J526" s="2" t="s">
        <v>4315</v>
      </c>
      <c r="K526" s="2" t="s">
        <v>4316</v>
      </c>
      <c r="L526" s="2" t="s">
        <v>4317</v>
      </c>
      <c r="M526" s="2" t="s">
        <v>4318</v>
      </c>
      <c r="N526" s="2" t="s">
        <v>4319</v>
      </c>
      <c r="O526" s="2" t="s">
        <v>4320</v>
      </c>
      <c r="P526" s="2" t="s">
        <v>4321</v>
      </c>
    </row>
    <row r="527" spans="1:16" ht="15.75">
      <c r="A527" s="2" t="s">
        <v>4322</v>
      </c>
      <c r="B527" s="2" t="s">
        <v>4323</v>
      </c>
      <c r="C527" s="2" t="s">
        <v>2948</v>
      </c>
      <c r="D527" s="4">
        <v>2499</v>
      </c>
      <c r="E527" s="4">
        <v>7990</v>
      </c>
      <c r="F527" s="5">
        <v>0.69</v>
      </c>
      <c r="G527" s="2">
        <v>4.0999999999999996</v>
      </c>
      <c r="H527" s="3">
        <v>154</v>
      </c>
      <c r="I527" s="2" t="s">
        <v>4324</v>
      </c>
      <c r="J527" s="2" t="s">
        <v>3889</v>
      </c>
      <c r="K527" s="2" t="s">
        <v>3890</v>
      </c>
      <c r="L527" s="2" t="s">
        <v>3891</v>
      </c>
      <c r="M527" s="2" t="s">
        <v>13040</v>
      </c>
      <c r="N527" s="2" t="s">
        <v>3892</v>
      </c>
      <c r="O527" s="2" t="s">
        <v>4325</v>
      </c>
      <c r="P527" s="2" t="s">
        <v>4326</v>
      </c>
    </row>
    <row r="528" spans="1:16" ht="15.75">
      <c r="A528" s="2" t="s">
        <v>4327</v>
      </c>
      <c r="B528" s="2" t="s">
        <v>4328</v>
      </c>
      <c r="C528" s="2" t="s">
        <v>4329</v>
      </c>
      <c r="D528" s="2">
        <v>689</v>
      </c>
      <c r="E528" s="4">
        <v>1999</v>
      </c>
      <c r="F528" s="5">
        <v>0.66</v>
      </c>
      <c r="G528" s="2">
        <v>4.3</v>
      </c>
      <c r="H528" s="3">
        <v>1193</v>
      </c>
      <c r="I528" s="2" t="s">
        <v>4330</v>
      </c>
      <c r="J528" s="2" t="s">
        <v>4331</v>
      </c>
      <c r="K528" s="2" t="s">
        <v>4332</v>
      </c>
      <c r="L528" s="2" t="s">
        <v>4333</v>
      </c>
      <c r="M528" s="2" t="s">
        <v>4334</v>
      </c>
      <c r="N528" s="2" t="s">
        <v>4335</v>
      </c>
      <c r="O528" s="2" t="s">
        <v>4336</v>
      </c>
      <c r="P528" s="2" t="s">
        <v>4337</v>
      </c>
    </row>
    <row r="529" spans="1:16" ht="15.75">
      <c r="A529" s="2" t="s">
        <v>4338</v>
      </c>
      <c r="B529" s="2" t="s">
        <v>4339</v>
      </c>
      <c r="C529" s="2" t="s">
        <v>3940</v>
      </c>
      <c r="D529" s="2">
        <v>499</v>
      </c>
      <c r="E529" s="4">
        <v>1899</v>
      </c>
      <c r="F529" s="5">
        <v>0.74</v>
      </c>
      <c r="G529" s="2">
        <v>4.0999999999999996</v>
      </c>
      <c r="H529" s="3">
        <v>1475</v>
      </c>
      <c r="I529" s="2" t="s">
        <v>4340</v>
      </c>
      <c r="J529" s="2" t="s">
        <v>4341</v>
      </c>
      <c r="K529" s="2" t="s">
        <v>4342</v>
      </c>
      <c r="L529" s="2" t="s">
        <v>4343</v>
      </c>
      <c r="M529" s="2" t="s">
        <v>4344</v>
      </c>
      <c r="N529" s="2" t="s">
        <v>4345</v>
      </c>
      <c r="O529" s="2" t="s">
        <v>4346</v>
      </c>
      <c r="P529" s="2" t="s">
        <v>4347</v>
      </c>
    </row>
    <row r="530" spans="1:16" ht="15.75">
      <c r="A530" s="2" t="s">
        <v>4348</v>
      </c>
      <c r="B530" s="2" t="s">
        <v>4349</v>
      </c>
      <c r="C530" s="2" t="s">
        <v>3777</v>
      </c>
      <c r="D530" s="2">
        <v>299</v>
      </c>
      <c r="E530" s="2">
        <v>999</v>
      </c>
      <c r="F530" s="5">
        <v>0.7</v>
      </c>
      <c r="G530" s="2">
        <v>4.3</v>
      </c>
      <c r="H530" s="3">
        <v>8891</v>
      </c>
      <c r="I530" s="2" t="s">
        <v>4350</v>
      </c>
      <c r="J530" s="2" t="s">
        <v>4351</v>
      </c>
      <c r="K530" s="2" t="s">
        <v>4352</v>
      </c>
      <c r="L530" s="2" t="s">
        <v>4353</v>
      </c>
      <c r="M530" s="2" t="s">
        <v>4354</v>
      </c>
      <c r="N530" s="2" t="s">
        <v>4355</v>
      </c>
      <c r="O530" s="2" t="s">
        <v>4356</v>
      </c>
      <c r="P530" s="2" t="s">
        <v>4357</v>
      </c>
    </row>
    <row r="531" spans="1:16" ht="15.75">
      <c r="A531" s="2" t="s">
        <v>4358</v>
      </c>
      <c r="B531" s="2" t="s">
        <v>4359</v>
      </c>
      <c r="C531" s="2" t="s">
        <v>3495</v>
      </c>
      <c r="D531" s="2">
        <v>209</v>
      </c>
      <c r="E531" s="2">
        <v>499</v>
      </c>
      <c r="F531" s="5">
        <v>0.57999999999999996</v>
      </c>
      <c r="G531" s="2">
        <v>3.6</v>
      </c>
      <c r="H531" s="3">
        <v>104</v>
      </c>
      <c r="I531" s="2" t="s">
        <v>4360</v>
      </c>
      <c r="J531" s="2" t="s">
        <v>4361</v>
      </c>
      <c r="K531" s="2" t="s">
        <v>4362</v>
      </c>
      <c r="L531" s="2" t="s">
        <v>4363</v>
      </c>
      <c r="M531" s="2" t="s">
        <v>4364</v>
      </c>
      <c r="N531" s="2" t="s">
        <v>4365</v>
      </c>
      <c r="O531" s="2" t="s">
        <v>4366</v>
      </c>
      <c r="P531" s="2" t="s">
        <v>4367</v>
      </c>
    </row>
    <row r="532" spans="1:16" ht="15.75">
      <c r="A532" s="2" t="s">
        <v>4368</v>
      </c>
      <c r="B532" s="2" t="s">
        <v>4369</v>
      </c>
      <c r="C532" s="2" t="s">
        <v>2990</v>
      </c>
      <c r="D532" s="4">
        <v>8499</v>
      </c>
      <c r="E532" s="4">
        <v>12999</v>
      </c>
      <c r="F532" s="5">
        <v>0.35</v>
      </c>
      <c r="G532" s="2">
        <v>4.0999999999999996</v>
      </c>
      <c r="H532" s="3">
        <v>6662</v>
      </c>
      <c r="I532" s="2" t="s">
        <v>4370</v>
      </c>
      <c r="J532" s="2" t="s">
        <v>4371</v>
      </c>
      <c r="K532" s="2" t="s">
        <v>4372</v>
      </c>
      <c r="L532" s="2" t="s">
        <v>4373</v>
      </c>
      <c r="M532" s="2" t="s">
        <v>4374</v>
      </c>
      <c r="N532" s="2" t="s">
        <v>4375</v>
      </c>
      <c r="O532" s="2" t="s">
        <v>4376</v>
      </c>
      <c r="P532" s="2" t="s">
        <v>4377</v>
      </c>
    </row>
    <row r="533" spans="1:16" ht="15.75">
      <c r="A533" s="2" t="s">
        <v>4378</v>
      </c>
      <c r="B533" s="2" t="s">
        <v>4379</v>
      </c>
      <c r="C533" s="2" t="s">
        <v>2979</v>
      </c>
      <c r="D533" s="4">
        <v>2179</v>
      </c>
      <c r="E533" s="4">
        <v>3999</v>
      </c>
      <c r="F533" s="5">
        <v>0.46</v>
      </c>
      <c r="G533" s="2">
        <v>4</v>
      </c>
      <c r="H533" s="3">
        <v>8380</v>
      </c>
      <c r="I533" s="2" t="s">
        <v>4380</v>
      </c>
      <c r="J533" s="2" t="s">
        <v>4381</v>
      </c>
      <c r="K533" s="2" t="s">
        <v>4382</v>
      </c>
      <c r="L533" s="2" t="s">
        <v>4383</v>
      </c>
      <c r="M533" s="2" t="s">
        <v>4384</v>
      </c>
      <c r="N533" s="2" t="s">
        <v>4385</v>
      </c>
      <c r="O533" s="2" t="s">
        <v>4386</v>
      </c>
      <c r="P533" s="2" t="s">
        <v>4387</v>
      </c>
    </row>
    <row r="534" spans="1:16" ht="15.75">
      <c r="A534" s="2" t="s">
        <v>4388</v>
      </c>
      <c r="B534" s="2" t="s">
        <v>4389</v>
      </c>
      <c r="C534" s="2" t="s">
        <v>2990</v>
      </c>
      <c r="D534" s="4">
        <v>16999</v>
      </c>
      <c r="E534" s="4">
        <v>20999</v>
      </c>
      <c r="F534" s="5">
        <v>0.19</v>
      </c>
      <c r="G534" s="2">
        <v>4.0999999999999996</v>
      </c>
      <c r="H534" s="3">
        <v>31822</v>
      </c>
      <c r="I534" s="2" t="s">
        <v>4390</v>
      </c>
      <c r="J534" s="2" t="s">
        <v>4153</v>
      </c>
      <c r="K534" s="2" t="s">
        <v>4154</v>
      </c>
      <c r="L534" s="2" t="s">
        <v>4155</v>
      </c>
      <c r="M534" s="2" t="s">
        <v>4156</v>
      </c>
      <c r="N534" s="2" t="s">
        <v>4157</v>
      </c>
      <c r="O534" s="2" t="s">
        <v>4391</v>
      </c>
      <c r="P534" s="2" t="s">
        <v>4392</v>
      </c>
    </row>
    <row r="535" spans="1:16" ht="15.75">
      <c r="A535" s="2" t="s">
        <v>4393</v>
      </c>
      <c r="B535" s="2" t="s">
        <v>4394</v>
      </c>
      <c r="C535" s="2" t="s">
        <v>2990</v>
      </c>
      <c r="D535" s="4">
        <v>44999</v>
      </c>
      <c r="E535" s="4">
        <v>49999</v>
      </c>
      <c r="F535" s="5">
        <v>0.1</v>
      </c>
      <c r="G535" s="2">
        <v>4.3</v>
      </c>
      <c r="H535" s="3">
        <v>3075</v>
      </c>
      <c r="I535" s="2" t="s">
        <v>4395</v>
      </c>
      <c r="J535" s="2" t="s">
        <v>4396</v>
      </c>
      <c r="K535" s="2" t="s">
        <v>4397</v>
      </c>
      <c r="L535" s="2" t="s">
        <v>4398</v>
      </c>
      <c r="M535" s="2" t="s">
        <v>4399</v>
      </c>
      <c r="N535" s="2" t="s">
        <v>4400</v>
      </c>
      <c r="O535" s="2" t="s">
        <v>4401</v>
      </c>
      <c r="P535" s="2" t="s">
        <v>4402</v>
      </c>
    </row>
    <row r="536" spans="1:16" ht="15.75">
      <c r="A536" s="2" t="s">
        <v>4403</v>
      </c>
      <c r="B536" s="2" t="s">
        <v>4404</v>
      </c>
      <c r="C536" s="2" t="s">
        <v>3045</v>
      </c>
      <c r="D536" s="4">
        <v>2599</v>
      </c>
      <c r="E536" s="4">
        <v>2999</v>
      </c>
      <c r="F536" s="5">
        <v>0.13</v>
      </c>
      <c r="G536" s="2">
        <v>3.9</v>
      </c>
      <c r="H536" s="3">
        <v>14266</v>
      </c>
      <c r="I536" s="2" t="s">
        <v>4405</v>
      </c>
      <c r="J536" s="2" t="s">
        <v>4406</v>
      </c>
      <c r="K536" s="2" t="s">
        <v>4407</v>
      </c>
      <c r="L536" s="2" t="s">
        <v>4408</v>
      </c>
      <c r="M536" s="2" t="s">
        <v>4409</v>
      </c>
      <c r="N536" s="2" t="s">
        <v>4410</v>
      </c>
      <c r="O536" s="2" t="s">
        <v>4411</v>
      </c>
      <c r="P536" s="2" t="s">
        <v>4412</v>
      </c>
    </row>
    <row r="537" spans="1:16" ht="15.75">
      <c r="A537" s="2" t="s">
        <v>4413</v>
      </c>
      <c r="B537" s="2" t="s">
        <v>4414</v>
      </c>
      <c r="C537" s="2" t="s">
        <v>2948</v>
      </c>
      <c r="D537" s="4">
        <v>2799</v>
      </c>
      <c r="E537" s="4">
        <v>6499</v>
      </c>
      <c r="F537" s="5">
        <v>0.56999999999999995</v>
      </c>
      <c r="G537" s="2">
        <v>4.0999999999999996</v>
      </c>
      <c r="H537" s="3">
        <v>38879</v>
      </c>
      <c r="I537" s="2" t="s">
        <v>4415</v>
      </c>
      <c r="J537" s="2" t="s">
        <v>4416</v>
      </c>
      <c r="K537" s="2" t="s">
        <v>4417</v>
      </c>
      <c r="L537" s="2" t="s">
        <v>4418</v>
      </c>
      <c r="M537" s="2" t="s">
        <v>4419</v>
      </c>
      <c r="N537" s="2" t="s">
        <v>4420</v>
      </c>
      <c r="O537" s="2" t="s">
        <v>4421</v>
      </c>
      <c r="P537" s="2" t="s">
        <v>4422</v>
      </c>
    </row>
    <row r="538" spans="1:16" ht="15.75">
      <c r="A538" s="2" t="s">
        <v>4423</v>
      </c>
      <c r="B538" s="2" t="s">
        <v>4424</v>
      </c>
      <c r="C538" s="2" t="s">
        <v>4425</v>
      </c>
      <c r="D538" s="4">
        <v>1399</v>
      </c>
      <c r="E538" s="4">
        <v>2990</v>
      </c>
      <c r="F538" s="5">
        <v>0.53</v>
      </c>
      <c r="G538" s="2">
        <v>4.0999999999999996</v>
      </c>
      <c r="H538" s="3">
        <v>97175</v>
      </c>
      <c r="I538" s="2" t="s">
        <v>4426</v>
      </c>
      <c r="J538" s="2" t="s">
        <v>4427</v>
      </c>
      <c r="K538" s="2" t="s">
        <v>4428</v>
      </c>
      <c r="L538" s="2" t="s">
        <v>4429</v>
      </c>
      <c r="M538" s="2" t="s">
        <v>4430</v>
      </c>
      <c r="N538" s="2" t="s">
        <v>4431</v>
      </c>
      <c r="O538" s="2" t="s">
        <v>4432</v>
      </c>
      <c r="P538" s="2" t="s">
        <v>4433</v>
      </c>
    </row>
    <row r="539" spans="1:16" ht="15.75">
      <c r="A539" s="2" t="s">
        <v>4434</v>
      </c>
      <c r="B539" s="2" t="s">
        <v>4435</v>
      </c>
      <c r="C539" s="2" t="s">
        <v>3024</v>
      </c>
      <c r="D539" s="2">
        <v>649</v>
      </c>
      <c r="E539" s="4">
        <v>2400</v>
      </c>
      <c r="F539" s="5">
        <v>0.73</v>
      </c>
      <c r="G539" s="2">
        <v>4.4000000000000004</v>
      </c>
      <c r="H539" s="3">
        <v>67260</v>
      </c>
      <c r="I539" s="2" t="s">
        <v>4436</v>
      </c>
      <c r="J539" s="2" t="s">
        <v>3026</v>
      </c>
      <c r="K539" s="2" t="s">
        <v>3027</v>
      </c>
      <c r="L539" s="2" t="s">
        <v>3028</v>
      </c>
      <c r="M539" s="2" t="s">
        <v>3029</v>
      </c>
      <c r="N539" s="2" t="s">
        <v>3030</v>
      </c>
      <c r="O539" s="2" t="s">
        <v>3031</v>
      </c>
      <c r="P539" s="2" t="s">
        <v>4437</v>
      </c>
    </row>
    <row r="540" spans="1:16" ht="15.75">
      <c r="A540" s="2" t="s">
        <v>4438</v>
      </c>
      <c r="B540" s="2" t="s">
        <v>4439</v>
      </c>
      <c r="C540" s="2" t="s">
        <v>3162</v>
      </c>
      <c r="D540" s="2">
        <v>799</v>
      </c>
      <c r="E540" s="4">
        <v>3990</v>
      </c>
      <c r="F540" s="5">
        <v>0.8</v>
      </c>
      <c r="G540" s="2">
        <v>3.8</v>
      </c>
      <c r="H540" s="3">
        <v>119</v>
      </c>
      <c r="I540" s="2" t="s">
        <v>4440</v>
      </c>
      <c r="J540" s="2" t="s">
        <v>4441</v>
      </c>
      <c r="K540" s="2" t="s">
        <v>4442</v>
      </c>
      <c r="L540" s="2" t="s">
        <v>4443</v>
      </c>
      <c r="M540" s="2" t="s">
        <v>4444</v>
      </c>
      <c r="N540" s="2" t="s">
        <v>4445</v>
      </c>
      <c r="O540" s="2" t="s">
        <v>4446</v>
      </c>
      <c r="P540" s="2" t="s">
        <v>4447</v>
      </c>
    </row>
    <row r="541" spans="1:16" ht="15.75">
      <c r="A541" s="2" t="s">
        <v>4448</v>
      </c>
      <c r="B541" s="2" t="s">
        <v>4449</v>
      </c>
      <c r="C541" s="2" t="s">
        <v>4450</v>
      </c>
      <c r="D541" s="2">
        <v>149</v>
      </c>
      <c r="E541" s="2">
        <v>149</v>
      </c>
      <c r="F541" s="5">
        <v>0</v>
      </c>
      <c r="G541" s="2">
        <v>4.3</v>
      </c>
      <c r="H541" s="3">
        <v>10833</v>
      </c>
      <c r="I541" s="2" t="s">
        <v>4451</v>
      </c>
      <c r="J541" s="2" t="s">
        <v>4452</v>
      </c>
      <c r="K541" s="2" t="s">
        <v>4453</v>
      </c>
      <c r="L541" s="2" t="s">
        <v>4454</v>
      </c>
      <c r="M541" s="2" t="s">
        <v>4455</v>
      </c>
      <c r="N541" s="2" t="s">
        <v>4456</v>
      </c>
      <c r="O541" s="2" t="s">
        <v>4457</v>
      </c>
      <c r="P541" s="2" t="s">
        <v>4458</v>
      </c>
    </row>
    <row r="542" spans="1:16" ht="15.75">
      <c r="A542" s="2" t="s">
        <v>496</v>
      </c>
      <c r="B542" s="2" t="s">
        <v>497</v>
      </c>
      <c r="C542" s="2" t="s">
        <v>18</v>
      </c>
      <c r="D542" s="2">
        <v>799</v>
      </c>
      <c r="E542" s="4">
        <v>2100</v>
      </c>
      <c r="F542" s="5">
        <v>0.62</v>
      </c>
      <c r="G542" s="2">
        <v>4.3</v>
      </c>
      <c r="H542" s="3">
        <v>8188</v>
      </c>
      <c r="I542" s="2" t="s">
        <v>498</v>
      </c>
      <c r="J542" s="2" t="s">
        <v>499</v>
      </c>
      <c r="K542" s="2" t="s">
        <v>500</v>
      </c>
      <c r="L542" s="2" t="s">
        <v>501</v>
      </c>
      <c r="M542" s="2" t="s">
        <v>502</v>
      </c>
      <c r="N542" s="2" t="s">
        <v>503</v>
      </c>
      <c r="O542" s="2" t="s">
        <v>4459</v>
      </c>
      <c r="P542" s="2" t="s">
        <v>4460</v>
      </c>
    </row>
    <row r="543" spans="1:16" ht="15.75">
      <c r="A543" s="2" t="s">
        <v>4461</v>
      </c>
      <c r="B543" s="2" t="s">
        <v>4462</v>
      </c>
      <c r="C543" s="2" t="s">
        <v>3045</v>
      </c>
      <c r="D543" s="4">
        <v>3799</v>
      </c>
      <c r="E543" s="4">
        <v>5299</v>
      </c>
      <c r="F543" s="5">
        <v>0.28000000000000003</v>
      </c>
      <c r="G543" s="2">
        <v>3.5</v>
      </c>
      <c r="H543" s="3">
        <v>1641</v>
      </c>
      <c r="I543" s="2" t="s">
        <v>4463</v>
      </c>
      <c r="J543" s="2" t="s">
        <v>4464</v>
      </c>
      <c r="K543" s="2" t="s">
        <v>4465</v>
      </c>
      <c r="L543" s="2" t="s">
        <v>4466</v>
      </c>
      <c r="M543" s="2" t="s">
        <v>4467</v>
      </c>
      <c r="N543" s="2" t="s">
        <v>4468</v>
      </c>
      <c r="O543" s="2" t="s">
        <v>4469</v>
      </c>
      <c r="P543" s="2" t="s">
        <v>4470</v>
      </c>
    </row>
    <row r="544" spans="1:16" ht="15.75">
      <c r="A544" s="2" t="s">
        <v>4471</v>
      </c>
      <c r="B544" s="2" t="s">
        <v>4472</v>
      </c>
      <c r="C544" s="2" t="s">
        <v>3973</v>
      </c>
      <c r="D544" s="2">
        <v>199</v>
      </c>
      <c r="E544" s="4">
        <v>1899</v>
      </c>
      <c r="F544" s="5">
        <v>0.9</v>
      </c>
      <c r="G544" s="2">
        <v>4</v>
      </c>
      <c r="H544" s="3">
        <v>4740</v>
      </c>
      <c r="I544" s="2" t="s">
        <v>4473</v>
      </c>
      <c r="J544" s="2" t="s">
        <v>4474</v>
      </c>
      <c r="K544" s="2" t="s">
        <v>4475</v>
      </c>
      <c r="L544" s="2" t="s">
        <v>4476</v>
      </c>
      <c r="M544" s="2" t="s">
        <v>4477</v>
      </c>
      <c r="N544" s="2" t="s">
        <v>4478</v>
      </c>
      <c r="O544" s="2" t="s">
        <v>4479</v>
      </c>
      <c r="P544" s="2" t="s">
        <v>4480</v>
      </c>
    </row>
    <row r="545" spans="1:16" ht="15.75">
      <c r="A545" s="2" t="s">
        <v>4481</v>
      </c>
      <c r="B545" s="2" t="s">
        <v>4482</v>
      </c>
      <c r="C545" s="2" t="s">
        <v>2990</v>
      </c>
      <c r="D545" s="4">
        <v>23999</v>
      </c>
      <c r="E545" s="4">
        <v>32999</v>
      </c>
      <c r="F545" s="5">
        <v>0.27</v>
      </c>
      <c r="G545" s="2">
        <v>3.9</v>
      </c>
      <c r="H545" s="3">
        <v>8866</v>
      </c>
      <c r="I545" s="2" t="s">
        <v>4483</v>
      </c>
      <c r="J545" s="2" t="s">
        <v>4484</v>
      </c>
      <c r="K545" s="2" t="s">
        <v>4485</v>
      </c>
      <c r="L545" s="2" t="s">
        <v>4486</v>
      </c>
      <c r="M545" s="2" t="s">
        <v>4487</v>
      </c>
      <c r="N545" s="2" t="s">
        <v>4488</v>
      </c>
      <c r="O545" s="2" t="s">
        <v>4489</v>
      </c>
      <c r="P545" s="2" t="s">
        <v>4490</v>
      </c>
    </row>
    <row r="546" spans="1:16" ht="15.75">
      <c r="A546" s="2" t="s">
        <v>4491</v>
      </c>
      <c r="B546" s="2" t="s">
        <v>4492</v>
      </c>
      <c r="C546" s="2" t="s">
        <v>2990</v>
      </c>
      <c r="D546" s="4">
        <v>29990</v>
      </c>
      <c r="E546" s="4">
        <v>39990</v>
      </c>
      <c r="F546" s="5">
        <v>0.25</v>
      </c>
      <c r="G546" s="2">
        <v>4.3</v>
      </c>
      <c r="H546" s="3">
        <v>8399</v>
      </c>
      <c r="I546" s="2" t="s">
        <v>4493</v>
      </c>
      <c r="J546" s="2" t="s">
        <v>4494</v>
      </c>
      <c r="K546" s="2" t="s">
        <v>4495</v>
      </c>
      <c r="L546" s="2" t="s">
        <v>4496</v>
      </c>
      <c r="M546" s="2" t="s">
        <v>4497</v>
      </c>
      <c r="N546" s="2" t="s">
        <v>4498</v>
      </c>
      <c r="O546" s="2" t="s">
        <v>4499</v>
      </c>
      <c r="P546" s="2" t="s">
        <v>4500</v>
      </c>
    </row>
    <row r="547" spans="1:16" ht="15.75">
      <c r="A547" s="2" t="s">
        <v>4501</v>
      </c>
      <c r="B547" s="2" t="s">
        <v>4502</v>
      </c>
      <c r="C547" s="2" t="s">
        <v>2948</v>
      </c>
      <c r="D547" s="2">
        <v>281</v>
      </c>
      <c r="E547" s="4">
        <v>1999</v>
      </c>
      <c r="F547" s="5">
        <v>0.86</v>
      </c>
      <c r="G547" s="2">
        <v>2.8</v>
      </c>
      <c r="H547" s="3">
        <v>87</v>
      </c>
      <c r="I547" s="2" t="s">
        <v>4503</v>
      </c>
      <c r="J547" s="2" t="s">
        <v>4504</v>
      </c>
      <c r="K547" s="2" t="s">
        <v>4505</v>
      </c>
      <c r="L547" s="2" t="s">
        <v>4506</v>
      </c>
      <c r="M547" s="2" t="s">
        <v>4507</v>
      </c>
      <c r="N547" s="2" t="s">
        <v>4508</v>
      </c>
      <c r="O547" s="2" t="s">
        <v>4509</v>
      </c>
      <c r="P547" s="2" t="s">
        <v>4510</v>
      </c>
    </row>
    <row r="548" spans="1:16" ht="15.75">
      <c r="A548" s="2" t="s">
        <v>4511</v>
      </c>
      <c r="B548" s="2" t="s">
        <v>4512</v>
      </c>
      <c r="C548" s="2" t="s">
        <v>2990</v>
      </c>
      <c r="D548" s="4">
        <v>7998</v>
      </c>
      <c r="E548" s="4">
        <v>11999</v>
      </c>
      <c r="F548" s="5">
        <v>0.33</v>
      </c>
      <c r="G548" s="2">
        <v>3.8</v>
      </c>
      <c r="H548" s="3">
        <v>125</v>
      </c>
      <c r="I548" s="2" t="s">
        <v>4513</v>
      </c>
      <c r="J548" s="2" t="s">
        <v>4514</v>
      </c>
      <c r="K548" s="2" t="s">
        <v>4515</v>
      </c>
      <c r="L548" s="2" t="s">
        <v>4516</v>
      </c>
      <c r="M548" s="2" t="s">
        <v>4517</v>
      </c>
      <c r="N548" s="2" t="s">
        <v>4518</v>
      </c>
      <c r="O548" s="2" t="s">
        <v>4519</v>
      </c>
      <c r="P548" s="2" t="s">
        <v>4520</v>
      </c>
    </row>
    <row r="549" spans="1:16" ht="15.75">
      <c r="A549" s="2" t="s">
        <v>4521</v>
      </c>
      <c r="B549" s="2" t="s">
        <v>4522</v>
      </c>
      <c r="C549" s="2" t="s">
        <v>2948</v>
      </c>
      <c r="D549" s="2">
        <v>249</v>
      </c>
      <c r="E549" s="2">
        <v>999</v>
      </c>
      <c r="F549" s="5">
        <v>0.75</v>
      </c>
      <c r="G549" s="2">
        <v>4.5</v>
      </c>
      <c r="H549" s="3">
        <v>38</v>
      </c>
      <c r="I549" s="2" t="s">
        <v>4523</v>
      </c>
      <c r="J549" s="2" t="s">
        <v>4524</v>
      </c>
      <c r="K549" s="2" t="s">
        <v>4525</v>
      </c>
      <c r="L549" s="2" t="s">
        <v>4526</v>
      </c>
      <c r="M549" s="2" t="s">
        <v>4527</v>
      </c>
      <c r="N549" s="2" t="s">
        <v>4528</v>
      </c>
      <c r="O549" s="2" t="s">
        <v>4529</v>
      </c>
      <c r="P549" s="2" t="s">
        <v>4530</v>
      </c>
    </row>
    <row r="550" spans="1:16" ht="15.75">
      <c r="A550" s="2" t="s">
        <v>4531</v>
      </c>
      <c r="B550" s="2" t="s">
        <v>4532</v>
      </c>
      <c r="C550" s="2" t="s">
        <v>3777</v>
      </c>
      <c r="D550" s="2">
        <v>299</v>
      </c>
      <c r="E550" s="2">
        <v>599</v>
      </c>
      <c r="F550" s="5">
        <v>0.5</v>
      </c>
      <c r="G550" s="2">
        <v>4.3</v>
      </c>
      <c r="H550" s="3">
        <v>4674</v>
      </c>
      <c r="I550" s="2" t="s">
        <v>4533</v>
      </c>
      <c r="J550" s="2" t="s">
        <v>4534</v>
      </c>
      <c r="K550" s="2" t="s">
        <v>4535</v>
      </c>
      <c r="L550" s="2" t="s">
        <v>4536</v>
      </c>
      <c r="M550" s="2" t="s">
        <v>4537</v>
      </c>
      <c r="N550" s="2" t="s">
        <v>4538</v>
      </c>
      <c r="O550" s="2" t="s">
        <v>4539</v>
      </c>
      <c r="P550" s="2" t="s">
        <v>4540</v>
      </c>
    </row>
    <row r="551" spans="1:16" ht="15.75">
      <c r="A551" s="2" t="s">
        <v>4541</v>
      </c>
      <c r="B551" s="2" t="s">
        <v>4542</v>
      </c>
      <c r="C551" s="2" t="s">
        <v>2948</v>
      </c>
      <c r="D551" s="2">
        <v>499</v>
      </c>
      <c r="E551" s="4">
        <v>1899</v>
      </c>
      <c r="F551" s="5">
        <v>0.74</v>
      </c>
      <c r="G551" s="2">
        <v>4.0999999999999996</v>
      </c>
      <c r="H551" s="3">
        <v>412</v>
      </c>
      <c r="I551" s="2" t="s">
        <v>4543</v>
      </c>
      <c r="J551" s="2" t="s">
        <v>4544</v>
      </c>
      <c r="K551" s="2" t="s">
        <v>4545</v>
      </c>
      <c r="L551" s="2" t="s">
        <v>4546</v>
      </c>
      <c r="M551" s="2" t="s">
        <v>4547</v>
      </c>
      <c r="N551" s="2" t="s">
        <v>4548</v>
      </c>
      <c r="O551" s="2" t="s">
        <v>4549</v>
      </c>
      <c r="P551" s="2" t="s">
        <v>4550</v>
      </c>
    </row>
    <row r="552" spans="1:16" ht="15.75">
      <c r="A552" s="2" t="s">
        <v>4551</v>
      </c>
      <c r="B552" s="2" t="s">
        <v>4552</v>
      </c>
      <c r="C552" s="2" t="s">
        <v>2948</v>
      </c>
      <c r="D552" s="2">
        <v>899</v>
      </c>
      <c r="E552" s="4">
        <v>3499</v>
      </c>
      <c r="F552" s="5">
        <v>0.74</v>
      </c>
      <c r="G552" s="2">
        <v>3</v>
      </c>
      <c r="H552" s="3">
        <v>681</v>
      </c>
      <c r="I552" s="2" t="s">
        <v>4553</v>
      </c>
      <c r="J552" s="2" t="s">
        <v>4554</v>
      </c>
      <c r="K552" s="2" t="s">
        <v>4555</v>
      </c>
      <c r="L552" s="2" t="s">
        <v>4556</v>
      </c>
      <c r="M552" s="2" t="s">
        <v>4557</v>
      </c>
      <c r="N552" s="2" t="s">
        <v>4558</v>
      </c>
      <c r="O552" s="2" t="s">
        <v>4559</v>
      </c>
      <c r="P552" s="2" t="s">
        <v>4560</v>
      </c>
    </row>
    <row r="553" spans="1:16" ht="15.75">
      <c r="A553" s="2" t="s">
        <v>4561</v>
      </c>
      <c r="B553" s="2" t="s">
        <v>4562</v>
      </c>
      <c r="C553" s="2" t="s">
        <v>2979</v>
      </c>
      <c r="D553" s="4">
        <v>1599</v>
      </c>
      <c r="E553" s="4">
        <v>3499</v>
      </c>
      <c r="F553" s="5">
        <v>0.54</v>
      </c>
      <c r="G553" s="2">
        <v>4</v>
      </c>
      <c r="H553" s="3">
        <v>36384</v>
      </c>
      <c r="I553" s="2" t="s">
        <v>4563</v>
      </c>
      <c r="J553" s="2" t="s">
        <v>4564</v>
      </c>
      <c r="K553" s="2" t="s">
        <v>4565</v>
      </c>
      <c r="L553" s="2" t="s">
        <v>4566</v>
      </c>
      <c r="M553" s="2" t="s">
        <v>4567</v>
      </c>
      <c r="N553" s="2" t="s">
        <v>4568</v>
      </c>
      <c r="O553" s="2" t="s">
        <v>4569</v>
      </c>
      <c r="P553" s="2" t="s">
        <v>4570</v>
      </c>
    </row>
    <row r="554" spans="1:16" ht="15.75">
      <c r="A554" s="2" t="s">
        <v>4571</v>
      </c>
      <c r="B554" s="2" t="s">
        <v>4572</v>
      </c>
      <c r="C554" s="2" t="s">
        <v>4573</v>
      </c>
      <c r="D554" s="2">
        <v>120</v>
      </c>
      <c r="E554" s="2">
        <v>999</v>
      </c>
      <c r="F554" s="5">
        <v>0.88</v>
      </c>
      <c r="G554" s="2">
        <v>3.9</v>
      </c>
      <c r="H554" s="3">
        <v>6491</v>
      </c>
      <c r="I554" s="2" t="s">
        <v>4574</v>
      </c>
      <c r="J554" s="2" t="s">
        <v>4575</v>
      </c>
      <c r="K554" s="2" t="s">
        <v>4576</v>
      </c>
      <c r="L554" s="2" t="s">
        <v>4577</v>
      </c>
      <c r="M554" s="2" t="s">
        <v>4578</v>
      </c>
      <c r="N554" s="2" t="s">
        <v>4579</v>
      </c>
      <c r="O554" s="2" t="s">
        <v>4580</v>
      </c>
      <c r="P554" s="2" t="s">
        <v>4581</v>
      </c>
    </row>
    <row r="555" spans="1:16" ht="15.75">
      <c r="A555" s="2" t="s">
        <v>4582</v>
      </c>
      <c r="B555" s="2" t="s">
        <v>4583</v>
      </c>
      <c r="C555" s="2" t="s">
        <v>2948</v>
      </c>
      <c r="D555" s="4">
        <v>3999</v>
      </c>
      <c r="E555" s="4">
        <v>6999</v>
      </c>
      <c r="F555" s="5">
        <v>0.43</v>
      </c>
      <c r="G555" s="2">
        <v>4.0999999999999996</v>
      </c>
      <c r="H555" s="3">
        <v>10229</v>
      </c>
      <c r="I555" s="2" t="s">
        <v>4584</v>
      </c>
      <c r="J555" s="2" t="s">
        <v>4585</v>
      </c>
      <c r="K555" s="2" t="s">
        <v>4586</v>
      </c>
      <c r="L555" s="2" t="s">
        <v>4587</v>
      </c>
      <c r="M555" s="2" t="s">
        <v>4588</v>
      </c>
      <c r="N555" s="2" t="s">
        <v>4589</v>
      </c>
      <c r="O555" s="2" t="s">
        <v>4590</v>
      </c>
      <c r="P555" s="2" t="s">
        <v>4591</v>
      </c>
    </row>
    <row r="556" spans="1:16" ht="15.75">
      <c r="A556" s="2" t="s">
        <v>4592</v>
      </c>
      <c r="B556" s="2" t="s">
        <v>4165</v>
      </c>
      <c r="C556" s="2" t="s">
        <v>2990</v>
      </c>
      <c r="D556" s="4">
        <v>12999</v>
      </c>
      <c r="E556" s="4">
        <v>18999</v>
      </c>
      <c r="F556" s="5">
        <v>0.32</v>
      </c>
      <c r="G556" s="2">
        <v>4.0999999999999996</v>
      </c>
      <c r="H556" s="3">
        <v>50772</v>
      </c>
      <c r="I556" s="2" t="s">
        <v>4166</v>
      </c>
      <c r="J556" s="2" t="s">
        <v>3650</v>
      </c>
      <c r="K556" s="2" t="s">
        <v>3651</v>
      </c>
      <c r="L556" s="2" t="s">
        <v>3652</v>
      </c>
      <c r="M556" s="2" t="s">
        <v>3653</v>
      </c>
      <c r="N556" s="2" t="s">
        <v>3654</v>
      </c>
      <c r="O556" s="2" t="s">
        <v>4167</v>
      </c>
      <c r="P556" s="2" t="s">
        <v>4593</v>
      </c>
    </row>
    <row r="557" spans="1:16" ht="15.75">
      <c r="A557" s="2" t="s">
        <v>4594</v>
      </c>
      <c r="B557" s="2" t="s">
        <v>4595</v>
      </c>
      <c r="C557" s="2" t="s">
        <v>3973</v>
      </c>
      <c r="D557" s="4">
        <v>1599</v>
      </c>
      <c r="E557" s="4">
        <v>2599</v>
      </c>
      <c r="F557" s="5">
        <v>0.38</v>
      </c>
      <c r="G557" s="2">
        <v>4.3</v>
      </c>
      <c r="H557" s="3">
        <v>1801</v>
      </c>
      <c r="I557" s="2" t="s">
        <v>4596</v>
      </c>
      <c r="J557" s="2" t="s">
        <v>4597</v>
      </c>
      <c r="K557" s="2" t="s">
        <v>4598</v>
      </c>
      <c r="L557" s="2" t="s">
        <v>4599</v>
      </c>
      <c r="M557" s="2" t="s">
        <v>4600</v>
      </c>
      <c r="N557" s="2" t="s">
        <v>4601</v>
      </c>
      <c r="O557" s="2" t="s">
        <v>4602</v>
      </c>
      <c r="P557" s="2" t="s">
        <v>4603</v>
      </c>
    </row>
    <row r="558" spans="1:16" ht="15.75">
      <c r="A558" s="2" t="s">
        <v>4604</v>
      </c>
      <c r="B558" s="2" t="s">
        <v>4605</v>
      </c>
      <c r="C558" s="2" t="s">
        <v>3162</v>
      </c>
      <c r="D558" s="2">
        <v>699</v>
      </c>
      <c r="E558" s="4">
        <v>1199</v>
      </c>
      <c r="F558" s="5">
        <v>0.42</v>
      </c>
      <c r="G558" s="2">
        <v>4</v>
      </c>
      <c r="H558" s="3">
        <v>14404</v>
      </c>
      <c r="I558" s="2" t="s">
        <v>4606</v>
      </c>
      <c r="J558" s="2" t="s">
        <v>3666</v>
      </c>
      <c r="K558" s="2" t="s">
        <v>3667</v>
      </c>
      <c r="L558" s="2" t="s">
        <v>3668</v>
      </c>
      <c r="M558" s="2" t="s">
        <v>3669</v>
      </c>
      <c r="N558" s="2" t="s">
        <v>3670</v>
      </c>
      <c r="O558" s="2" t="s">
        <v>4607</v>
      </c>
      <c r="P558" s="2" t="s">
        <v>4608</v>
      </c>
    </row>
    <row r="559" spans="1:16" ht="15.75">
      <c r="A559" s="2" t="s">
        <v>4609</v>
      </c>
      <c r="B559" s="2" t="s">
        <v>4610</v>
      </c>
      <c r="C559" s="2" t="s">
        <v>4611</v>
      </c>
      <c r="D559" s="2">
        <v>99</v>
      </c>
      <c r="E559" s="2">
        <v>999</v>
      </c>
      <c r="F559" s="5">
        <v>0.9</v>
      </c>
      <c r="G559" s="2">
        <v>4.4000000000000004</v>
      </c>
      <c r="H559" s="3">
        <v>305</v>
      </c>
      <c r="I559" s="2" t="s">
        <v>4612</v>
      </c>
      <c r="J559" s="2" t="s">
        <v>4613</v>
      </c>
      <c r="K559" s="2" t="s">
        <v>4614</v>
      </c>
      <c r="L559" s="2" t="s">
        <v>4615</v>
      </c>
      <c r="M559" s="2" t="s">
        <v>4616</v>
      </c>
      <c r="N559" s="2" t="s">
        <v>4617</v>
      </c>
      <c r="O559" s="2" t="s">
        <v>4618</v>
      </c>
      <c r="P559" s="2" t="s">
        <v>4619</v>
      </c>
    </row>
    <row r="560" spans="1:16" ht="15.75">
      <c r="A560" s="2" t="s">
        <v>4620</v>
      </c>
      <c r="B560" s="2" t="s">
        <v>4621</v>
      </c>
      <c r="C560" s="2" t="s">
        <v>2990</v>
      </c>
      <c r="D560" s="4">
        <v>7915</v>
      </c>
      <c r="E560" s="4">
        <v>9999</v>
      </c>
      <c r="F560" s="5">
        <v>0.21</v>
      </c>
      <c r="G560" s="2">
        <v>4.3</v>
      </c>
      <c r="H560" s="3">
        <v>1376</v>
      </c>
      <c r="I560" s="2" t="s">
        <v>4622</v>
      </c>
      <c r="J560" s="2" t="s">
        <v>4623</v>
      </c>
      <c r="K560" s="2" t="s">
        <v>4624</v>
      </c>
      <c r="L560" s="2" t="s">
        <v>4625</v>
      </c>
      <c r="M560" s="2" t="s">
        <v>4626</v>
      </c>
      <c r="N560" s="2" t="s">
        <v>4627</v>
      </c>
      <c r="O560" s="2" t="s">
        <v>4628</v>
      </c>
      <c r="P560" s="2" t="s">
        <v>4629</v>
      </c>
    </row>
    <row r="561" spans="1:16" ht="15.75">
      <c r="A561" s="2" t="s">
        <v>4630</v>
      </c>
      <c r="B561" s="2" t="s">
        <v>4631</v>
      </c>
      <c r="C561" s="2" t="s">
        <v>2948</v>
      </c>
      <c r="D561" s="4">
        <v>1499</v>
      </c>
      <c r="E561" s="4">
        <v>7999</v>
      </c>
      <c r="F561" s="5">
        <v>0.81</v>
      </c>
      <c r="G561" s="2">
        <v>4.2</v>
      </c>
      <c r="H561" s="3">
        <v>22638</v>
      </c>
      <c r="I561" s="2" t="s">
        <v>4632</v>
      </c>
      <c r="J561" s="2" t="s">
        <v>3184</v>
      </c>
      <c r="K561" s="2" t="s">
        <v>3185</v>
      </c>
      <c r="L561" s="2" t="s">
        <v>3186</v>
      </c>
      <c r="M561" s="2" t="s">
        <v>3187</v>
      </c>
      <c r="N561" s="2" t="s">
        <v>3188</v>
      </c>
      <c r="O561" s="2" t="s">
        <v>4633</v>
      </c>
      <c r="P561" s="2" t="s">
        <v>4634</v>
      </c>
    </row>
    <row r="562" spans="1:16" ht="15.75">
      <c r="A562" s="2" t="s">
        <v>4635</v>
      </c>
      <c r="B562" s="2" t="s">
        <v>4636</v>
      </c>
      <c r="C562" s="2" t="s">
        <v>3045</v>
      </c>
      <c r="D562" s="4">
        <v>1055</v>
      </c>
      <c r="E562" s="4">
        <v>1249</v>
      </c>
      <c r="F562" s="5">
        <v>0.16</v>
      </c>
      <c r="G562" s="2">
        <v>3.8</v>
      </c>
      <c r="H562" s="3">
        <v>2352</v>
      </c>
      <c r="I562" s="2" t="s">
        <v>4637</v>
      </c>
      <c r="J562" s="2" t="s">
        <v>4638</v>
      </c>
      <c r="K562" s="2" t="s">
        <v>4639</v>
      </c>
      <c r="L562" s="2" t="s">
        <v>4640</v>
      </c>
      <c r="M562" s="2" t="s">
        <v>4641</v>
      </c>
      <c r="N562" s="2" t="s">
        <v>4642</v>
      </c>
      <c r="O562" s="2" t="s">
        <v>4643</v>
      </c>
      <c r="P562" s="2" t="s">
        <v>4644</v>
      </c>
    </row>
    <row r="563" spans="1:16" ht="15.75">
      <c r="A563" s="2" t="s">
        <v>4645</v>
      </c>
      <c r="B563" s="2" t="s">
        <v>4646</v>
      </c>
      <c r="C563" s="2" t="s">
        <v>3777</v>
      </c>
      <c r="D563" s="2">
        <v>150</v>
      </c>
      <c r="E563" s="2">
        <v>599</v>
      </c>
      <c r="F563" s="5">
        <v>0.75</v>
      </c>
      <c r="G563" s="2">
        <v>4.3</v>
      </c>
      <c r="H563" s="3">
        <v>714</v>
      </c>
      <c r="I563" s="2" t="s">
        <v>4647</v>
      </c>
      <c r="J563" s="2" t="s">
        <v>4648</v>
      </c>
      <c r="K563" s="2" t="s">
        <v>4649</v>
      </c>
      <c r="L563" s="2" t="s">
        <v>4650</v>
      </c>
      <c r="M563" s="2" t="s">
        <v>4651</v>
      </c>
      <c r="N563" s="2" t="s">
        <v>4652</v>
      </c>
      <c r="O563" s="2" t="s">
        <v>4653</v>
      </c>
      <c r="P563" s="2" t="s">
        <v>4654</v>
      </c>
    </row>
    <row r="564" spans="1:16" ht="15.75">
      <c r="A564" s="2" t="s">
        <v>652</v>
      </c>
      <c r="B564" s="2" t="s">
        <v>653</v>
      </c>
      <c r="C564" s="2" t="s">
        <v>18</v>
      </c>
      <c r="D564" s="2">
        <v>219</v>
      </c>
      <c r="E564" s="2">
        <v>700</v>
      </c>
      <c r="F564" s="5">
        <v>0.69</v>
      </c>
      <c r="G564" s="2">
        <v>4.3</v>
      </c>
      <c r="H564" s="3">
        <v>20052</v>
      </c>
      <c r="I564" s="2" t="s">
        <v>654</v>
      </c>
      <c r="J564" s="2" t="s">
        <v>655</v>
      </c>
      <c r="K564" s="2" t="s">
        <v>656</v>
      </c>
      <c r="L564" s="2" t="s">
        <v>657</v>
      </c>
      <c r="M564" s="2" t="s">
        <v>658</v>
      </c>
      <c r="N564" s="2" t="s">
        <v>659</v>
      </c>
      <c r="O564" s="2" t="s">
        <v>4655</v>
      </c>
      <c r="P564" s="2" t="s">
        <v>4656</v>
      </c>
    </row>
    <row r="565" spans="1:16" ht="15.75">
      <c r="A565" s="2" t="s">
        <v>4657</v>
      </c>
      <c r="B565" s="2" t="s">
        <v>4658</v>
      </c>
      <c r="C565" s="2" t="s">
        <v>3973</v>
      </c>
      <c r="D565" s="2">
        <v>474</v>
      </c>
      <c r="E565" s="4">
        <v>1799</v>
      </c>
      <c r="F565" s="5">
        <v>0.74</v>
      </c>
      <c r="G565" s="2">
        <v>4.3</v>
      </c>
      <c r="H565" s="3">
        <v>1454</v>
      </c>
      <c r="I565" s="2" t="s">
        <v>4659</v>
      </c>
      <c r="J565" s="2" t="s">
        <v>4660</v>
      </c>
      <c r="K565" s="2" t="s">
        <v>4661</v>
      </c>
      <c r="L565" s="2" t="s">
        <v>4662</v>
      </c>
      <c r="M565" s="2" t="s">
        <v>4663</v>
      </c>
      <c r="N565" s="2" t="s">
        <v>13042</v>
      </c>
      <c r="O565" s="2" t="s">
        <v>4664</v>
      </c>
      <c r="P565" s="2" t="s">
        <v>4665</v>
      </c>
    </row>
    <row r="566" spans="1:16" ht="15.75">
      <c r="A566" s="2" t="s">
        <v>687</v>
      </c>
      <c r="B566" s="2" t="s">
        <v>688</v>
      </c>
      <c r="C566" s="2" t="s">
        <v>18</v>
      </c>
      <c r="D566" s="2">
        <v>115</v>
      </c>
      <c r="E566" s="2">
        <v>499</v>
      </c>
      <c r="F566" s="5">
        <v>0.77</v>
      </c>
      <c r="G566" s="2">
        <v>4</v>
      </c>
      <c r="H566" s="3">
        <v>7732</v>
      </c>
      <c r="I566" s="2" t="s">
        <v>689</v>
      </c>
      <c r="J566" s="2" t="s">
        <v>690</v>
      </c>
      <c r="K566" s="2" t="s">
        <v>691</v>
      </c>
      <c r="L566" s="2" t="s">
        <v>692</v>
      </c>
      <c r="M566" s="2" t="s">
        <v>693</v>
      </c>
      <c r="N566" s="2" t="s">
        <v>694</v>
      </c>
      <c r="O566" s="2" t="s">
        <v>4666</v>
      </c>
      <c r="P566" s="2" t="s">
        <v>4667</v>
      </c>
    </row>
    <row r="567" spans="1:16" ht="15.75">
      <c r="A567" s="2" t="s">
        <v>4668</v>
      </c>
      <c r="B567" s="2" t="s">
        <v>4669</v>
      </c>
      <c r="C567" s="2" t="s">
        <v>3162</v>
      </c>
      <c r="D567" s="2">
        <v>239</v>
      </c>
      <c r="E567" s="2">
        <v>599</v>
      </c>
      <c r="F567" s="5">
        <v>0.6</v>
      </c>
      <c r="G567" s="2">
        <v>3.9</v>
      </c>
      <c r="H567" s="3">
        <v>2147</v>
      </c>
      <c r="I567" s="2" t="s">
        <v>4670</v>
      </c>
      <c r="J567" s="2" t="s">
        <v>4276</v>
      </c>
      <c r="K567" s="2" t="s">
        <v>4277</v>
      </c>
      <c r="L567" s="2" t="s">
        <v>4278</v>
      </c>
      <c r="M567" s="2" t="s">
        <v>4279</v>
      </c>
      <c r="N567" s="2" t="s">
        <v>4280</v>
      </c>
      <c r="O567" s="2" t="s">
        <v>4671</v>
      </c>
      <c r="P567" s="2" t="s">
        <v>4672</v>
      </c>
    </row>
    <row r="568" spans="1:16" ht="15.75">
      <c r="A568" s="2" t="s">
        <v>4673</v>
      </c>
      <c r="B568" s="2" t="s">
        <v>4674</v>
      </c>
      <c r="C568" s="2" t="s">
        <v>2990</v>
      </c>
      <c r="D568" s="4">
        <v>7499</v>
      </c>
      <c r="E568" s="4">
        <v>9499</v>
      </c>
      <c r="F568" s="5">
        <v>0.21</v>
      </c>
      <c r="G568" s="2">
        <v>4.0999999999999996</v>
      </c>
      <c r="H568" s="3">
        <v>313832</v>
      </c>
      <c r="I568" s="2" t="s">
        <v>4675</v>
      </c>
      <c r="J568" s="2" t="s">
        <v>3253</v>
      </c>
      <c r="K568" s="2" t="s">
        <v>3254</v>
      </c>
      <c r="L568" s="2" t="s">
        <v>3255</v>
      </c>
      <c r="M568" s="2" t="s">
        <v>3256</v>
      </c>
      <c r="N568" s="2" t="s">
        <v>3257</v>
      </c>
      <c r="O568" s="2" t="s">
        <v>3263</v>
      </c>
      <c r="P568" s="2" t="s">
        <v>4676</v>
      </c>
    </row>
    <row r="569" spans="1:16" ht="15.75">
      <c r="A569" s="2" t="s">
        <v>4677</v>
      </c>
      <c r="B569" s="2" t="s">
        <v>4678</v>
      </c>
      <c r="C569" s="2" t="s">
        <v>2948</v>
      </c>
      <c r="D569" s="2">
        <v>265</v>
      </c>
      <c r="E569" s="2">
        <v>999</v>
      </c>
      <c r="F569" s="5">
        <v>0.73</v>
      </c>
      <c r="G569" s="2">
        <v>3.7</v>
      </c>
      <c r="H569" s="3">
        <v>465</v>
      </c>
      <c r="I569" s="2" t="s">
        <v>4679</v>
      </c>
      <c r="J569" s="2" t="s">
        <v>4680</v>
      </c>
      <c r="K569" s="2" t="s">
        <v>4681</v>
      </c>
      <c r="L569" s="2" t="s">
        <v>4682</v>
      </c>
      <c r="M569" s="2" t="s">
        <v>4683</v>
      </c>
      <c r="N569" s="2" t="s">
        <v>4684</v>
      </c>
      <c r="O569" s="2" t="s">
        <v>4685</v>
      </c>
      <c r="P569" s="2" t="s">
        <v>4686</v>
      </c>
    </row>
    <row r="570" spans="1:16" ht="15.75">
      <c r="A570" s="2" t="s">
        <v>4687</v>
      </c>
      <c r="B570" s="2" t="s">
        <v>4688</v>
      </c>
      <c r="C570" s="2" t="s">
        <v>2990</v>
      </c>
      <c r="D570" s="4">
        <v>37990</v>
      </c>
      <c r="E570" s="4">
        <v>74999</v>
      </c>
      <c r="F570" s="5">
        <v>0.49</v>
      </c>
      <c r="G570" s="2">
        <v>4.2</v>
      </c>
      <c r="H570" s="3">
        <v>27790</v>
      </c>
      <c r="I570" s="2" t="s">
        <v>4689</v>
      </c>
      <c r="J570" s="2" t="s">
        <v>4690</v>
      </c>
      <c r="K570" s="2" t="s">
        <v>4691</v>
      </c>
      <c r="L570" s="2" t="s">
        <v>4692</v>
      </c>
      <c r="M570" s="2" t="s">
        <v>4693</v>
      </c>
      <c r="N570" s="2" t="s">
        <v>4694</v>
      </c>
      <c r="O570" s="2" t="s">
        <v>4695</v>
      </c>
      <c r="P570" s="2" t="s">
        <v>4696</v>
      </c>
    </row>
    <row r="571" spans="1:16" ht="15.75">
      <c r="A571" s="2" t="s">
        <v>707</v>
      </c>
      <c r="B571" s="2" t="s">
        <v>708</v>
      </c>
      <c r="C571" s="2" t="s">
        <v>18</v>
      </c>
      <c r="D571" s="2">
        <v>199</v>
      </c>
      <c r="E571" s="2">
        <v>499</v>
      </c>
      <c r="F571" s="5">
        <v>0.6</v>
      </c>
      <c r="G571" s="2">
        <v>4.0999999999999996</v>
      </c>
      <c r="H571" s="3">
        <v>602</v>
      </c>
      <c r="I571" s="2" t="s">
        <v>709</v>
      </c>
      <c r="J571" s="2" t="s">
        <v>710</v>
      </c>
      <c r="K571" s="2" t="s">
        <v>711</v>
      </c>
      <c r="L571" s="2" t="s">
        <v>712</v>
      </c>
      <c r="M571" s="2" t="s">
        <v>713</v>
      </c>
      <c r="N571" s="2" t="s">
        <v>714</v>
      </c>
      <c r="O571" s="2" t="s">
        <v>4697</v>
      </c>
      <c r="P571" s="2" t="s">
        <v>4698</v>
      </c>
    </row>
    <row r="572" spans="1:16" ht="15.75">
      <c r="A572" s="2" t="s">
        <v>717</v>
      </c>
      <c r="B572" s="2" t="s">
        <v>718</v>
      </c>
      <c r="C572" s="2" t="s">
        <v>18</v>
      </c>
      <c r="D572" s="2">
        <v>179</v>
      </c>
      <c r="E572" s="2">
        <v>399</v>
      </c>
      <c r="F572" s="5">
        <v>0.55000000000000004</v>
      </c>
      <c r="G572" s="2">
        <v>4</v>
      </c>
      <c r="H572" s="3">
        <v>1423</v>
      </c>
      <c r="I572" s="2" t="s">
        <v>719</v>
      </c>
      <c r="J572" s="2" t="s">
        <v>720</v>
      </c>
      <c r="K572" s="2" t="s">
        <v>721</v>
      </c>
      <c r="L572" s="2" t="s">
        <v>722</v>
      </c>
      <c r="M572" s="2" t="s">
        <v>723</v>
      </c>
      <c r="N572" s="2" t="s">
        <v>13029</v>
      </c>
      <c r="O572" s="2" t="s">
        <v>4699</v>
      </c>
      <c r="P572" s="2" t="s">
        <v>4700</v>
      </c>
    </row>
    <row r="573" spans="1:16" ht="15.75">
      <c r="A573" s="2" t="s">
        <v>4701</v>
      </c>
      <c r="B573" s="2" t="s">
        <v>4702</v>
      </c>
      <c r="C573" s="2" t="s">
        <v>3433</v>
      </c>
      <c r="D573" s="4">
        <v>1799</v>
      </c>
      <c r="E573" s="4">
        <v>3999</v>
      </c>
      <c r="F573" s="5">
        <v>0.55000000000000004</v>
      </c>
      <c r="G573" s="2">
        <v>4.5999999999999996</v>
      </c>
      <c r="H573" s="3">
        <v>245</v>
      </c>
      <c r="I573" s="2" t="s">
        <v>4703</v>
      </c>
      <c r="J573" s="2" t="s">
        <v>4704</v>
      </c>
      <c r="K573" s="2" t="s">
        <v>4705</v>
      </c>
      <c r="L573" s="2" t="s">
        <v>4706</v>
      </c>
      <c r="M573" s="2" t="s">
        <v>4707</v>
      </c>
      <c r="N573" s="2" t="s">
        <v>4708</v>
      </c>
      <c r="O573" s="2" t="s">
        <v>4709</v>
      </c>
      <c r="P573" s="2" t="s">
        <v>4710</v>
      </c>
    </row>
    <row r="574" spans="1:16" ht="15.75">
      <c r="A574" s="2" t="s">
        <v>4711</v>
      </c>
      <c r="B574" s="2" t="s">
        <v>4712</v>
      </c>
      <c r="C574" s="2" t="s">
        <v>2990</v>
      </c>
      <c r="D574" s="4">
        <v>8499</v>
      </c>
      <c r="E574" s="4">
        <v>11999</v>
      </c>
      <c r="F574" s="5">
        <v>0.28999999999999998</v>
      </c>
      <c r="G574" s="2">
        <v>3.9</v>
      </c>
      <c r="H574" s="3">
        <v>276</v>
      </c>
      <c r="I574" s="2" t="s">
        <v>4713</v>
      </c>
      <c r="J574" s="2" t="s">
        <v>4714</v>
      </c>
      <c r="K574" s="2" t="s">
        <v>4715</v>
      </c>
      <c r="L574" s="2" t="s">
        <v>4716</v>
      </c>
      <c r="M574" s="2" t="s">
        <v>4717</v>
      </c>
      <c r="N574" s="2" t="s">
        <v>4718</v>
      </c>
      <c r="O574" s="2" t="s">
        <v>4719</v>
      </c>
      <c r="P574" s="2" t="s">
        <v>4720</v>
      </c>
    </row>
    <row r="575" spans="1:16" ht="15.75">
      <c r="A575" s="2" t="s">
        <v>4721</v>
      </c>
      <c r="B575" s="2" t="s">
        <v>4722</v>
      </c>
      <c r="C575" s="2" t="s">
        <v>2948</v>
      </c>
      <c r="D575" s="4">
        <v>1999</v>
      </c>
      <c r="E575" s="4">
        <v>3999</v>
      </c>
      <c r="F575" s="5">
        <v>0.5</v>
      </c>
      <c r="G575" s="2">
        <v>4</v>
      </c>
      <c r="H575" s="3">
        <v>30254</v>
      </c>
      <c r="I575" s="2" t="s">
        <v>4723</v>
      </c>
      <c r="J575" s="2" t="s">
        <v>4724</v>
      </c>
      <c r="K575" s="2" t="s">
        <v>4725</v>
      </c>
      <c r="L575" s="2" t="s">
        <v>4726</v>
      </c>
      <c r="M575" s="2" t="s">
        <v>4727</v>
      </c>
      <c r="N575" s="2" t="s">
        <v>4728</v>
      </c>
      <c r="O575" s="2" t="s">
        <v>4729</v>
      </c>
      <c r="P575" s="2" t="s">
        <v>4730</v>
      </c>
    </row>
    <row r="576" spans="1:16" ht="15.75">
      <c r="A576" s="2" t="s">
        <v>4731</v>
      </c>
      <c r="B576" s="2" t="s">
        <v>3281</v>
      </c>
      <c r="C576" s="2" t="s">
        <v>2948</v>
      </c>
      <c r="D576" s="4">
        <v>3999</v>
      </c>
      <c r="E576" s="4">
        <v>17999</v>
      </c>
      <c r="F576" s="5">
        <v>0.78</v>
      </c>
      <c r="G576" s="2">
        <v>4.3</v>
      </c>
      <c r="H576" s="3">
        <v>17161</v>
      </c>
      <c r="I576" s="2" t="s">
        <v>4732</v>
      </c>
      <c r="J576" s="2" t="s">
        <v>3283</v>
      </c>
      <c r="K576" s="2" t="s">
        <v>3284</v>
      </c>
      <c r="L576" s="2" t="s">
        <v>3285</v>
      </c>
      <c r="M576" s="2" t="s">
        <v>3286</v>
      </c>
      <c r="N576" s="2" t="s">
        <v>3287</v>
      </c>
      <c r="O576" s="2" t="s">
        <v>4733</v>
      </c>
      <c r="P576" s="2" t="s">
        <v>4734</v>
      </c>
    </row>
    <row r="577" spans="1:16" ht="15.75">
      <c r="A577" s="2" t="s">
        <v>4735</v>
      </c>
      <c r="B577" s="2" t="s">
        <v>4736</v>
      </c>
      <c r="C577" s="2" t="s">
        <v>3162</v>
      </c>
      <c r="D577" s="2">
        <v>219</v>
      </c>
      <c r="E577" s="2">
        <v>499</v>
      </c>
      <c r="F577" s="5">
        <v>0.56000000000000005</v>
      </c>
      <c r="G577" s="2">
        <v>4.4000000000000004</v>
      </c>
      <c r="H577" s="3">
        <v>14</v>
      </c>
      <c r="I577" s="2" t="s">
        <v>4737</v>
      </c>
      <c r="J577" s="2" t="s">
        <v>4738</v>
      </c>
      <c r="K577" s="2" t="s">
        <v>4739</v>
      </c>
      <c r="L577" s="2" t="s">
        <v>4740</v>
      </c>
      <c r="M577" s="2" t="s">
        <v>4741</v>
      </c>
      <c r="N577" s="2" t="s">
        <v>4742</v>
      </c>
      <c r="O577" s="2" t="s">
        <v>4743</v>
      </c>
      <c r="P577" s="2" t="s">
        <v>4744</v>
      </c>
    </row>
    <row r="578" spans="1:16" ht="15.75">
      <c r="A578" s="2" t="s">
        <v>4745</v>
      </c>
      <c r="B578" s="2" t="s">
        <v>4746</v>
      </c>
      <c r="C578" s="2" t="s">
        <v>3433</v>
      </c>
      <c r="D578" s="2">
        <v>599</v>
      </c>
      <c r="E578" s="4">
        <v>1399</v>
      </c>
      <c r="F578" s="5">
        <v>0.56999999999999995</v>
      </c>
      <c r="G578" s="2">
        <v>4.0999999999999996</v>
      </c>
      <c r="H578" s="3">
        <v>14560</v>
      </c>
      <c r="I578" s="2" t="s">
        <v>4747</v>
      </c>
      <c r="J578" s="2" t="s">
        <v>4748</v>
      </c>
      <c r="K578" s="2" t="s">
        <v>4749</v>
      </c>
      <c r="L578" s="2" t="s">
        <v>4750</v>
      </c>
      <c r="M578" s="2" t="s">
        <v>4751</v>
      </c>
      <c r="N578" s="2" t="s">
        <v>4752</v>
      </c>
      <c r="O578" s="2" t="s">
        <v>4753</v>
      </c>
      <c r="P578" s="2" t="s">
        <v>4754</v>
      </c>
    </row>
    <row r="579" spans="1:16" ht="15.75">
      <c r="A579" s="2" t="s">
        <v>4755</v>
      </c>
      <c r="B579" s="2" t="s">
        <v>4756</v>
      </c>
      <c r="C579" s="2" t="s">
        <v>2979</v>
      </c>
      <c r="D579" s="4">
        <v>2499</v>
      </c>
      <c r="E579" s="4">
        <v>2999</v>
      </c>
      <c r="F579" s="5">
        <v>0.17</v>
      </c>
      <c r="G579" s="2">
        <v>4.0999999999999996</v>
      </c>
      <c r="H579" s="3">
        <v>3156</v>
      </c>
      <c r="I579" s="2" t="s">
        <v>4757</v>
      </c>
      <c r="J579" s="2" t="s">
        <v>4758</v>
      </c>
      <c r="K579" s="2" t="s">
        <v>4759</v>
      </c>
      <c r="L579" s="2" t="s">
        <v>4760</v>
      </c>
      <c r="M579" s="2" t="s">
        <v>4761</v>
      </c>
      <c r="N579" s="2" t="s">
        <v>4762</v>
      </c>
      <c r="O579" s="2" t="s">
        <v>4763</v>
      </c>
      <c r="P579" s="2" t="s">
        <v>4764</v>
      </c>
    </row>
    <row r="580" spans="1:16" ht="15.75">
      <c r="A580" s="2" t="s">
        <v>4765</v>
      </c>
      <c r="B580" s="2" t="s">
        <v>4766</v>
      </c>
      <c r="C580" s="2" t="s">
        <v>4767</v>
      </c>
      <c r="D580" s="2">
        <v>89</v>
      </c>
      <c r="E580" s="2">
        <v>499</v>
      </c>
      <c r="F580" s="5">
        <v>0.82</v>
      </c>
      <c r="G580" s="2">
        <v>4.0999999999999996</v>
      </c>
      <c r="H580" s="3">
        <v>9340</v>
      </c>
      <c r="I580" s="2" t="s">
        <v>4768</v>
      </c>
      <c r="J580" s="2" t="s">
        <v>4769</v>
      </c>
      <c r="K580" s="2" t="s">
        <v>4770</v>
      </c>
      <c r="L580" s="2" t="s">
        <v>4771</v>
      </c>
      <c r="M580" s="2" t="s">
        <v>4772</v>
      </c>
      <c r="N580" s="2" t="s">
        <v>4773</v>
      </c>
      <c r="O580" s="2" t="s">
        <v>4774</v>
      </c>
      <c r="P580" s="2" t="s">
        <v>4775</v>
      </c>
    </row>
    <row r="581" spans="1:16" ht="15.75">
      <c r="A581" s="2" t="s">
        <v>4776</v>
      </c>
      <c r="B581" s="2" t="s">
        <v>4777</v>
      </c>
      <c r="C581" s="2" t="s">
        <v>2948</v>
      </c>
      <c r="D581" s="4">
        <v>2999</v>
      </c>
      <c r="E581" s="4">
        <v>11999</v>
      </c>
      <c r="F581" s="5">
        <v>0.75</v>
      </c>
      <c r="G581" s="2">
        <v>4.4000000000000004</v>
      </c>
      <c r="H581" s="3">
        <v>768</v>
      </c>
      <c r="I581" s="2" t="s">
        <v>4778</v>
      </c>
      <c r="J581" s="2" t="s">
        <v>4779</v>
      </c>
      <c r="K581" s="2" t="s">
        <v>4780</v>
      </c>
      <c r="L581" s="2" t="s">
        <v>4781</v>
      </c>
      <c r="M581" s="2" t="s">
        <v>4782</v>
      </c>
      <c r="N581" s="2" t="s">
        <v>13043</v>
      </c>
      <c r="O581" s="2" t="s">
        <v>4783</v>
      </c>
      <c r="P581" s="2" t="s">
        <v>4784</v>
      </c>
    </row>
    <row r="582" spans="1:16" ht="15.75">
      <c r="A582" s="2" t="s">
        <v>4785</v>
      </c>
      <c r="B582" s="2" t="s">
        <v>4786</v>
      </c>
      <c r="C582" s="2" t="s">
        <v>3495</v>
      </c>
      <c r="D582" s="2">
        <v>314</v>
      </c>
      <c r="E582" s="4">
        <v>1499</v>
      </c>
      <c r="F582" s="5">
        <v>0.79</v>
      </c>
      <c r="G582" s="2">
        <v>4.5</v>
      </c>
      <c r="H582" s="3">
        <v>28978</v>
      </c>
      <c r="I582" s="2" t="s">
        <v>4787</v>
      </c>
      <c r="J582" s="2" t="s">
        <v>3985</v>
      </c>
      <c r="K582" s="2" t="s">
        <v>3986</v>
      </c>
      <c r="L582" s="2" t="s">
        <v>3987</v>
      </c>
      <c r="M582" s="2" t="s">
        <v>3988</v>
      </c>
      <c r="N582" s="2" t="s">
        <v>3989</v>
      </c>
      <c r="O582" s="2" t="s">
        <v>4788</v>
      </c>
      <c r="P582" s="2" t="s">
        <v>4789</v>
      </c>
    </row>
    <row r="583" spans="1:16" ht="15.75">
      <c r="A583" s="2" t="s">
        <v>4790</v>
      </c>
      <c r="B583" s="2" t="s">
        <v>4791</v>
      </c>
      <c r="C583" s="2" t="s">
        <v>2990</v>
      </c>
      <c r="D583" s="4">
        <v>13999</v>
      </c>
      <c r="E583" s="4">
        <v>19499</v>
      </c>
      <c r="F583" s="5">
        <v>0.28000000000000003</v>
      </c>
      <c r="G583" s="2">
        <v>4.0999999999999996</v>
      </c>
      <c r="H583" s="3">
        <v>18998</v>
      </c>
      <c r="I583" s="2" t="s">
        <v>3463</v>
      </c>
      <c r="J583" s="2" t="s">
        <v>3209</v>
      </c>
      <c r="K583" s="2" t="s">
        <v>3210</v>
      </c>
      <c r="L583" s="2" t="s">
        <v>3211</v>
      </c>
      <c r="M583" s="2" t="s">
        <v>3212</v>
      </c>
      <c r="N583" s="2" t="s">
        <v>3213</v>
      </c>
      <c r="O583" s="2" t="s">
        <v>4792</v>
      </c>
      <c r="P583" s="2" t="s">
        <v>4793</v>
      </c>
    </row>
    <row r="584" spans="1:16" ht="15.75">
      <c r="A584" s="2" t="s">
        <v>4794</v>
      </c>
      <c r="B584" s="2" t="s">
        <v>4795</v>
      </c>
      <c r="C584" s="2" t="s">
        <v>3275</v>
      </c>
      <c r="D584" s="2">
        <v>139</v>
      </c>
      <c r="E584" s="2">
        <v>499</v>
      </c>
      <c r="F584" s="5">
        <v>0.72</v>
      </c>
      <c r="G584" s="2">
        <v>4.2</v>
      </c>
      <c r="H584" s="3">
        <v>4971</v>
      </c>
      <c r="I584" s="2" t="s">
        <v>4796</v>
      </c>
      <c r="J584" s="2" t="s">
        <v>4797</v>
      </c>
      <c r="K584" s="2" t="s">
        <v>4798</v>
      </c>
      <c r="L584" s="2" t="s">
        <v>4799</v>
      </c>
      <c r="M584" s="2" t="s">
        <v>4800</v>
      </c>
      <c r="N584" s="2" t="s">
        <v>4801</v>
      </c>
      <c r="O584" s="2" t="s">
        <v>4802</v>
      </c>
      <c r="P584" s="2" t="s">
        <v>4803</v>
      </c>
    </row>
    <row r="585" spans="1:16" ht="15.75">
      <c r="A585" s="2" t="s">
        <v>4804</v>
      </c>
      <c r="B585" s="2" t="s">
        <v>4805</v>
      </c>
      <c r="C585" s="2" t="s">
        <v>3867</v>
      </c>
      <c r="D585" s="4">
        <v>2599</v>
      </c>
      <c r="E585" s="4">
        <v>6999</v>
      </c>
      <c r="F585" s="5">
        <v>0.63</v>
      </c>
      <c r="G585" s="2">
        <v>4.5</v>
      </c>
      <c r="H585" s="3">
        <v>1526</v>
      </c>
      <c r="I585" s="2" t="s">
        <v>4806</v>
      </c>
      <c r="J585" s="2" t="s">
        <v>4807</v>
      </c>
      <c r="K585" s="2" t="s">
        <v>4808</v>
      </c>
      <c r="L585" s="2" t="s">
        <v>4809</v>
      </c>
      <c r="M585" s="2" t="s">
        <v>4810</v>
      </c>
      <c r="N585" s="2" t="s">
        <v>4811</v>
      </c>
      <c r="O585" s="2" t="s">
        <v>4812</v>
      </c>
      <c r="P585" s="2" t="s">
        <v>4813</v>
      </c>
    </row>
    <row r="586" spans="1:16" ht="15.75">
      <c r="A586" s="2" t="s">
        <v>4814</v>
      </c>
      <c r="B586" s="2" t="s">
        <v>4815</v>
      </c>
      <c r="C586" s="2" t="s">
        <v>3066</v>
      </c>
      <c r="D586" s="2">
        <v>365</v>
      </c>
      <c r="E586" s="2">
        <v>999</v>
      </c>
      <c r="F586" s="5">
        <v>0.63</v>
      </c>
      <c r="G586" s="2">
        <v>4.0999999999999996</v>
      </c>
      <c r="H586" s="3">
        <v>363711</v>
      </c>
      <c r="I586" s="2" t="s">
        <v>3468</v>
      </c>
      <c r="J586" s="2" t="s">
        <v>3119</v>
      </c>
      <c r="K586" s="2" t="s">
        <v>3120</v>
      </c>
      <c r="L586" s="2" t="s">
        <v>3121</v>
      </c>
      <c r="M586" s="2" t="s">
        <v>3122</v>
      </c>
      <c r="N586" s="2" t="s">
        <v>3123</v>
      </c>
      <c r="O586" s="2" t="s">
        <v>4816</v>
      </c>
      <c r="P586" s="2" t="s">
        <v>4817</v>
      </c>
    </row>
    <row r="587" spans="1:16" ht="15.75">
      <c r="A587" s="2" t="s">
        <v>4818</v>
      </c>
      <c r="B587" s="2" t="s">
        <v>4819</v>
      </c>
      <c r="C587" s="2" t="s">
        <v>3066</v>
      </c>
      <c r="D587" s="4">
        <v>1499</v>
      </c>
      <c r="E587" s="4">
        <v>4490</v>
      </c>
      <c r="F587" s="5">
        <v>0.67</v>
      </c>
      <c r="G587" s="2">
        <v>3.9</v>
      </c>
      <c r="H587" s="3">
        <v>136954</v>
      </c>
      <c r="I587" s="2" t="s">
        <v>4820</v>
      </c>
      <c r="J587" s="2" t="s">
        <v>4821</v>
      </c>
      <c r="K587" s="2" t="s">
        <v>4822</v>
      </c>
      <c r="L587" s="2" t="s">
        <v>4823</v>
      </c>
      <c r="M587" s="2" t="s">
        <v>4824</v>
      </c>
      <c r="N587" s="2" t="s">
        <v>4825</v>
      </c>
      <c r="O587" s="2" t="s">
        <v>4826</v>
      </c>
      <c r="P587" s="2" t="s">
        <v>4827</v>
      </c>
    </row>
    <row r="588" spans="1:16" ht="15.75">
      <c r="A588" s="2" t="s">
        <v>2957</v>
      </c>
      <c r="B588" s="2" t="s">
        <v>2958</v>
      </c>
      <c r="C588" s="2" t="s">
        <v>2948</v>
      </c>
      <c r="D588" s="4">
        <v>1998</v>
      </c>
      <c r="E588" s="4">
        <v>9999</v>
      </c>
      <c r="F588" s="5">
        <v>0.8</v>
      </c>
      <c r="G588" s="2">
        <v>4.3</v>
      </c>
      <c r="H588" s="3">
        <v>27709</v>
      </c>
      <c r="I588" s="2" t="s">
        <v>2959</v>
      </c>
      <c r="J588" s="2" t="s">
        <v>2960</v>
      </c>
      <c r="K588" s="2" t="s">
        <v>2961</v>
      </c>
      <c r="L588" s="2" t="s">
        <v>2962</v>
      </c>
      <c r="M588" s="2" t="s">
        <v>2963</v>
      </c>
      <c r="N588" s="2" t="s">
        <v>2964</v>
      </c>
      <c r="O588" s="2" t="s">
        <v>4828</v>
      </c>
      <c r="P588" s="2" t="s">
        <v>4829</v>
      </c>
    </row>
    <row r="589" spans="1:16" ht="15.75">
      <c r="A589" s="2" t="s">
        <v>2967</v>
      </c>
      <c r="B589" s="2" t="s">
        <v>2968</v>
      </c>
      <c r="C589" s="2" t="s">
        <v>2948</v>
      </c>
      <c r="D589" s="4">
        <v>1799</v>
      </c>
      <c r="E589" s="4">
        <v>7990</v>
      </c>
      <c r="F589" s="5">
        <v>0.77</v>
      </c>
      <c r="G589" s="2">
        <v>3.8</v>
      </c>
      <c r="H589" s="3">
        <v>17833</v>
      </c>
      <c r="I589" s="2" t="s">
        <v>2969</v>
      </c>
      <c r="J589" s="2" t="s">
        <v>2970</v>
      </c>
      <c r="K589" s="2" t="s">
        <v>2971</v>
      </c>
      <c r="L589" s="2" t="s">
        <v>2972</v>
      </c>
      <c r="M589" s="2" t="s">
        <v>2973</v>
      </c>
      <c r="N589" s="2" t="s">
        <v>2974</v>
      </c>
      <c r="O589" s="2" t="s">
        <v>4830</v>
      </c>
      <c r="P589" s="2" t="s">
        <v>4831</v>
      </c>
    </row>
    <row r="590" spans="1:16" ht="15.75">
      <c r="A590" s="2" t="s">
        <v>4832</v>
      </c>
      <c r="B590" s="2" t="s">
        <v>4833</v>
      </c>
      <c r="C590" s="2" t="s">
        <v>4834</v>
      </c>
      <c r="D590" s="2">
        <v>289</v>
      </c>
      <c r="E590" s="2">
        <v>650</v>
      </c>
      <c r="F590" s="5">
        <v>0.56000000000000005</v>
      </c>
      <c r="G590" s="2">
        <v>4.3</v>
      </c>
      <c r="H590" s="3">
        <v>253105</v>
      </c>
      <c r="I590" s="2" t="s">
        <v>4835</v>
      </c>
      <c r="J590" s="2" t="s">
        <v>4836</v>
      </c>
      <c r="K590" s="2" t="s">
        <v>4837</v>
      </c>
      <c r="L590" s="2" t="s">
        <v>4838</v>
      </c>
      <c r="M590" s="2" t="s">
        <v>4839</v>
      </c>
      <c r="N590" s="2" t="s">
        <v>4840</v>
      </c>
      <c r="O590" s="2" t="s">
        <v>4841</v>
      </c>
      <c r="P590" s="2" t="s">
        <v>4842</v>
      </c>
    </row>
    <row r="591" spans="1:16" ht="15.75">
      <c r="A591" s="2" t="s">
        <v>4843</v>
      </c>
      <c r="B591" s="2" t="s">
        <v>4844</v>
      </c>
      <c r="C591" s="2" t="s">
        <v>4845</v>
      </c>
      <c r="D591" s="2">
        <v>599</v>
      </c>
      <c r="E591" s="2">
        <v>895</v>
      </c>
      <c r="F591" s="5">
        <v>0.33</v>
      </c>
      <c r="G591" s="2">
        <v>4.4000000000000004</v>
      </c>
      <c r="H591" s="3">
        <v>61314</v>
      </c>
      <c r="I591" s="2" t="s">
        <v>4846</v>
      </c>
      <c r="J591" s="2" t="s">
        <v>4847</v>
      </c>
      <c r="K591" s="2" t="s">
        <v>4848</v>
      </c>
      <c r="L591" s="2" t="s">
        <v>4849</v>
      </c>
      <c r="M591" s="2" t="s">
        <v>4850</v>
      </c>
      <c r="N591" s="2" t="s">
        <v>4851</v>
      </c>
      <c r="O591" s="2" t="s">
        <v>4852</v>
      </c>
      <c r="P591" s="2" t="s">
        <v>4853</v>
      </c>
    </row>
    <row r="592" spans="1:16" ht="15.75">
      <c r="A592" s="2" t="s">
        <v>4854</v>
      </c>
      <c r="B592" s="2" t="s">
        <v>4855</v>
      </c>
      <c r="C592" s="2" t="s">
        <v>4856</v>
      </c>
      <c r="D592" s="2">
        <v>217</v>
      </c>
      <c r="E592" s="2">
        <v>237</v>
      </c>
      <c r="F592" s="5">
        <v>0.08</v>
      </c>
      <c r="G592" s="2">
        <v>3.8</v>
      </c>
      <c r="H592" s="3">
        <v>7354</v>
      </c>
      <c r="I592" s="2" t="s">
        <v>4857</v>
      </c>
      <c r="J592" s="2" t="s">
        <v>4858</v>
      </c>
      <c r="K592" s="2" t="s">
        <v>4859</v>
      </c>
      <c r="L592" s="2" t="s">
        <v>4860</v>
      </c>
      <c r="M592" s="2" t="s">
        <v>4861</v>
      </c>
      <c r="N592" s="2" t="s">
        <v>4862</v>
      </c>
      <c r="O592" s="2" t="s">
        <v>4863</v>
      </c>
      <c r="P592" s="2" t="s">
        <v>4864</v>
      </c>
    </row>
    <row r="593" spans="1:16" ht="15.75">
      <c r="A593" s="2" t="s">
        <v>4865</v>
      </c>
      <c r="B593" s="2" t="s">
        <v>4866</v>
      </c>
      <c r="C593" s="2" t="s">
        <v>3066</v>
      </c>
      <c r="D593" s="4">
        <v>1299</v>
      </c>
      <c r="E593" s="4">
        <v>2990</v>
      </c>
      <c r="F593" s="5">
        <v>0.56999999999999995</v>
      </c>
      <c r="G593" s="2">
        <v>3.8</v>
      </c>
      <c r="H593" s="3">
        <v>180998</v>
      </c>
      <c r="I593" s="2" t="s">
        <v>4867</v>
      </c>
      <c r="J593" s="2" t="s">
        <v>4868</v>
      </c>
      <c r="K593" s="2" t="s">
        <v>4869</v>
      </c>
      <c r="L593" s="2" t="s">
        <v>4870</v>
      </c>
      <c r="M593" s="2" t="s">
        <v>4871</v>
      </c>
      <c r="N593" s="2" t="s">
        <v>13044</v>
      </c>
      <c r="O593" s="2" t="s">
        <v>4872</v>
      </c>
      <c r="P593" s="2" t="s">
        <v>4873</v>
      </c>
    </row>
    <row r="594" spans="1:16" ht="15.75">
      <c r="A594" s="2" t="s">
        <v>4874</v>
      </c>
      <c r="B594" s="2" t="s">
        <v>4875</v>
      </c>
      <c r="C594" s="2" t="s">
        <v>4876</v>
      </c>
      <c r="D594" s="2">
        <v>263</v>
      </c>
      <c r="E594" s="2">
        <v>699</v>
      </c>
      <c r="F594" s="5">
        <v>0.62</v>
      </c>
      <c r="G594" s="2">
        <v>3.5</v>
      </c>
      <c r="H594" s="3">
        <v>690</v>
      </c>
      <c r="I594" s="2" t="s">
        <v>4877</v>
      </c>
      <c r="J594" s="2" t="s">
        <v>4878</v>
      </c>
      <c r="K594" s="2" t="s">
        <v>4879</v>
      </c>
      <c r="L594" s="2" t="s">
        <v>4880</v>
      </c>
      <c r="M594" s="2" t="s">
        <v>4881</v>
      </c>
      <c r="N594" s="2" t="s">
        <v>4882</v>
      </c>
      <c r="O594" s="2" t="s">
        <v>4883</v>
      </c>
      <c r="P594" s="2" t="s">
        <v>4884</v>
      </c>
    </row>
    <row r="595" spans="1:16" ht="15.75">
      <c r="A595" s="2" t="s">
        <v>3022</v>
      </c>
      <c r="B595" s="2" t="s">
        <v>3023</v>
      </c>
      <c r="C595" s="2" t="s">
        <v>3024</v>
      </c>
      <c r="D595" s="2">
        <v>569</v>
      </c>
      <c r="E595" s="4">
        <v>1000</v>
      </c>
      <c r="F595" s="5">
        <v>0.43</v>
      </c>
      <c r="G595" s="2">
        <v>4.4000000000000004</v>
      </c>
      <c r="H595" s="3">
        <v>67262</v>
      </c>
      <c r="I595" s="2" t="s">
        <v>3025</v>
      </c>
      <c r="J595" s="2" t="s">
        <v>3026</v>
      </c>
      <c r="K595" s="2" t="s">
        <v>3027</v>
      </c>
      <c r="L595" s="2" t="s">
        <v>3028</v>
      </c>
      <c r="M595" s="2" t="s">
        <v>3029</v>
      </c>
      <c r="N595" s="2" t="s">
        <v>3030</v>
      </c>
      <c r="O595" s="2" t="s">
        <v>4885</v>
      </c>
      <c r="P595" s="2" t="s">
        <v>4886</v>
      </c>
    </row>
    <row r="596" spans="1:16" ht="15.75">
      <c r="A596" s="2" t="s">
        <v>3033</v>
      </c>
      <c r="B596" s="2" t="s">
        <v>3034</v>
      </c>
      <c r="C596" s="2" t="s">
        <v>2948</v>
      </c>
      <c r="D596" s="4">
        <v>1999</v>
      </c>
      <c r="E596" s="4">
        <v>4999</v>
      </c>
      <c r="F596" s="5">
        <v>0.6</v>
      </c>
      <c r="G596" s="2">
        <v>4.0999999999999996</v>
      </c>
      <c r="H596" s="3">
        <v>10689</v>
      </c>
      <c r="I596" s="2" t="s">
        <v>3035</v>
      </c>
      <c r="J596" s="2" t="s">
        <v>3036</v>
      </c>
      <c r="K596" s="2" t="s">
        <v>3037</v>
      </c>
      <c r="L596" s="2" t="s">
        <v>3038</v>
      </c>
      <c r="M596" s="2" t="s">
        <v>3039</v>
      </c>
      <c r="N596" s="2" t="s">
        <v>3040</v>
      </c>
      <c r="O596" s="2" t="s">
        <v>4887</v>
      </c>
      <c r="P596" s="2" t="s">
        <v>4888</v>
      </c>
    </row>
    <row r="597" spans="1:16" ht="15.75">
      <c r="A597" s="2" t="s">
        <v>4889</v>
      </c>
      <c r="B597" s="2" t="s">
        <v>4890</v>
      </c>
      <c r="C597" s="2" t="s">
        <v>3066</v>
      </c>
      <c r="D597" s="4">
        <v>1399</v>
      </c>
      <c r="E597" s="4">
        <v>3990</v>
      </c>
      <c r="F597" s="5">
        <v>0.65</v>
      </c>
      <c r="G597" s="2">
        <v>4.0999999999999996</v>
      </c>
      <c r="H597" s="3">
        <v>141841</v>
      </c>
      <c r="I597" s="2" t="s">
        <v>4891</v>
      </c>
      <c r="J597" s="2" t="s">
        <v>4892</v>
      </c>
      <c r="K597" s="2" t="s">
        <v>4893</v>
      </c>
      <c r="L597" s="2" t="s">
        <v>4894</v>
      </c>
      <c r="M597" s="2" t="s">
        <v>4895</v>
      </c>
      <c r="N597" s="2" t="s">
        <v>4896</v>
      </c>
      <c r="O597" s="2" t="s">
        <v>4897</v>
      </c>
      <c r="P597" s="2" t="s">
        <v>4898</v>
      </c>
    </row>
    <row r="598" spans="1:16" ht="15.75">
      <c r="A598" s="2" t="s">
        <v>4899</v>
      </c>
      <c r="B598" s="2" t="s">
        <v>4900</v>
      </c>
      <c r="C598" s="2" t="s">
        <v>4901</v>
      </c>
      <c r="D598" s="2">
        <v>349</v>
      </c>
      <c r="E598" s="4">
        <v>1499</v>
      </c>
      <c r="F598" s="5">
        <v>0.77</v>
      </c>
      <c r="G598" s="2">
        <v>4.3</v>
      </c>
      <c r="H598" s="3">
        <v>24791</v>
      </c>
      <c r="I598" s="2" t="s">
        <v>4902</v>
      </c>
      <c r="J598" s="2" t="s">
        <v>4903</v>
      </c>
      <c r="K598" s="2" t="s">
        <v>4904</v>
      </c>
      <c r="L598" s="2" t="s">
        <v>4905</v>
      </c>
      <c r="M598" s="2" t="s">
        <v>4906</v>
      </c>
      <c r="N598" s="2" t="s">
        <v>4907</v>
      </c>
      <c r="O598" s="2" t="s">
        <v>4908</v>
      </c>
      <c r="P598" s="2" t="s">
        <v>4909</v>
      </c>
    </row>
    <row r="599" spans="1:16" ht="15.75">
      <c r="A599" s="2" t="s">
        <v>4910</v>
      </c>
      <c r="B599" s="2" t="s">
        <v>4911</v>
      </c>
      <c r="C599" s="2" t="s">
        <v>3066</v>
      </c>
      <c r="D599" s="2">
        <v>149</v>
      </c>
      <c r="E599" s="2">
        <v>399</v>
      </c>
      <c r="F599" s="5">
        <v>0.63</v>
      </c>
      <c r="G599" s="2">
        <v>3.5</v>
      </c>
      <c r="H599" s="3">
        <v>21764</v>
      </c>
      <c r="I599" s="2" t="s">
        <v>4912</v>
      </c>
      <c r="J599" s="2" t="s">
        <v>4913</v>
      </c>
      <c r="K599" s="2" t="s">
        <v>4914</v>
      </c>
      <c r="L599" s="2" t="s">
        <v>4915</v>
      </c>
      <c r="M599" s="2" t="s">
        <v>4916</v>
      </c>
      <c r="N599" s="2" t="s">
        <v>4917</v>
      </c>
      <c r="O599" s="2" t="s">
        <v>4918</v>
      </c>
      <c r="P599" s="2" t="s">
        <v>4919</v>
      </c>
    </row>
    <row r="600" spans="1:16" ht="15.75">
      <c r="A600" s="2" t="s">
        <v>3064</v>
      </c>
      <c r="B600" s="2" t="s">
        <v>3065</v>
      </c>
      <c r="C600" s="2" t="s">
        <v>3066</v>
      </c>
      <c r="D600" s="2">
        <v>599</v>
      </c>
      <c r="E600" s="2">
        <v>999</v>
      </c>
      <c r="F600" s="5">
        <v>0.4</v>
      </c>
      <c r="G600" s="2">
        <v>4.0999999999999996</v>
      </c>
      <c r="H600" s="3">
        <v>192587</v>
      </c>
      <c r="I600" s="2" t="s">
        <v>3067</v>
      </c>
      <c r="J600" s="2" t="s">
        <v>3068</v>
      </c>
      <c r="K600" s="2" t="s">
        <v>3069</v>
      </c>
      <c r="L600" s="2" t="s">
        <v>3070</v>
      </c>
      <c r="M600" s="2" t="s">
        <v>3071</v>
      </c>
      <c r="N600" s="2" t="s">
        <v>3072</v>
      </c>
      <c r="O600" s="2" t="s">
        <v>4920</v>
      </c>
      <c r="P600" s="2" t="s">
        <v>4921</v>
      </c>
    </row>
    <row r="601" spans="1:16" ht="15.75">
      <c r="A601" s="2" t="s">
        <v>4922</v>
      </c>
      <c r="B601" s="2" t="s">
        <v>4923</v>
      </c>
      <c r="C601" s="2" t="s">
        <v>4425</v>
      </c>
      <c r="D601" s="4">
        <v>1220</v>
      </c>
      <c r="E601" s="4">
        <v>3990</v>
      </c>
      <c r="F601" s="5">
        <v>0.69</v>
      </c>
      <c r="G601" s="2">
        <v>4.0999999999999996</v>
      </c>
      <c r="H601" s="3">
        <v>107151</v>
      </c>
      <c r="I601" s="2" t="s">
        <v>4924</v>
      </c>
      <c r="J601" s="2" t="s">
        <v>4925</v>
      </c>
      <c r="K601" s="2" t="s">
        <v>4926</v>
      </c>
      <c r="L601" s="2" t="s">
        <v>4927</v>
      </c>
      <c r="M601" s="2" t="s">
        <v>4928</v>
      </c>
      <c r="N601" s="2" t="s">
        <v>4929</v>
      </c>
      <c r="O601" s="2" t="s">
        <v>4930</v>
      </c>
      <c r="P601" s="2" t="s">
        <v>4931</v>
      </c>
    </row>
    <row r="602" spans="1:16" ht="15.75">
      <c r="A602" s="2" t="s">
        <v>3054</v>
      </c>
      <c r="B602" s="2" t="s">
        <v>3055</v>
      </c>
      <c r="C602" s="2" t="s">
        <v>2948</v>
      </c>
      <c r="D602" s="4">
        <v>1499</v>
      </c>
      <c r="E602" s="4">
        <v>6990</v>
      </c>
      <c r="F602" s="5">
        <v>0.79</v>
      </c>
      <c r="G602" s="2">
        <v>3.9</v>
      </c>
      <c r="H602" s="3">
        <v>21797</v>
      </c>
      <c r="I602" s="2" t="s">
        <v>3056</v>
      </c>
      <c r="J602" s="2" t="s">
        <v>4932</v>
      </c>
      <c r="K602" s="2" t="s">
        <v>4933</v>
      </c>
      <c r="L602" s="2" t="s">
        <v>4934</v>
      </c>
      <c r="M602" s="2" t="s">
        <v>4935</v>
      </c>
      <c r="N602" s="2" t="s">
        <v>4936</v>
      </c>
      <c r="O602" s="2" t="s">
        <v>4937</v>
      </c>
      <c r="P602" s="2" t="s">
        <v>4938</v>
      </c>
    </row>
    <row r="603" spans="1:16" ht="15.75">
      <c r="A603" s="2" t="s">
        <v>4939</v>
      </c>
      <c r="B603" s="2" t="s">
        <v>4940</v>
      </c>
      <c r="C603" s="2" t="s">
        <v>3066</v>
      </c>
      <c r="D603" s="2">
        <v>499</v>
      </c>
      <c r="E603" s="2">
        <v>999</v>
      </c>
      <c r="F603" s="5">
        <v>0.5</v>
      </c>
      <c r="G603" s="2">
        <v>3.9</v>
      </c>
      <c r="H603" s="3">
        <v>92995</v>
      </c>
      <c r="I603" s="2" t="s">
        <v>4941</v>
      </c>
      <c r="J603" s="2" t="s">
        <v>4942</v>
      </c>
      <c r="K603" s="2" t="s">
        <v>4943</v>
      </c>
      <c r="L603" s="2" t="s">
        <v>4944</v>
      </c>
      <c r="M603" s="2" t="s">
        <v>4945</v>
      </c>
      <c r="N603" s="2" t="s">
        <v>4946</v>
      </c>
      <c r="O603" s="2" t="s">
        <v>4947</v>
      </c>
      <c r="P603" s="2" t="s">
        <v>4948</v>
      </c>
    </row>
    <row r="604" spans="1:16" ht="15.75">
      <c r="A604" s="2" t="s">
        <v>4949</v>
      </c>
      <c r="B604" s="2" t="s">
        <v>4950</v>
      </c>
      <c r="C604" s="2" t="s">
        <v>3519</v>
      </c>
      <c r="D604" s="2">
        <v>99</v>
      </c>
      <c r="E604" s="2">
        <v>999</v>
      </c>
      <c r="F604" s="5">
        <v>0.9</v>
      </c>
      <c r="G604" s="2">
        <v>4.0999999999999996</v>
      </c>
      <c r="H604" s="3">
        <v>8751</v>
      </c>
      <c r="I604" s="2" t="s">
        <v>4612</v>
      </c>
      <c r="J604" s="2" t="s">
        <v>4951</v>
      </c>
      <c r="K604" s="2" t="s">
        <v>4952</v>
      </c>
      <c r="L604" s="2" t="s">
        <v>4953</v>
      </c>
      <c r="M604" s="2" t="s">
        <v>4954</v>
      </c>
      <c r="N604" s="2" t="s">
        <v>4955</v>
      </c>
      <c r="O604" s="2" t="s">
        <v>4956</v>
      </c>
      <c r="P604" s="2" t="s">
        <v>4957</v>
      </c>
    </row>
    <row r="605" spans="1:16" ht="15.75">
      <c r="A605" s="2" t="s">
        <v>3105</v>
      </c>
      <c r="B605" s="2" t="s">
        <v>3106</v>
      </c>
      <c r="C605" s="2" t="s">
        <v>3107</v>
      </c>
      <c r="D605" s="2">
        <v>349</v>
      </c>
      <c r="E605" s="4">
        <v>1299</v>
      </c>
      <c r="F605" s="5">
        <v>0.73</v>
      </c>
      <c r="G605" s="2">
        <v>4</v>
      </c>
      <c r="H605" s="3">
        <v>14283</v>
      </c>
      <c r="I605" s="2" t="s">
        <v>3108</v>
      </c>
      <c r="J605" s="2" t="s">
        <v>3109</v>
      </c>
      <c r="K605" s="2" t="s">
        <v>3110</v>
      </c>
      <c r="L605" s="2" t="s">
        <v>3111</v>
      </c>
      <c r="M605" s="2" t="s">
        <v>3112</v>
      </c>
      <c r="N605" s="2" t="s">
        <v>3113</v>
      </c>
      <c r="O605" s="2" t="s">
        <v>4958</v>
      </c>
      <c r="P605" s="2" t="s">
        <v>4959</v>
      </c>
    </row>
    <row r="606" spans="1:16" ht="15.75">
      <c r="A606" s="2" t="s">
        <v>4960</v>
      </c>
      <c r="B606" s="2" t="s">
        <v>4961</v>
      </c>
      <c r="C606" s="2" t="s">
        <v>4834</v>
      </c>
      <c r="D606" s="2">
        <v>475</v>
      </c>
      <c r="E606" s="4">
        <v>1500</v>
      </c>
      <c r="F606" s="5">
        <v>0.68</v>
      </c>
      <c r="G606" s="2">
        <v>4.2</v>
      </c>
      <c r="H606" s="3">
        <v>64273</v>
      </c>
      <c r="I606" s="2" t="s">
        <v>4962</v>
      </c>
      <c r="J606" s="2" t="s">
        <v>4963</v>
      </c>
      <c r="K606" s="2" t="s">
        <v>4964</v>
      </c>
      <c r="L606" s="2" t="s">
        <v>4965</v>
      </c>
      <c r="M606" s="2" t="s">
        <v>4966</v>
      </c>
      <c r="N606" s="2" t="s">
        <v>4967</v>
      </c>
      <c r="O606" s="2" t="s">
        <v>4968</v>
      </c>
      <c r="P606" s="2" t="s">
        <v>4969</v>
      </c>
    </row>
    <row r="607" spans="1:16" ht="15.75">
      <c r="A607" s="2" t="s">
        <v>4970</v>
      </c>
      <c r="B607" s="2" t="s">
        <v>4971</v>
      </c>
      <c r="C607" s="2" t="s">
        <v>4845</v>
      </c>
      <c r="D607" s="2">
        <v>269</v>
      </c>
      <c r="E607" s="2">
        <v>649</v>
      </c>
      <c r="F607" s="5">
        <v>0.59</v>
      </c>
      <c r="G607" s="2">
        <v>4.3</v>
      </c>
      <c r="H607" s="3">
        <v>54315</v>
      </c>
      <c r="I607" s="2" t="s">
        <v>4972</v>
      </c>
      <c r="J607" s="2" t="s">
        <v>4973</v>
      </c>
      <c r="K607" s="2" t="s">
        <v>4974</v>
      </c>
      <c r="L607" s="2" t="s">
        <v>4975</v>
      </c>
      <c r="M607" s="2" t="s">
        <v>4976</v>
      </c>
      <c r="N607" s="2" t="s">
        <v>4977</v>
      </c>
      <c r="O607" s="2" t="s">
        <v>4978</v>
      </c>
      <c r="P607" s="2" t="s">
        <v>4979</v>
      </c>
    </row>
    <row r="608" spans="1:16" ht="15.75">
      <c r="A608" s="2" t="s">
        <v>4980</v>
      </c>
      <c r="B608" s="2" t="s">
        <v>4981</v>
      </c>
      <c r="C608" s="2" t="s">
        <v>4845</v>
      </c>
      <c r="D608" s="2">
        <v>299</v>
      </c>
      <c r="E608" s="2">
        <v>599</v>
      </c>
      <c r="F608" s="5">
        <v>0.5</v>
      </c>
      <c r="G608" s="2">
        <v>4.0999999999999996</v>
      </c>
      <c r="H608" s="3">
        <v>1597</v>
      </c>
      <c r="I608" s="2" t="s">
        <v>4982</v>
      </c>
      <c r="J608" s="2" t="s">
        <v>4983</v>
      </c>
      <c r="K608" s="2" t="s">
        <v>4984</v>
      </c>
      <c r="L608" s="2" t="s">
        <v>4985</v>
      </c>
      <c r="M608" s="2" t="s">
        <v>4986</v>
      </c>
      <c r="N608" s="2" t="s">
        <v>4987</v>
      </c>
      <c r="O608" s="2" t="s">
        <v>4988</v>
      </c>
      <c r="P608" s="2" t="s">
        <v>4989</v>
      </c>
    </row>
    <row r="609" spans="1:16" ht="15.75">
      <c r="A609" s="2" t="s">
        <v>3171</v>
      </c>
      <c r="B609" s="2" t="s">
        <v>3172</v>
      </c>
      <c r="C609" s="2" t="s">
        <v>2948</v>
      </c>
      <c r="D609" s="4">
        <v>1599</v>
      </c>
      <c r="E609" s="4">
        <v>3999</v>
      </c>
      <c r="F609" s="5">
        <v>0.6</v>
      </c>
      <c r="G609" s="2">
        <v>4</v>
      </c>
      <c r="H609" s="3">
        <v>30254</v>
      </c>
      <c r="I609" s="2" t="s">
        <v>3173</v>
      </c>
      <c r="J609" s="2" t="s">
        <v>4724</v>
      </c>
      <c r="K609" s="2" t="s">
        <v>4725</v>
      </c>
      <c r="L609" s="2" t="s">
        <v>4726</v>
      </c>
      <c r="M609" s="2" t="s">
        <v>4727</v>
      </c>
      <c r="N609" s="2" t="s">
        <v>4728</v>
      </c>
      <c r="O609" s="2" t="s">
        <v>4990</v>
      </c>
      <c r="P609" s="2" t="s">
        <v>4991</v>
      </c>
    </row>
    <row r="610" spans="1:16" ht="15.75">
      <c r="A610" s="2" t="s">
        <v>3181</v>
      </c>
      <c r="B610" s="2" t="s">
        <v>3182</v>
      </c>
      <c r="C610" s="2" t="s">
        <v>2948</v>
      </c>
      <c r="D610" s="4">
        <v>1499</v>
      </c>
      <c r="E610" s="4">
        <v>7999</v>
      </c>
      <c r="F610" s="5">
        <v>0.81</v>
      </c>
      <c r="G610" s="2">
        <v>4.2</v>
      </c>
      <c r="H610" s="3">
        <v>22638</v>
      </c>
      <c r="I610" s="2" t="s">
        <v>3183</v>
      </c>
      <c r="J610" s="2" t="s">
        <v>3184</v>
      </c>
      <c r="K610" s="2" t="s">
        <v>3185</v>
      </c>
      <c r="L610" s="2" t="s">
        <v>3186</v>
      </c>
      <c r="M610" s="2" t="s">
        <v>3187</v>
      </c>
      <c r="N610" s="2" t="s">
        <v>3188</v>
      </c>
      <c r="O610" s="2" t="s">
        <v>4992</v>
      </c>
      <c r="P610" s="2" t="s">
        <v>4993</v>
      </c>
    </row>
    <row r="611" spans="1:16" ht="15.75">
      <c r="A611" s="2" t="s">
        <v>4994</v>
      </c>
      <c r="B611" s="2" t="s">
        <v>4995</v>
      </c>
      <c r="C611" s="2" t="s">
        <v>3066</v>
      </c>
      <c r="D611" s="2">
        <v>329</v>
      </c>
      <c r="E611" s="2">
        <v>999</v>
      </c>
      <c r="F611" s="5">
        <v>0.67</v>
      </c>
      <c r="G611" s="2">
        <v>3.9</v>
      </c>
      <c r="H611" s="3">
        <v>77027</v>
      </c>
      <c r="I611" s="2" t="s">
        <v>4996</v>
      </c>
      <c r="J611" s="2" t="s">
        <v>4997</v>
      </c>
      <c r="K611" s="2" t="s">
        <v>4998</v>
      </c>
      <c r="L611" s="2" t="s">
        <v>4999</v>
      </c>
      <c r="M611" s="2" t="s">
        <v>5000</v>
      </c>
      <c r="N611" s="2" t="s">
        <v>5001</v>
      </c>
      <c r="O611" s="2" t="s">
        <v>5002</v>
      </c>
      <c r="P611" s="2" t="s">
        <v>5003</v>
      </c>
    </row>
    <row r="612" spans="1:16" ht="15.75">
      <c r="A612" s="2" t="s">
        <v>5004</v>
      </c>
      <c r="B612" s="2" t="s">
        <v>5005</v>
      </c>
      <c r="C612" s="2" t="s">
        <v>5006</v>
      </c>
      <c r="D612" s="2">
        <v>549</v>
      </c>
      <c r="E612" s="4">
        <v>1799</v>
      </c>
      <c r="F612" s="5">
        <v>0.69</v>
      </c>
      <c r="G612" s="2">
        <v>4.3</v>
      </c>
      <c r="H612" s="3">
        <v>28829</v>
      </c>
      <c r="I612" s="2" t="s">
        <v>5007</v>
      </c>
      <c r="J612" s="2" t="s">
        <v>5008</v>
      </c>
      <c r="K612" s="2" t="s">
        <v>5009</v>
      </c>
      <c r="L612" s="2" t="s">
        <v>5010</v>
      </c>
      <c r="M612" s="2" t="s">
        <v>5011</v>
      </c>
      <c r="N612" s="2" t="s">
        <v>5012</v>
      </c>
      <c r="O612" s="2" t="s">
        <v>5013</v>
      </c>
      <c r="P612" s="2" t="s">
        <v>5014</v>
      </c>
    </row>
    <row r="613" spans="1:16" ht="15.75">
      <c r="A613" s="2" t="s">
        <v>3220</v>
      </c>
      <c r="B613" s="2" t="s">
        <v>3221</v>
      </c>
      <c r="C613" s="2" t="s">
        <v>2948</v>
      </c>
      <c r="D613" s="4">
        <v>2199</v>
      </c>
      <c r="E613" s="4">
        <v>9999</v>
      </c>
      <c r="F613" s="5">
        <v>0.78</v>
      </c>
      <c r="G613" s="2">
        <v>4.2</v>
      </c>
      <c r="H613" s="3">
        <v>29478</v>
      </c>
      <c r="I613" s="2" t="s">
        <v>3222</v>
      </c>
      <c r="J613" s="2" t="s">
        <v>5015</v>
      </c>
      <c r="K613" s="2" t="s">
        <v>5016</v>
      </c>
      <c r="L613" s="2" t="s">
        <v>5017</v>
      </c>
      <c r="M613" s="2" t="s">
        <v>5018</v>
      </c>
      <c r="N613" s="2" t="s">
        <v>5019</v>
      </c>
      <c r="O613" s="2" t="s">
        <v>5020</v>
      </c>
      <c r="P613" s="2" t="s">
        <v>5021</v>
      </c>
    </row>
    <row r="614" spans="1:16" ht="15.75">
      <c r="A614" s="2" t="s">
        <v>5022</v>
      </c>
      <c r="B614" s="2" t="s">
        <v>5023</v>
      </c>
      <c r="C614" s="2" t="s">
        <v>4845</v>
      </c>
      <c r="D614" s="2">
        <v>299</v>
      </c>
      <c r="E614" s="2">
        <v>650</v>
      </c>
      <c r="F614" s="5">
        <v>0.54</v>
      </c>
      <c r="G614" s="2">
        <v>4.5</v>
      </c>
      <c r="H614" s="3">
        <v>33176</v>
      </c>
      <c r="I614" s="2" t="s">
        <v>5024</v>
      </c>
      <c r="J614" s="2" t="s">
        <v>5025</v>
      </c>
      <c r="K614" s="2" t="s">
        <v>5026</v>
      </c>
      <c r="L614" s="2" t="s">
        <v>5027</v>
      </c>
      <c r="M614" s="2" t="s">
        <v>5028</v>
      </c>
      <c r="N614" s="2" t="s">
        <v>5029</v>
      </c>
      <c r="O614" s="2" t="s">
        <v>5030</v>
      </c>
      <c r="P614" s="2" t="s">
        <v>5031</v>
      </c>
    </row>
    <row r="615" spans="1:16" ht="15.75">
      <c r="A615" s="2" t="s">
        <v>5032</v>
      </c>
      <c r="B615" s="2" t="s">
        <v>5033</v>
      </c>
      <c r="C615" s="2" t="s">
        <v>5034</v>
      </c>
      <c r="D615" s="2">
        <v>798</v>
      </c>
      <c r="E615" s="4">
        <v>1995</v>
      </c>
      <c r="F615" s="5">
        <v>0.6</v>
      </c>
      <c r="G615" s="2">
        <v>4</v>
      </c>
      <c r="H615" s="3">
        <v>68664</v>
      </c>
      <c r="I615" s="2" t="s">
        <v>5035</v>
      </c>
      <c r="J615" s="2" t="s">
        <v>5036</v>
      </c>
      <c r="K615" s="2" t="s">
        <v>5037</v>
      </c>
      <c r="L615" s="2" t="s">
        <v>5038</v>
      </c>
      <c r="M615" s="2" t="s">
        <v>5039</v>
      </c>
      <c r="N615" s="2" t="s">
        <v>5040</v>
      </c>
      <c r="O615" s="2" t="s">
        <v>5041</v>
      </c>
      <c r="P615" s="2" t="s">
        <v>5042</v>
      </c>
    </row>
    <row r="616" spans="1:16" ht="15.75">
      <c r="A616" s="2" t="s">
        <v>16</v>
      </c>
      <c r="B616" s="2" t="s">
        <v>17</v>
      </c>
      <c r="C616" s="2" t="s">
        <v>18</v>
      </c>
      <c r="D616" s="2">
        <v>399</v>
      </c>
      <c r="E616" s="4">
        <v>1099</v>
      </c>
      <c r="F616" s="5">
        <v>0.64</v>
      </c>
      <c r="G616" s="2">
        <v>4.2</v>
      </c>
      <c r="H616" s="3">
        <v>24269</v>
      </c>
      <c r="I616" s="2" t="s">
        <v>19</v>
      </c>
      <c r="J616" s="2" t="s">
        <v>20</v>
      </c>
      <c r="K616" s="2" t="s">
        <v>21</v>
      </c>
      <c r="L616" s="2" t="s">
        <v>22</v>
      </c>
      <c r="M616" s="2" t="s">
        <v>23</v>
      </c>
      <c r="N616" s="2" t="s">
        <v>759</v>
      </c>
      <c r="O616" s="2" t="s">
        <v>5043</v>
      </c>
      <c r="P616" s="2" t="s">
        <v>5044</v>
      </c>
    </row>
    <row r="617" spans="1:16" ht="15.75">
      <c r="A617" s="2" t="s">
        <v>5045</v>
      </c>
      <c r="B617" s="2" t="s">
        <v>5046</v>
      </c>
      <c r="C617" s="2" t="s">
        <v>5047</v>
      </c>
      <c r="D617" s="2">
        <v>266</v>
      </c>
      <c r="E617" s="2">
        <v>315</v>
      </c>
      <c r="F617" s="5">
        <v>0.16</v>
      </c>
      <c r="G617" s="2">
        <v>4.5</v>
      </c>
      <c r="H617" s="3">
        <v>28030</v>
      </c>
      <c r="I617" s="2" t="s">
        <v>5048</v>
      </c>
      <c r="J617" s="2" t="s">
        <v>5049</v>
      </c>
      <c r="K617" s="2" t="s">
        <v>5050</v>
      </c>
      <c r="L617" s="2" t="s">
        <v>5051</v>
      </c>
      <c r="M617" s="2" t="s">
        <v>5052</v>
      </c>
      <c r="N617" s="2" t="s">
        <v>5053</v>
      </c>
      <c r="O617" s="2" t="s">
        <v>5054</v>
      </c>
      <c r="P617" s="2" t="s">
        <v>5055</v>
      </c>
    </row>
    <row r="618" spans="1:16" ht="15.75">
      <c r="A618" s="2" t="s">
        <v>5056</v>
      </c>
      <c r="B618" s="2" t="s">
        <v>5057</v>
      </c>
      <c r="C618" s="2" t="s">
        <v>5058</v>
      </c>
      <c r="D618" s="2">
        <v>50</v>
      </c>
      <c r="E618" s="2">
        <v>50</v>
      </c>
      <c r="F618" s="5">
        <v>0</v>
      </c>
      <c r="G618" s="2">
        <v>4.3</v>
      </c>
      <c r="H618" s="3">
        <v>5792</v>
      </c>
      <c r="I618" s="2" t="s">
        <v>5059</v>
      </c>
      <c r="J618" s="2" t="s">
        <v>5060</v>
      </c>
      <c r="K618" s="2" t="s">
        <v>5061</v>
      </c>
      <c r="L618" s="2" t="s">
        <v>5062</v>
      </c>
      <c r="M618" s="2" t="s">
        <v>5063</v>
      </c>
      <c r="N618" s="2" t="s">
        <v>5064</v>
      </c>
      <c r="O618" s="2" t="s">
        <v>5065</v>
      </c>
      <c r="P618" s="2" t="s">
        <v>5066</v>
      </c>
    </row>
    <row r="619" spans="1:16" ht="15.75">
      <c r="A619" s="2" t="s">
        <v>5067</v>
      </c>
      <c r="B619" s="2" t="s">
        <v>5068</v>
      </c>
      <c r="C619" s="2" t="s">
        <v>5069</v>
      </c>
      <c r="D619" s="2">
        <v>130</v>
      </c>
      <c r="E619" s="2">
        <v>165</v>
      </c>
      <c r="F619" s="5">
        <v>0.21</v>
      </c>
      <c r="G619" s="2">
        <v>3.9</v>
      </c>
      <c r="H619" s="3">
        <v>14778</v>
      </c>
      <c r="I619" s="2" t="s">
        <v>5070</v>
      </c>
      <c r="J619" s="2" t="s">
        <v>5071</v>
      </c>
      <c r="K619" s="2" t="s">
        <v>5072</v>
      </c>
      <c r="L619" s="2" t="s">
        <v>5073</v>
      </c>
      <c r="M619" s="2" t="s">
        <v>5074</v>
      </c>
      <c r="N619" s="2" t="s">
        <v>5075</v>
      </c>
      <c r="O619" s="2" t="s">
        <v>5076</v>
      </c>
      <c r="P619" s="2" t="s">
        <v>5077</v>
      </c>
    </row>
    <row r="620" spans="1:16" ht="15.75">
      <c r="A620" s="2" t="s">
        <v>5078</v>
      </c>
      <c r="B620" s="2" t="s">
        <v>5079</v>
      </c>
      <c r="C620" s="2" t="s">
        <v>3066</v>
      </c>
      <c r="D620" s="2">
        <v>449</v>
      </c>
      <c r="E620" s="4">
        <v>1290</v>
      </c>
      <c r="F620" s="5">
        <v>0.65</v>
      </c>
      <c r="G620" s="2">
        <v>4.0999999999999996</v>
      </c>
      <c r="H620" s="3">
        <v>91770</v>
      </c>
      <c r="I620" s="2" t="s">
        <v>5080</v>
      </c>
      <c r="J620" s="2" t="s">
        <v>5081</v>
      </c>
      <c r="K620" s="2" t="s">
        <v>5082</v>
      </c>
      <c r="L620" s="2" t="s">
        <v>5083</v>
      </c>
      <c r="M620" s="2" t="s">
        <v>5084</v>
      </c>
      <c r="N620" s="2" t="s">
        <v>5085</v>
      </c>
      <c r="O620" s="2" t="s">
        <v>5086</v>
      </c>
      <c r="P620" s="2" t="s">
        <v>5087</v>
      </c>
    </row>
    <row r="621" spans="1:16" ht="15.75">
      <c r="A621" s="2" t="s">
        <v>3280</v>
      </c>
      <c r="B621" s="2" t="s">
        <v>3281</v>
      </c>
      <c r="C621" s="2" t="s">
        <v>2948</v>
      </c>
      <c r="D621" s="4">
        <v>3999</v>
      </c>
      <c r="E621" s="4">
        <v>16999</v>
      </c>
      <c r="F621" s="5">
        <v>0.76</v>
      </c>
      <c r="G621" s="2">
        <v>4.3</v>
      </c>
      <c r="H621" s="3">
        <v>17162</v>
      </c>
      <c r="I621" s="2" t="s">
        <v>3282</v>
      </c>
      <c r="J621" s="2" t="s">
        <v>3283</v>
      </c>
      <c r="K621" s="2" t="s">
        <v>3284</v>
      </c>
      <c r="L621" s="2" t="s">
        <v>3285</v>
      </c>
      <c r="M621" s="2" t="s">
        <v>3286</v>
      </c>
      <c r="N621" s="2" t="s">
        <v>3287</v>
      </c>
      <c r="O621" s="2" t="s">
        <v>5088</v>
      </c>
      <c r="P621" s="2" t="s">
        <v>5089</v>
      </c>
    </row>
    <row r="622" spans="1:16" ht="15.75">
      <c r="A622" s="2" t="s">
        <v>5090</v>
      </c>
      <c r="B622" s="2" t="s">
        <v>5091</v>
      </c>
      <c r="C622" s="2" t="s">
        <v>3066</v>
      </c>
      <c r="D622" s="2">
        <v>399</v>
      </c>
      <c r="E622" s="4">
        <v>1290</v>
      </c>
      <c r="F622" s="5">
        <v>0.69</v>
      </c>
      <c r="G622" s="2">
        <v>4.2</v>
      </c>
      <c r="H622" s="3">
        <v>206</v>
      </c>
      <c r="I622" s="2" t="s">
        <v>5092</v>
      </c>
      <c r="J622" s="2" t="s">
        <v>5093</v>
      </c>
      <c r="K622" s="2" t="s">
        <v>5094</v>
      </c>
      <c r="L622" s="2" t="s">
        <v>5095</v>
      </c>
      <c r="M622" s="2" t="s">
        <v>5096</v>
      </c>
      <c r="N622" s="2" t="s">
        <v>5097</v>
      </c>
      <c r="O622" s="2" t="s">
        <v>5098</v>
      </c>
      <c r="P622" s="2" t="s">
        <v>5099</v>
      </c>
    </row>
    <row r="623" spans="1:16" ht="15.75">
      <c r="A623" s="2" t="s">
        <v>5100</v>
      </c>
      <c r="B623" s="2" t="s">
        <v>5101</v>
      </c>
      <c r="C623" s="2" t="s">
        <v>5102</v>
      </c>
      <c r="D623" s="4">
        <v>1399</v>
      </c>
      <c r="E623" s="4">
        <v>2498</v>
      </c>
      <c r="F623" s="5">
        <v>0.44</v>
      </c>
      <c r="G623" s="2">
        <v>4.2</v>
      </c>
      <c r="H623" s="3">
        <v>33717</v>
      </c>
      <c r="I623" s="2" t="s">
        <v>5103</v>
      </c>
      <c r="J623" s="2" t="s">
        <v>5104</v>
      </c>
      <c r="K623" s="2" t="s">
        <v>5105</v>
      </c>
      <c r="L623" s="2" t="s">
        <v>5106</v>
      </c>
      <c r="M623" s="2" t="s">
        <v>5107</v>
      </c>
      <c r="N623" s="2" t="s">
        <v>5108</v>
      </c>
      <c r="O623" s="2" t="s">
        <v>5109</v>
      </c>
      <c r="P623" s="2" t="s">
        <v>5110</v>
      </c>
    </row>
    <row r="624" spans="1:16" ht="15.75">
      <c r="A624" s="2" t="s">
        <v>27</v>
      </c>
      <c r="B624" s="2" t="s">
        <v>28</v>
      </c>
      <c r="C624" s="2" t="s">
        <v>18</v>
      </c>
      <c r="D624" s="2">
        <v>199</v>
      </c>
      <c r="E624" s="2">
        <v>349</v>
      </c>
      <c r="F624" s="5">
        <v>0.43</v>
      </c>
      <c r="G624" s="2">
        <v>4</v>
      </c>
      <c r="H624" s="3">
        <v>43994</v>
      </c>
      <c r="I624" s="2" t="s">
        <v>29</v>
      </c>
      <c r="J624" s="2" t="s">
        <v>30</v>
      </c>
      <c r="K624" s="2" t="s">
        <v>31</v>
      </c>
      <c r="L624" s="2" t="s">
        <v>32</v>
      </c>
      <c r="M624" s="2" t="s">
        <v>33</v>
      </c>
      <c r="N624" s="2" t="s">
        <v>34</v>
      </c>
      <c r="O624" s="2" t="s">
        <v>35</v>
      </c>
      <c r="P624" s="2" t="s">
        <v>5111</v>
      </c>
    </row>
    <row r="625" spans="1:16" ht="15.75">
      <c r="A625" s="2" t="s">
        <v>37</v>
      </c>
      <c r="B625" s="2" t="s">
        <v>38</v>
      </c>
      <c r="C625" s="2" t="s">
        <v>18</v>
      </c>
      <c r="D625" s="2">
        <v>199</v>
      </c>
      <c r="E625" s="2">
        <v>999</v>
      </c>
      <c r="F625" s="5">
        <v>0.8</v>
      </c>
      <c r="G625" s="2">
        <v>3.9</v>
      </c>
      <c r="H625" s="3">
        <v>7928</v>
      </c>
      <c r="I625" s="2" t="s">
        <v>39</v>
      </c>
      <c r="J625" s="2" t="s">
        <v>40</v>
      </c>
      <c r="K625" s="2" t="s">
        <v>41</v>
      </c>
      <c r="L625" s="2" t="s">
        <v>42</v>
      </c>
      <c r="M625" s="2" t="s">
        <v>43</v>
      </c>
      <c r="N625" s="2" t="s">
        <v>44</v>
      </c>
      <c r="O625" s="2" t="s">
        <v>45</v>
      </c>
      <c r="P625" s="2" t="s">
        <v>5112</v>
      </c>
    </row>
    <row r="626" spans="1:16" ht="15.75">
      <c r="A626" s="2" t="s">
        <v>3290</v>
      </c>
      <c r="B626" s="2" t="s">
        <v>3291</v>
      </c>
      <c r="C626" s="2" t="s">
        <v>2948</v>
      </c>
      <c r="D626" s="4">
        <v>2998</v>
      </c>
      <c r="E626" s="4">
        <v>5999</v>
      </c>
      <c r="F626" s="5">
        <v>0.5</v>
      </c>
      <c r="G626" s="2">
        <v>4.0999999999999996</v>
      </c>
      <c r="H626" s="3">
        <v>5179</v>
      </c>
      <c r="I626" s="2" t="s">
        <v>3292</v>
      </c>
      <c r="J626" s="2" t="s">
        <v>5113</v>
      </c>
      <c r="K626" s="2" t="s">
        <v>5114</v>
      </c>
      <c r="L626" s="2" t="s">
        <v>5115</v>
      </c>
      <c r="M626" s="2" t="s">
        <v>5116</v>
      </c>
      <c r="N626" s="2" t="s">
        <v>5117</v>
      </c>
      <c r="O626" s="2" t="s">
        <v>5118</v>
      </c>
      <c r="P626" s="2" t="s">
        <v>5119</v>
      </c>
    </row>
    <row r="627" spans="1:16" ht="15.75">
      <c r="A627" s="2" t="s">
        <v>5120</v>
      </c>
      <c r="B627" s="2" t="s">
        <v>5121</v>
      </c>
      <c r="C627" s="2" t="s">
        <v>5122</v>
      </c>
      <c r="D627" s="4">
        <v>4098</v>
      </c>
      <c r="E627" s="4">
        <v>4999</v>
      </c>
      <c r="F627" s="5">
        <v>0.18</v>
      </c>
      <c r="G627" s="2">
        <v>4.5</v>
      </c>
      <c r="H627" s="3">
        <v>50810</v>
      </c>
      <c r="I627" s="2" t="s">
        <v>5123</v>
      </c>
      <c r="J627" s="2" t="s">
        <v>5124</v>
      </c>
      <c r="K627" s="2" t="s">
        <v>5125</v>
      </c>
      <c r="L627" s="2" t="s">
        <v>5126</v>
      </c>
      <c r="M627" s="2" t="s">
        <v>5127</v>
      </c>
      <c r="N627" s="2" t="s">
        <v>5128</v>
      </c>
      <c r="O627" s="2" t="s">
        <v>5129</v>
      </c>
      <c r="P627" s="2" t="s">
        <v>5130</v>
      </c>
    </row>
    <row r="628" spans="1:16" ht="15.75">
      <c r="A628" s="2" t="s">
        <v>5131</v>
      </c>
      <c r="B628" s="2" t="s">
        <v>5132</v>
      </c>
      <c r="C628" s="2" t="s">
        <v>5133</v>
      </c>
      <c r="D628" s="2">
        <v>499</v>
      </c>
      <c r="E628" s="4">
        <v>1999</v>
      </c>
      <c r="F628" s="5">
        <v>0.75</v>
      </c>
      <c r="G628" s="2">
        <v>3.7</v>
      </c>
      <c r="H628" s="3">
        <v>3369</v>
      </c>
      <c r="I628" s="2" t="s">
        <v>5134</v>
      </c>
      <c r="J628" s="2" t="s">
        <v>5135</v>
      </c>
      <c r="K628" s="2" t="s">
        <v>5136</v>
      </c>
      <c r="L628" s="2" t="s">
        <v>5137</v>
      </c>
      <c r="M628" s="2" t="s">
        <v>5138</v>
      </c>
      <c r="N628" s="2" t="s">
        <v>5139</v>
      </c>
      <c r="O628" s="2" t="s">
        <v>5140</v>
      </c>
      <c r="P628" s="2" t="s">
        <v>5141</v>
      </c>
    </row>
    <row r="629" spans="1:16" ht="15.75">
      <c r="A629" s="2" t="s">
        <v>5142</v>
      </c>
      <c r="B629" s="2" t="s">
        <v>5143</v>
      </c>
      <c r="C629" s="2" t="s">
        <v>4845</v>
      </c>
      <c r="D629" s="2">
        <v>299</v>
      </c>
      <c r="E629" s="2">
        <v>449</v>
      </c>
      <c r="F629" s="5">
        <v>0.33</v>
      </c>
      <c r="G629" s="2">
        <v>3.5</v>
      </c>
      <c r="H629" s="3">
        <v>11827</v>
      </c>
      <c r="I629" s="2" t="s">
        <v>5144</v>
      </c>
      <c r="J629" s="2" t="s">
        <v>5145</v>
      </c>
      <c r="K629" s="2" t="s">
        <v>5146</v>
      </c>
      <c r="L629" s="2" t="s">
        <v>5147</v>
      </c>
      <c r="M629" s="2" t="s">
        <v>5148</v>
      </c>
      <c r="N629" s="2" t="s">
        <v>5149</v>
      </c>
      <c r="O629" s="2" t="s">
        <v>5150</v>
      </c>
      <c r="P629" s="2" t="s">
        <v>5151</v>
      </c>
    </row>
    <row r="630" spans="1:16" ht="15.75">
      <c r="A630" s="2" t="s">
        <v>47</v>
      </c>
      <c r="B630" s="2" t="s">
        <v>48</v>
      </c>
      <c r="C630" s="2" t="s">
        <v>18</v>
      </c>
      <c r="D630" s="2">
        <v>329</v>
      </c>
      <c r="E630" s="2">
        <v>699</v>
      </c>
      <c r="F630" s="5">
        <v>0.53</v>
      </c>
      <c r="G630" s="2">
        <v>4.2</v>
      </c>
      <c r="H630" s="3">
        <v>94364</v>
      </c>
      <c r="I630" s="2" t="s">
        <v>49</v>
      </c>
      <c r="J630" s="2" t="s">
        <v>50</v>
      </c>
      <c r="K630" s="2" t="s">
        <v>51</v>
      </c>
      <c r="L630" s="2" t="s">
        <v>52</v>
      </c>
      <c r="M630" s="2" t="s">
        <v>53</v>
      </c>
      <c r="N630" s="2" t="s">
        <v>54</v>
      </c>
      <c r="O630" s="2" t="s">
        <v>5152</v>
      </c>
      <c r="P630" s="2" t="s">
        <v>5153</v>
      </c>
    </row>
    <row r="631" spans="1:16" ht="15.75">
      <c r="A631" s="2" t="s">
        <v>5154</v>
      </c>
      <c r="B631" s="2" t="s">
        <v>5155</v>
      </c>
      <c r="C631" s="2" t="s">
        <v>5102</v>
      </c>
      <c r="D631" s="2">
        <v>699</v>
      </c>
      <c r="E631" s="2">
        <v>999</v>
      </c>
      <c r="F631" s="5">
        <v>0.3</v>
      </c>
      <c r="G631" s="2">
        <v>3.5</v>
      </c>
      <c r="H631" s="3">
        <v>15295</v>
      </c>
      <c r="I631" s="2" t="s">
        <v>5156</v>
      </c>
      <c r="J631" s="2" t="s">
        <v>5157</v>
      </c>
      <c r="K631" s="2" t="s">
        <v>5158</v>
      </c>
      <c r="L631" s="2" t="s">
        <v>5159</v>
      </c>
      <c r="M631" s="2" t="s">
        <v>5160</v>
      </c>
      <c r="N631" s="2" t="s">
        <v>5161</v>
      </c>
      <c r="O631" s="2" t="s">
        <v>5162</v>
      </c>
      <c r="P631" s="2" t="s">
        <v>5163</v>
      </c>
    </row>
    <row r="632" spans="1:16" ht="15.75">
      <c r="A632" s="2" t="s">
        <v>5164</v>
      </c>
      <c r="B632" s="2" t="s">
        <v>5165</v>
      </c>
      <c r="C632" s="2" t="s">
        <v>5166</v>
      </c>
      <c r="D632" s="2">
        <v>799</v>
      </c>
      <c r="E632" s="4">
        <v>3990</v>
      </c>
      <c r="F632" s="5">
        <v>0.8</v>
      </c>
      <c r="G632" s="2">
        <v>4.3</v>
      </c>
      <c r="H632" s="3">
        <v>27139</v>
      </c>
      <c r="I632" s="2" t="s">
        <v>5167</v>
      </c>
      <c r="J632" s="2" t="s">
        <v>5168</v>
      </c>
      <c r="K632" s="2" t="s">
        <v>5169</v>
      </c>
      <c r="L632" s="2" t="s">
        <v>5170</v>
      </c>
      <c r="M632" s="2" t="s">
        <v>5171</v>
      </c>
      <c r="N632" s="2" t="s">
        <v>5172</v>
      </c>
      <c r="O632" s="2" t="s">
        <v>5173</v>
      </c>
      <c r="P632" s="2" t="s">
        <v>5174</v>
      </c>
    </row>
    <row r="633" spans="1:16" ht="15.75">
      <c r="A633" s="2" t="s">
        <v>5175</v>
      </c>
      <c r="B633" s="2" t="s">
        <v>5176</v>
      </c>
      <c r="C633" s="2" t="s">
        <v>3066</v>
      </c>
      <c r="D633" s="4">
        <v>1399</v>
      </c>
      <c r="E633" s="4">
        <v>5499</v>
      </c>
      <c r="F633" s="5">
        <v>0.75</v>
      </c>
      <c r="G633" s="2">
        <v>3.9</v>
      </c>
      <c r="H633" s="3">
        <v>9504</v>
      </c>
      <c r="I633" s="2" t="s">
        <v>5177</v>
      </c>
      <c r="J633" s="2" t="s">
        <v>5178</v>
      </c>
      <c r="K633" s="2" t="s">
        <v>5179</v>
      </c>
      <c r="L633" s="2" t="s">
        <v>5180</v>
      </c>
      <c r="M633" s="2" t="s">
        <v>5181</v>
      </c>
      <c r="N633" s="2" t="s">
        <v>5182</v>
      </c>
      <c r="O633" s="2" t="s">
        <v>5183</v>
      </c>
      <c r="P633" s="2" t="s">
        <v>5184</v>
      </c>
    </row>
    <row r="634" spans="1:16" ht="15.75">
      <c r="A634" s="2" t="s">
        <v>57</v>
      </c>
      <c r="B634" s="2" t="s">
        <v>58</v>
      </c>
      <c r="C634" s="2" t="s">
        <v>18</v>
      </c>
      <c r="D634" s="2">
        <v>154</v>
      </c>
      <c r="E634" s="2">
        <v>399</v>
      </c>
      <c r="F634" s="5">
        <v>0.61</v>
      </c>
      <c r="G634" s="2">
        <v>4.2</v>
      </c>
      <c r="H634" s="3">
        <v>16905</v>
      </c>
      <c r="I634" s="2" t="s">
        <v>59</v>
      </c>
      <c r="J634" s="2" t="s">
        <v>60</v>
      </c>
      <c r="K634" s="2" t="s">
        <v>61</v>
      </c>
      <c r="L634" s="2" t="s">
        <v>62</v>
      </c>
      <c r="M634" s="2" t="s">
        <v>63</v>
      </c>
      <c r="N634" s="2" t="s">
        <v>13023</v>
      </c>
      <c r="O634" s="2" t="s">
        <v>5185</v>
      </c>
      <c r="P634" s="2" t="s">
        <v>5186</v>
      </c>
    </row>
    <row r="635" spans="1:16" ht="15.75">
      <c r="A635" s="2" t="s">
        <v>5187</v>
      </c>
      <c r="B635" s="2" t="s">
        <v>5188</v>
      </c>
      <c r="C635" s="2" t="s">
        <v>4834</v>
      </c>
      <c r="D635" s="2">
        <v>519</v>
      </c>
      <c r="E635" s="4">
        <v>1350</v>
      </c>
      <c r="F635" s="5">
        <v>0.62</v>
      </c>
      <c r="G635" s="2">
        <v>4.3</v>
      </c>
      <c r="H635" s="3">
        <v>30058</v>
      </c>
      <c r="I635" s="2" t="s">
        <v>5189</v>
      </c>
      <c r="J635" s="2" t="s">
        <v>5190</v>
      </c>
      <c r="K635" s="2" t="s">
        <v>5191</v>
      </c>
      <c r="L635" s="2" t="s">
        <v>5192</v>
      </c>
      <c r="M635" s="2" t="s">
        <v>5193</v>
      </c>
      <c r="N635" s="2" t="s">
        <v>5194</v>
      </c>
      <c r="O635" s="2" t="s">
        <v>5195</v>
      </c>
      <c r="P635" s="2" t="s">
        <v>5196</v>
      </c>
    </row>
    <row r="636" spans="1:16" ht="15.75">
      <c r="A636" s="2" t="s">
        <v>3421</v>
      </c>
      <c r="B636" s="2" t="s">
        <v>3422</v>
      </c>
      <c r="C636" s="2" t="s">
        <v>2948</v>
      </c>
      <c r="D636" s="4">
        <v>2299</v>
      </c>
      <c r="E636" s="4">
        <v>7990</v>
      </c>
      <c r="F636" s="5">
        <v>0.71</v>
      </c>
      <c r="G636" s="2">
        <v>4.2</v>
      </c>
      <c r="H636" s="3">
        <v>69619</v>
      </c>
      <c r="I636" s="2" t="s">
        <v>3423</v>
      </c>
      <c r="J636" s="2" t="s">
        <v>3424</v>
      </c>
      <c r="K636" s="2" t="s">
        <v>3425</v>
      </c>
      <c r="L636" s="2" t="s">
        <v>3426</v>
      </c>
      <c r="M636" s="2" t="s">
        <v>3427</v>
      </c>
      <c r="N636" s="2" t="s">
        <v>3428</v>
      </c>
      <c r="O636" s="2" t="s">
        <v>5197</v>
      </c>
      <c r="P636" s="2" t="s">
        <v>5198</v>
      </c>
    </row>
    <row r="637" spans="1:16" ht="15.75">
      <c r="A637" s="2" t="s">
        <v>3431</v>
      </c>
      <c r="B637" s="2" t="s">
        <v>3432</v>
      </c>
      <c r="C637" s="2" t="s">
        <v>3433</v>
      </c>
      <c r="D637" s="2">
        <v>399</v>
      </c>
      <c r="E637" s="4">
        <v>1999</v>
      </c>
      <c r="F637" s="5">
        <v>0.8</v>
      </c>
      <c r="G637" s="2">
        <v>4</v>
      </c>
      <c r="H637" s="3">
        <v>3382</v>
      </c>
      <c r="I637" s="2" t="s">
        <v>3434</v>
      </c>
      <c r="J637" s="2" t="s">
        <v>3435</v>
      </c>
      <c r="K637" s="2" t="s">
        <v>3436</v>
      </c>
      <c r="L637" s="2" t="s">
        <v>3437</v>
      </c>
      <c r="M637" s="2" t="s">
        <v>3438</v>
      </c>
      <c r="N637" s="2" t="s">
        <v>13037</v>
      </c>
      <c r="O637" s="2" t="s">
        <v>5199</v>
      </c>
      <c r="P637" s="2" t="s">
        <v>5200</v>
      </c>
    </row>
    <row r="638" spans="1:16" ht="15.75">
      <c r="A638" s="2" t="s">
        <v>5201</v>
      </c>
      <c r="B638" s="2" t="s">
        <v>5202</v>
      </c>
      <c r="C638" s="2" t="s">
        <v>3066</v>
      </c>
      <c r="D638" s="4">
        <v>1499</v>
      </c>
      <c r="E638" s="4">
        <v>3990</v>
      </c>
      <c r="F638" s="5">
        <v>0.62</v>
      </c>
      <c r="G638" s="2">
        <v>4.0999999999999996</v>
      </c>
      <c r="H638" s="3">
        <v>109864</v>
      </c>
      <c r="I638" s="2" t="s">
        <v>5203</v>
      </c>
      <c r="J638" s="2" t="s">
        <v>5204</v>
      </c>
      <c r="K638" s="2" t="s">
        <v>5205</v>
      </c>
      <c r="L638" s="2" t="s">
        <v>5206</v>
      </c>
      <c r="M638" s="2" t="s">
        <v>5207</v>
      </c>
      <c r="N638" s="2" t="s">
        <v>5208</v>
      </c>
      <c r="O638" s="2" t="s">
        <v>5209</v>
      </c>
      <c r="P638" s="2" t="s">
        <v>5210</v>
      </c>
    </row>
    <row r="639" spans="1:16" ht="15.75">
      <c r="A639" s="2" t="s">
        <v>5211</v>
      </c>
      <c r="B639" s="2" t="s">
        <v>5212</v>
      </c>
      <c r="C639" s="2" t="s">
        <v>5213</v>
      </c>
      <c r="D639" s="4">
        <v>1295</v>
      </c>
      <c r="E639" s="4">
        <v>1295</v>
      </c>
      <c r="F639" s="5">
        <v>0</v>
      </c>
      <c r="G639" s="2">
        <v>4.5</v>
      </c>
      <c r="H639" s="3">
        <v>5760</v>
      </c>
      <c r="I639" s="2" t="s">
        <v>5214</v>
      </c>
      <c r="J639" s="2" t="s">
        <v>5215</v>
      </c>
      <c r="K639" s="2" t="s">
        <v>5216</v>
      </c>
      <c r="L639" s="2" t="s">
        <v>5217</v>
      </c>
      <c r="M639" s="2" t="s">
        <v>5218</v>
      </c>
      <c r="N639" s="2" t="s">
        <v>13045</v>
      </c>
      <c r="O639" s="2" t="s">
        <v>5219</v>
      </c>
      <c r="P639" s="2" t="s">
        <v>5220</v>
      </c>
    </row>
    <row r="640" spans="1:16" ht="15.75">
      <c r="A640" s="2" t="s">
        <v>5221</v>
      </c>
      <c r="B640" s="2" t="s">
        <v>5222</v>
      </c>
      <c r="C640" s="2" t="s">
        <v>5223</v>
      </c>
      <c r="D640" s="4">
        <v>1889</v>
      </c>
      <c r="E640" s="4">
        <v>5499</v>
      </c>
      <c r="F640" s="5">
        <v>0.66</v>
      </c>
      <c r="G640" s="2">
        <v>4.2</v>
      </c>
      <c r="H640" s="3">
        <v>49551</v>
      </c>
      <c r="I640" s="2" t="s">
        <v>5224</v>
      </c>
      <c r="J640" s="2" t="s">
        <v>5225</v>
      </c>
      <c r="K640" s="2" t="s">
        <v>5226</v>
      </c>
      <c r="L640" s="2" t="s">
        <v>5227</v>
      </c>
      <c r="M640" s="2" t="s">
        <v>5228</v>
      </c>
      <c r="N640" s="2" t="s">
        <v>5229</v>
      </c>
      <c r="O640" s="2" t="s">
        <v>5230</v>
      </c>
      <c r="P640" s="2" t="s">
        <v>5231</v>
      </c>
    </row>
    <row r="641" spans="1:16" ht="15.75">
      <c r="A641" s="2" t="s">
        <v>5232</v>
      </c>
      <c r="B641" s="2" t="s">
        <v>5233</v>
      </c>
      <c r="C641" s="2" t="s">
        <v>3066</v>
      </c>
      <c r="D641" s="2">
        <v>455</v>
      </c>
      <c r="E641" s="4">
        <v>1490</v>
      </c>
      <c r="F641" s="5">
        <v>0.69</v>
      </c>
      <c r="G641" s="2">
        <v>4.0999999999999996</v>
      </c>
      <c r="H641" s="3">
        <v>161677</v>
      </c>
      <c r="I641" s="2" t="s">
        <v>5234</v>
      </c>
      <c r="J641" s="2" t="s">
        <v>5235</v>
      </c>
      <c r="K641" s="2" t="s">
        <v>5236</v>
      </c>
      <c r="L641" s="2" t="s">
        <v>5237</v>
      </c>
      <c r="M641" s="2" t="s">
        <v>5238</v>
      </c>
      <c r="N641" s="2" t="s">
        <v>5239</v>
      </c>
      <c r="O641" s="2" t="s">
        <v>5240</v>
      </c>
      <c r="P641" s="2" t="s">
        <v>5241</v>
      </c>
    </row>
    <row r="642" spans="1:16" ht="15.75">
      <c r="A642" s="2" t="s">
        <v>5242</v>
      </c>
      <c r="B642" s="2" t="s">
        <v>5243</v>
      </c>
      <c r="C642" s="2" t="s">
        <v>5244</v>
      </c>
      <c r="D642" s="2">
        <v>399</v>
      </c>
      <c r="E642" s="2">
        <v>995</v>
      </c>
      <c r="F642" s="5">
        <v>0.6</v>
      </c>
      <c r="G642" s="2">
        <v>3.9</v>
      </c>
      <c r="H642" s="3">
        <v>21372</v>
      </c>
      <c r="I642" s="2" t="s">
        <v>5245</v>
      </c>
      <c r="J642" s="2" t="s">
        <v>5246</v>
      </c>
      <c r="K642" s="2" t="s">
        <v>5247</v>
      </c>
      <c r="L642" s="2" t="s">
        <v>5248</v>
      </c>
      <c r="M642" s="2" t="s">
        <v>5249</v>
      </c>
      <c r="N642" s="2" t="s">
        <v>13046</v>
      </c>
      <c r="O642" s="2" t="s">
        <v>5250</v>
      </c>
      <c r="P642" s="2" t="s">
        <v>5251</v>
      </c>
    </row>
    <row r="643" spans="1:16" ht="15.75">
      <c r="A643" s="2" t="s">
        <v>3441</v>
      </c>
      <c r="B643" s="2" t="s">
        <v>3442</v>
      </c>
      <c r="C643" s="2" t="s">
        <v>3024</v>
      </c>
      <c r="D643" s="4">
        <v>1059</v>
      </c>
      <c r="E643" s="4">
        <v>3999</v>
      </c>
      <c r="F643" s="5">
        <v>0.74</v>
      </c>
      <c r="G643" s="2">
        <v>4.3</v>
      </c>
      <c r="H643" s="3">
        <v>140035</v>
      </c>
      <c r="I643" s="2" t="s">
        <v>3443</v>
      </c>
      <c r="J643" s="2" t="s">
        <v>5252</v>
      </c>
      <c r="K643" s="2" t="s">
        <v>5253</v>
      </c>
      <c r="L643" s="2" t="s">
        <v>5254</v>
      </c>
      <c r="M643" s="2" t="s">
        <v>5255</v>
      </c>
      <c r="N643" s="2" t="s">
        <v>5256</v>
      </c>
      <c r="O643" s="2" t="s">
        <v>5257</v>
      </c>
      <c r="P643" s="2" t="s">
        <v>5258</v>
      </c>
    </row>
    <row r="644" spans="1:16" ht="15.75">
      <c r="A644" s="2" t="s">
        <v>66</v>
      </c>
      <c r="B644" s="2" t="s">
        <v>67</v>
      </c>
      <c r="C644" s="2" t="s">
        <v>18</v>
      </c>
      <c r="D644" s="2">
        <v>149</v>
      </c>
      <c r="E644" s="4">
        <v>1000</v>
      </c>
      <c r="F644" s="5">
        <v>0.85</v>
      </c>
      <c r="G644" s="2">
        <v>3.9</v>
      </c>
      <c r="H644" s="3">
        <v>24870</v>
      </c>
      <c r="I644" s="2" t="s">
        <v>68</v>
      </c>
      <c r="J644" s="2" t="s">
        <v>69</v>
      </c>
      <c r="K644" s="2" t="s">
        <v>70</v>
      </c>
      <c r="L644" s="2" t="s">
        <v>71</v>
      </c>
      <c r="M644" s="2" t="s">
        <v>72</v>
      </c>
      <c r="N644" s="2" t="s">
        <v>73</v>
      </c>
      <c r="O644" s="2" t="s">
        <v>74</v>
      </c>
      <c r="P644" s="2" t="s">
        <v>5259</v>
      </c>
    </row>
    <row r="645" spans="1:16" ht="15.75">
      <c r="A645" s="2" t="s">
        <v>5260</v>
      </c>
      <c r="B645" s="2" t="s">
        <v>5261</v>
      </c>
      <c r="C645" s="2" t="s">
        <v>5262</v>
      </c>
      <c r="D645" s="2">
        <v>717</v>
      </c>
      <c r="E645" s="2">
        <v>761</v>
      </c>
      <c r="F645" s="5">
        <v>0.06</v>
      </c>
      <c r="G645" s="2">
        <v>4</v>
      </c>
      <c r="H645" s="3">
        <v>7199</v>
      </c>
      <c r="I645" s="2" t="s">
        <v>5263</v>
      </c>
      <c r="J645" s="2" t="s">
        <v>5264</v>
      </c>
      <c r="K645" s="2" t="s">
        <v>5265</v>
      </c>
      <c r="L645" s="2" t="s">
        <v>5266</v>
      </c>
      <c r="M645" s="2" t="s">
        <v>5267</v>
      </c>
      <c r="N645" s="2" t="s">
        <v>5268</v>
      </c>
      <c r="O645" s="2" t="s">
        <v>5269</v>
      </c>
      <c r="P645" s="2" t="s">
        <v>5270</v>
      </c>
    </row>
    <row r="646" spans="1:16" ht="15.75">
      <c r="A646" s="2" t="s">
        <v>3517</v>
      </c>
      <c r="B646" s="2" t="s">
        <v>3518</v>
      </c>
      <c r="C646" s="2" t="s">
        <v>3519</v>
      </c>
      <c r="D646" s="2">
        <v>99</v>
      </c>
      <c r="E646" s="2">
        <v>999</v>
      </c>
      <c r="F646" s="5">
        <v>0.9</v>
      </c>
      <c r="G646" s="2">
        <v>4</v>
      </c>
      <c r="H646" s="3">
        <v>1396</v>
      </c>
      <c r="I646" s="2" t="s">
        <v>3520</v>
      </c>
      <c r="J646" s="2" t="s">
        <v>3521</v>
      </c>
      <c r="K646" s="2" t="s">
        <v>3522</v>
      </c>
      <c r="L646" s="2" t="s">
        <v>3523</v>
      </c>
      <c r="M646" s="2" t="s">
        <v>3524</v>
      </c>
      <c r="N646" s="2" t="s">
        <v>3525</v>
      </c>
      <c r="O646" s="2" t="s">
        <v>5271</v>
      </c>
      <c r="P646" s="2" t="s">
        <v>5272</v>
      </c>
    </row>
    <row r="647" spans="1:16" ht="15.75">
      <c r="A647" s="2" t="s">
        <v>5273</v>
      </c>
      <c r="B647" s="2" t="s">
        <v>5274</v>
      </c>
      <c r="C647" s="2" t="s">
        <v>5275</v>
      </c>
      <c r="D647" s="2">
        <v>39</v>
      </c>
      <c r="E647" s="2">
        <v>299</v>
      </c>
      <c r="F647" s="5">
        <v>0.87</v>
      </c>
      <c r="G647" s="2">
        <v>3.5</v>
      </c>
      <c r="H647" s="3">
        <v>15233</v>
      </c>
      <c r="I647" s="2" t="s">
        <v>5276</v>
      </c>
      <c r="J647" s="2" t="s">
        <v>5277</v>
      </c>
      <c r="K647" s="2" t="s">
        <v>5278</v>
      </c>
      <c r="L647" s="2" t="s">
        <v>5279</v>
      </c>
      <c r="M647" s="2" t="s">
        <v>5280</v>
      </c>
      <c r="N647" s="2" t="s">
        <v>5281</v>
      </c>
      <c r="O647" s="2" t="s">
        <v>5282</v>
      </c>
      <c r="P647" s="2" t="s">
        <v>5283</v>
      </c>
    </row>
    <row r="648" spans="1:16" ht="15.75">
      <c r="A648" s="2" t="s">
        <v>5284</v>
      </c>
      <c r="B648" s="2" t="s">
        <v>5285</v>
      </c>
      <c r="C648" s="2" t="s">
        <v>4834</v>
      </c>
      <c r="D648" s="2">
        <v>889</v>
      </c>
      <c r="E648" s="4">
        <v>2500</v>
      </c>
      <c r="F648" s="5">
        <v>0.64</v>
      </c>
      <c r="G648" s="2">
        <v>4.3</v>
      </c>
      <c r="H648" s="3">
        <v>55747</v>
      </c>
      <c r="I648" s="2" t="s">
        <v>5286</v>
      </c>
      <c r="J648" s="2" t="s">
        <v>5287</v>
      </c>
      <c r="K648" s="2" t="s">
        <v>5288</v>
      </c>
      <c r="L648" s="2" t="s">
        <v>5289</v>
      </c>
      <c r="M648" s="2" t="s">
        <v>5290</v>
      </c>
      <c r="N648" s="2" t="s">
        <v>5291</v>
      </c>
      <c r="O648" s="2" t="s">
        <v>5292</v>
      </c>
      <c r="P648" s="2" t="s">
        <v>5293</v>
      </c>
    </row>
    <row r="649" spans="1:16" ht="15.75">
      <c r="A649" s="2" t="s">
        <v>5294</v>
      </c>
      <c r="B649" s="2" t="s">
        <v>5295</v>
      </c>
      <c r="C649" s="2" t="s">
        <v>3066</v>
      </c>
      <c r="D649" s="4">
        <v>1199</v>
      </c>
      <c r="E649" s="4">
        <v>4999</v>
      </c>
      <c r="F649" s="5">
        <v>0.76</v>
      </c>
      <c r="G649" s="2">
        <v>3.8</v>
      </c>
      <c r="H649" s="3">
        <v>14961</v>
      </c>
      <c r="I649" s="2" t="s">
        <v>5296</v>
      </c>
      <c r="J649" s="2" t="s">
        <v>5297</v>
      </c>
      <c r="K649" s="2" t="s">
        <v>5298</v>
      </c>
      <c r="L649" s="2" t="s">
        <v>5299</v>
      </c>
      <c r="M649" s="2" t="s">
        <v>5300</v>
      </c>
      <c r="N649" s="2" t="s">
        <v>5301</v>
      </c>
      <c r="O649" s="2" t="s">
        <v>5302</v>
      </c>
      <c r="P649" s="2" t="s">
        <v>5303</v>
      </c>
    </row>
    <row r="650" spans="1:16" ht="15.75">
      <c r="A650" s="2" t="s">
        <v>5304</v>
      </c>
      <c r="B650" s="2" t="s">
        <v>5305</v>
      </c>
      <c r="C650" s="2" t="s">
        <v>4845</v>
      </c>
      <c r="D650" s="2">
        <v>569</v>
      </c>
      <c r="E650" s="4">
        <v>1299</v>
      </c>
      <c r="F650" s="5">
        <v>0.56000000000000005</v>
      </c>
      <c r="G650" s="2">
        <v>4.4000000000000004</v>
      </c>
      <c r="H650" s="3">
        <v>9275</v>
      </c>
      <c r="I650" s="2" t="s">
        <v>5306</v>
      </c>
      <c r="J650" s="2" t="s">
        <v>5307</v>
      </c>
      <c r="K650" s="2" t="s">
        <v>5308</v>
      </c>
      <c r="L650" s="2" t="s">
        <v>5309</v>
      </c>
      <c r="M650" s="2" t="s">
        <v>5310</v>
      </c>
      <c r="N650" s="2" t="s">
        <v>5311</v>
      </c>
      <c r="O650" s="2" t="s">
        <v>5312</v>
      </c>
      <c r="P650" s="2" t="s">
        <v>5313</v>
      </c>
    </row>
    <row r="651" spans="1:16" ht="15.75">
      <c r="A651" s="2" t="s">
        <v>5314</v>
      </c>
      <c r="B651" s="2" t="s">
        <v>5315</v>
      </c>
      <c r="C651" s="2" t="s">
        <v>3066</v>
      </c>
      <c r="D651" s="4">
        <v>1499</v>
      </c>
      <c r="E651" s="4">
        <v>8999</v>
      </c>
      <c r="F651" s="5">
        <v>0.83</v>
      </c>
      <c r="G651" s="2">
        <v>3.7</v>
      </c>
      <c r="H651" s="3">
        <v>28324</v>
      </c>
      <c r="I651" s="2" t="s">
        <v>5316</v>
      </c>
      <c r="J651" s="2" t="s">
        <v>5317</v>
      </c>
      <c r="K651" s="2" t="s">
        <v>5318</v>
      </c>
      <c r="L651" s="2" t="s">
        <v>5319</v>
      </c>
      <c r="M651" s="2" t="s">
        <v>5320</v>
      </c>
      <c r="N651" s="2" t="s">
        <v>5321</v>
      </c>
      <c r="O651" s="2" t="s">
        <v>5322</v>
      </c>
      <c r="P651" s="2" t="s">
        <v>5323</v>
      </c>
    </row>
    <row r="652" spans="1:16" ht="15.75">
      <c r="A652" s="2" t="s">
        <v>5324</v>
      </c>
      <c r="B652" s="2" t="s">
        <v>5325</v>
      </c>
      <c r="C652" s="2" t="s">
        <v>5047</v>
      </c>
      <c r="D652" s="2">
        <v>149</v>
      </c>
      <c r="E652" s="2">
        <v>180</v>
      </c>
      <c r="F652" s="5">
        <v>0.17</v>
      </c>
      <c r="G652" s="2">
        <v>4.4000000000000004</v>
      </c>
      <c r="H652" s="3">
        <v>644</v>
      </c>
      <c r="I652" s="2" t="s">
        <v>5326</v>
      </c>
      <c r="J652" s="2" t="s">
        <v>5327</v>
      </c>
      <c r="K652" s="2" t="s">
        <v>5328</v>
      </c>
      <c r="L652" s="2" t="s">
        <v>5329</v>
      </c>
      <c r="M652" s="2" t="s">
        <v>5330</v>
      </c>
      <c r="N652" s="2" t="s">
        <v>5331</v>
      </c>
      <c r="O652" s="2" t="s">
        <v>5332</v>
      </c>
      <c r="P652" s="2" t="s">
        <v>5333</v>
      </c>
    </row>
    <row r="653" spans="1:16" ht="15.75">
      <c r="A653" s="2" t="s">
        <v>5334</v>
      </c>
      <c r="B653" s="2" t="s">
        <v>5335</v>
      </c>
      <c r="C653" s="2" t="s">
        <v>5336</v>
      </c>
      <c r="D653" s="2">
        <v>399</v>
      </c>
      <c r="E653" s="2">
        <v>549</v>
      </c>
      <c r="F653" s="5">
        <v>0.27</v>
      </c>
      <c r="G653" s="2">
        <v>4.4000000000000004</v>
      </c>
      <c r="H653" s="3">
        <v>18139</v>
      </c>
      <c r="I653" s="2" t="s">
        <v>5337</v>
      </c>
      <c r="J653" s="2" t="s">
        <v>5338</v>
      </c>
      <c r="K653" s="2" t="s">
        <v>5339</v>
      </c>
      <c r="L653" s="2" t="s">
        <v>5340</v>
      </c>
      <c r="M653" s="2" t="s">
        <v>5341</v>
      </c>
      <c r="N653" s="2" t="s">
        <v>5342</v>
      </c>
      <c r="O653" s="2" t="s">
        <v>5343</v>
      </c>
      <c r="P653" s="2" t="s">
        <v>5344</v>
      </c>
    </row>
    <row r="654" spans="1:16" ht="15.75">
      <c r="A654" s="2" t="s">
        <v>5345</v>
      </c>
      <c r="B654" s="2" t="s">
        <v>5346</v>
      </c>
      <c r="C654" s="2" t="s">
        <v>5347</v>
      </c>
      <c r="D654" s="2">
        <v>191</v>
      </c>
      <c r="E654" s="2">
        <v>225</v>
      </c>
      <c r="F654" s="5">
        <v>0.15</v>
      </c>
      <c r="G654" s="2">
        <v>4.4000000000000004</v>
      </c>
      <c r="H654" s="3">
        <v>7203</v>
      </c>
      <c r="I654" s="2" t="s">
        <v>5348</v>
      </c>
      <c r="J654" s="2" t="s">
        <v>5349</v>
      </c>
      <c r="K654" s="2" t="s">
        <v>5350</v>
      </c>
      <c r="L654" s="2" t="s">
        <v>5351</v>
      </c>
      <c r="M654" s="2" t="s">
        <v>5352</v>
      </c>
      <c r="N654" s="2" t="s">
        <v>5353</v>
      </c>
      <c r="O654" s="2" t="s">
        <v>5354</v>
      </c>
      <c r="P654" s="2" t="s">
        <v>5355</v>
      </c>
    </row>
    <row r="655" spans="1:16" ht="15.75">
      <c r="A655" s="2" t="s">
        <v>5356</v>
      </c>
      <c r="B655" s="2" t="s">
        <v>5357</v>
      </c>
      <c r="C655" s="2" t="s">
        <v>5358</v>
      </c>
      <c r="D655" s="2">
        <v>129</v>
      </c>
      <c r="E655" s="2">
        <v>999</v>
      </c>
      <c r="F655" s="5">
        <v>0.87</v>
      </c>
      <c r="G655" s="2">
        <v>4.2</v>
      </c>
      <c r="H655" s="3">
        <v>491</v>
      </c>
      <c r="I655" s="2" t="s">
        <v>5359</v>
      </c>
      <c r="J655" s="2" t="s">
        <v>5360</v>
      </c>
      <c r="K655" s="2" t="s">
        <v>5361</v>
      </c>
      <c r="L655" s="2" t="s">
        <v>5362</v>
      </c>
      <c r="M655" s="2" t="s">
        <v>5363</v>
      </c>
      <c r="N655" s="2" t="s">
        <v>5364</v>
      </c>
      <c r="O655" s="2" t="s">
        <v>5365</v>
      </c>
      <c r="P655" s="2" t="s">
        <v>5366</v>
      </c>
    </row>
    <row r="656" spans="1:16" ht="15.75">
      <c r="A656" s="2" t="s">
        <v>5367</v>
      </c>
      <c r="B656" s="2" t="s">
        <v>5368</v>
      </c>
      <c r="C656" s="2" t="s">
        <v>5369</v>
      </c>
      <c r="D656" s="2">
        <v>199</v>
      </c>
      <c r="E656" s="2">
        <v>599</v>
      </c>
      <c r="F656" s="5">
        <v>0.67</v>
      </c>
      <c r="G656" s="2">
        <v>4.5</v>
      </c>
      <c r="H656" s="3">
        <v>13568</v>
      </c>
      <c r="I656" s="2" t="s">
        <v>5370</v>
      </c>
      <c r="J656" s="2" t="s">
        <v>5371</v>
      </c>
      <c r="K656" s="2" t="s">
        <v>5372</v>
      </c>
      <c r="L656" s="2" t="s">
        <v>5373</v>
      </c>
      <c r="M656" s="2" t="s">
        <v>5374</v>
      </c>
      <c r="N656" s="2" t="s">
        <v>5375</v>
      </c>
      <c r="O656" s="2" t="s">
        <v>5376</v>
      </c>
      <c r="P656" s="2" t="s">
        <v>5377</v>
      </c>
    </row>
    <row r="657" spans="1:16" ht="15.75">
      <c r="A657" s="2" t="s">
        <v>5378</v>
      </c>
      <c r="B657" s="2" t="s">
        <v>5379</v>
      </c>
      <c r="C657" s="2" t="s">
        <v>3066</v>
      </c>
      <c r="D657" s="2">
        <v>999</v>
      </c>
      <c r="E657" s="4">
        <v>4499</v>
      </c>
      <c r="F657" s="5">
        <v>0.78</v>
      </c>
      <c r="G657" s="2">
        <v>3.8</v>
      </c>
      <c r="H657" s="3">
        <v>3390</v>
      </c>
      <c r="I657" s="2" t="s">
        <v>5380</v>
      </c>
      <c r="J657" s="2" t="s">
        <v>5381</v>
      </c>
      <c r="K657" s="2" t="s">
        <v>5382</v>
      </c>
      <c r="L657" s="2" t="s">
        <v>5383</v>
      </c>
      <c r="M657" s="2" t="s">
        <v>5384</v>
      </c>
      <c r="N657" s="2" t="s">
        <v>5385</v>
      </c>
      <c r="O657" s="2" t="s">
        <v>5386</v>
      </c>
      <c r="P657" s="2" t="s">
        <v>5387</v>
      </c>
    </row>
    <row r="658" spans="1:16" ht="15.75">
      <c r="A658" s="2" t="s">
        <v>5388</v>
      </c>
      <c r="B658" s="2" t="s">
        <v>5389</v>
      </c>
      <c r="C658" s="2" t="s">
        <v>3066</v>
      </c>
      <c r="D658" s="2">
        <v>899</v>
      </c>
      <c r="E658" s="4">
        <v>4499</v>
      </c>
      <c r="F658" s="5">
        <v>0.8</v>
      </c>
      <c r="G658" s="2">
        <v>3.8</v>
      </c>
      <c r="H658" s="3">
        <v>103052</v>
      </c>
      <c r="I658" s="2" t="s">
        <v>5390</v>
      </c>
      <c r="J658" s="2" t="s">
        <v>5391</v>
      </c>
      <c r="K658" s="2" t="s">
        <v>5392</v>
      </c>
      <c r="L658" s="2" t="s">
        <v>5393</v>
      </c>
      <c r="M658" s="2" t="s">
        <v>5394</v>
      </c>
      <c r="N658" s="2" t="s">
        <v>13047</v>
      </c>
      <c r="O658" s="2" t="s">
        <v>5395</v>
      </c>
      <c r="P658" s="2" t="s">
        <v>5396</v>
      </c>
    </row>
    <row r="659" spans="1:16" ht="15.75">
      <c r="A659" s="2" t="s">
        <v>3592</v>
      </c>
      <c r="B659" s="2" t="s">
        <v>3593</v>
      </c>
      <c r="C659" s="2" t="s">
        <v>2979</v>
      </c>
      <c r="D659" s="4">
        <v>1799</v>
      </c>
      <c r="E659" s="4">
        <v>2499</v>
      </c>
      <c r="F659" s="5">
        <v>0.28000000000000003</v>
      </c>
      <c r="G659" s="2">
        <v>4.0999999999999996</v>
      </c>
      <c r="H659" s="3">
        <v>18678</v>
      </c>
      <c r="I659" s="2" t="s">
        <v>3594</v>
      </c>
      <c r="J659" s="2" t="s">
        <v>3595</v>
      </c>
      <c r="K659" s="2" t="s">
        <v>3596</v>
      </c>
      <c r="L659" s="2" t="s">
        <v>3597</v>
      </c>
      <c r="M659" s="2" t="s">
        <v>3598</v>
      </c>
      <c r="N659" s="2" t="s">
        <v>13039</v>
      </c>
      <c r="O659" s="2" t="s">
        <v>5397</v>
      </c>
      <c r="P659" s="2" t="s">
        <v>5398</v>
      </c>
    </row>
    <row r="660" spans="1:16" ht="15.75">
      <c r="A660" s="2" t="s">
        <v>76</v>
      </c>
      <c r="B660" s="2" t="s">
        <v>77</v>
      </c>
      <c r="C660" s="2" t="s">
        <v>18</v>
      </c>
      <c r="D660" s="2">
        <v>176.63</v>
      </c>
      <c r="E660" s="2">
        <v>499</v>
      </c>
      <c r="F660" s="5">
        <v>0.65</v>
      </c>
      <c r="G660" s="2">
        <v>4.0999999999999996</v>
      </c>
      <c r="H660" s="3">
        <v>15189</v>
      </c>
      <c r="I660" s="2" t="s">
        <v>78</v>
      </c>
      <c r="J660" s="2" t="s">
        <v>79</v>
      </c>
      <c r="K660" s="2" t="s">
        <v>80</v>
      </c>
      <c r="L660" s="2" t="s">
        <v>81</v>
      </c>
      <c r="M660" s="2" t="s">
        <v>82</v>
      </c>
      <c r="N660" s="2" t="s">
        <v>83</v>
      </c>
      <c r="O660" s="2" t="s">
        <v>84</v>
      </c>
      <c r="P660" s="2" t="s">
        <v>5399</v>
      </c>
    </row>
    <row r="661" spans="1:16" ht="15.75">
      <c r="A661" s="2" t="s">
        <v>5400</v>
      </c>
      <c r="B661" s="2" t="s">
        <v>5401</v>
      </c>
      <c r="C661" s="2" t="s">
        <v>5213</v>
      </c>
      <c r="D661" s="2">
        <v>522</v>
      </c>
      <c r="E661" s="2">
        <v>550</v>
      </c>
      <c r="F661" s="5">
        <v>0.05</v>
      </c>
      <c r="G661" s="2">
        <v>4.4000000000000004</v>
      </c>
      <c r="H661" s="3">
        <v>12179</v>
      </c>
      <c r="I661" s="2" t="s">
        <v>5402</v>
      </c>
      <c r="J661" s="2" t="s">
        <v>5403</v>
      </c>
      <c r="K661" s="2" t="s">
        <v>5404</v>
      </c>
      <c r="L661" s="2" t="s">
        <v>5405</v>
      </c>
      <c r="M661" s="2" t="s">
        <v>5406</v>
      </c>
      <c r="N661" s="2" t="s">
        <v>5407</v>
      </c>
      <c r="O661" s="2" t="s">
        <v>5408</v>
      </c>
      <c r="P661" s="2" t="s">
        <v>5409</v>
      </c>
    </row>
    <row r="662" spans="1:16" ht="15.75">
      <c r="A662" s="2" t="s">
        <v>5410</v>
      </c>
      <c r="B662" s="2" t="s">
        <v>5411</v>
      </c>
      <c r="C662" s="2" t="s">
        <v>5412</v>
      </c>
      <c r="D662" s="2">
        <v>799</v>
      </c>
      <c r="E662" s="4">
        <v>1999</v>
      </c>
      <c r="F662" s="5">
        <v>0.6</v>
      </c>
      <c r="G662" s="2">
        <v>3.8</v>
      </c>
      <c r="H662" s="3">
        <v>12958</v>
      </c>
      <c r="I662" s="2" t="s">
        <v>5413</v>
      </c>
      <c r="J662" s="2" t="s">
        <v>5414</v>
      </c>
      <c r="K662" s="2" t="s">
        <v>5415</v>
      </c>
      <c r="L662" s="2" t="s">
        <v>5416</v>
      </c>
      <c r="M662" s="2" t="s">
        <v>5417</v>
      </c>
      <c r="N662" s="2" t="s">
        <v>5418</v>
      </c>
      <c r="O662" s="2" t="s">
        <v>5419</v>
      </c>
      <c r="P662" s="2" t="s">
        <v>5420</v>
      </c>
    </row>
    <row r="663" spans="1:16" ht="15.75">
      <c r="A663" s="2" t="s">
        <v>5421</v>
      </c>
      <c r="B663" s="2" t="s">
        <v>5422</v>
      </c>
      <c r="C663" s="2" t="s">
        <v>4845</v>
      </c>
      <c r="D663" s="2">
        <v>681</v>
      </c>
      <c r="E663" s="4">
        <v>1199</v>
      </c>
      <c r="F663" s="5">
        <v>0.43</v>
      </c>
      <c r="G663" s="2">
        <v>4.2</v>
      </c>
      <c r="H663" s="3">
        <v>8258</v>
      </c>
      <c r="I663" s="2" t="s">
        <v>5423</v>
      </c>
      <c r="J663" s="2" t="s">
        <v>5424</v>
      </c>
      <c r="K663" s="2" t="s">
        <v>5425</v>
      </c>
      <c r="L663" s="2" t="s">
        <v>5426</v>
      </c>
      <c r="M663" s="2" t="s">
        <v>5427</v>
      </c>
      <c r="N663" s="2" t="s">
        <v>13048</v>
      </c>
      <c r="O663" s="2" t="s">
        <v>5428</v>
      </c>
      <c r="P663" s="2" t="s">
        <v>5429</v>
      </c>
    </row>
    <row r="664" spans="1:16" ht="15.75">
      <c r="A664" s="2" t="s">
        <v>5430</v>
      </c>
      <c r="B664" s="2" t="s">
        <v>5431</v>
      </c>
      <c r="C664" s="2" t="s">
        <v>5432</v>
      </c>
      <c r="D664" s="4">
        <v>1199</v>
      </c>
      <c r="E664" s="4">
        <v>3490</v>
      </c>
      <c r="F664" s="5">
        <v>0.66</v>
      </c>
      <c r="G664" s="2">
        <v>4.0999999999999996</v>
      </c>
      <c r="H664" s="3">
        <v>11716</v>
      </c>
      <c r="I664" s="2" t="s">
        <v>5433</v>
      </c>
      <c r="J664" s="2" t="s">
        <v>5434</v>
      </c>
      <c r="K664" s="2" t="s">
        <v>5435</v>
      </c>
      <c r="L664" s="2" t="s">
        <v>5436</v>
      </c>
      <c r="M664" s="2" t="s">
        <v>5437</v>
      </c>
      <c r="N664" s="2" t="s">
        <v>5438</v>
      </c>
      <c r="O664" s="2" t="s">
        <v>5439</v>
      </c>
      <c r="P664" s="2" t="s">
        <v>5440</v>
      </c>
    </row>
    <row r="665" spans="1:16" ht="15.75">
      <c r="A665" s="2" t="s">
        <v>5441</v>
      </c>
      <c r="B665" s="2" t="s">
        <v>5442</v>
      </c>
      <c r="C665" s="2" t="s">
        <v>5443</v>
      </c>
      <c r="D665" s="4">
        <v>2499</v>
      </c>
      <c r="E665" s="4">
        <v>4999</v>
      </c>
      <c r="F665" s="5">
        <v>0.5</v>
      </c>
      <c r="G665" s="2">
        <v>4.4000000000000004</v>
      </c>
      <c r="H665" s="3">
        <v>35024</v>
      </c>
      <c r="I665" s="2" t="s">
        <v>5444</v>
      </c>
      <c r="J665" s="2" t="s">
        <v>5445</v>
      </c>
      <c r="K665" s="2" t="s">
        <v>5446</v>
      </c>
      <c r="L665" s="2" t="s">
        <v>5447</v>
      </c>
      <c r="M665" s="2" t="s">
        <v>5448</v>
      </c>
      <c r="N665" s="2" t="s">
        <v>5449</v>
      </c>
      <c r="O665" s="2" t="s">
        <v>5450</v>
      </c>
      <c r="P665" s="2" t="s">
        <v>5451</v>
      </c>
    </row>
    <row r="666" spans="1:16" ht="15.75">
      <c r="A666" s="2" t="s">
        <v>5452</v>
      </c>
      <c r="B666" s="2" t="s">
        <v>5453</v>
      </c>
      <c r="C666" s="2" t="s">
        <v>5454</v>
      </c>
      <c r="D666" s="4">
        <v>1799</v>
      </c>
      <c r="E666" s="4">
        <v>4999</v>
      </c>
      <c r="F666" s="5">
        <v>0.64</v>
      </c>
      <c r="G666" s="2">
        <v>4.0999999999999996</v>
      </c>
      <c r="H666" s="3">
        <v>55192</v>
      </c>
      <c r="I666" s="2" t="s">
        <v>5455</v>
      </c>
      <c r="J666" s="2" t="s">
        <v>5456</v>
      </c>
      <c r="K666" s="2" t="s">
        <v>5457</v>
      </c>
      <c r="L666" s="2" t="s">
        <v>5458</v>
      </c>
      <c r="M666" s="2" t="s">
        <v>5459</v>
      </c>
      <c r="N666" s="2" t="s">
        <v>5460</v>
      </c>
      <c r="O666" s="2" t="s">
        <v>5461</v>
      </c>
      <c r="P666" s="2" t="s">
        <v>5462</v>
      </c>
    </row>
    <row r="667" spans="1:16" ht="15.75">
      <c r="A667" s="2" t="s">
        <v>5463</v>
      </c>
      <c r="B667" s="2" t="s">
        <v>5464</v>
      </c>
      <c r="C667" s="2" t="s">
        <v>3066</v>
      </c>
      <c r="D667" s="2">
        <v>429</v>
      </c>
      <c r="E667" s="2">
        <v>599</v>
      </c>
      <c r="F667" s="5">
        <v>0.28000000000000003</v>
      </c>
      <c r="G667" s="2">
        <v>4.0999999999999996</v>
      </c>
      <c r="H667" s="3">
        <v>119466</v>
      </c>
      <c r="I667" s="2" t="s">
        <v>5465</v>
      </c>
      <c r="J667" s="2" t="s">
        <v>5466</v>
      </c>
      <c r="K667" s="2" t="s">
        <v>5467</v>
      </c>
      <c r="L667" s="2" t="s">
        <v>5468</v>
      </c>
      <c r="M667" s="2" t="s">
        <v>5469</v>
      </c>
      <c r="N667" s="2" t="s">
        <v>13049</v>
      </c>
      <c r="O667" s="2" t="s">
        <v>5470</v>
      </c>
      <c r="P667" s="2" t="s">
        <v>5471</v>
      </c>
    </row>
    <row r="668" spans="1:16" ht="15.75">
      <c r="A668" s="2" t="s">
        <v>5472</v>
      </c>
      <c r="B668" s="2" t="s">
        <v>5473</v>
      </c>
      <c r="C668" s="2" t="s">
        <v>4856</v>
      </c>
      <c r="D668" s="2">
        <v>100</v>
      </c>
      <c r="E668" s="2">
        <v>499</v>
      </c>
      <c r="F668" s="5">
        <v>0.8</v>
      </c>
      <c r="G668" s="2">
        <v>3.5</v>
      </c>
      <c r="H668" s="3">
        <v>9638</v>
      </c>
      <c r="I668" s="2" t="s">
        <v>5474</v>
      </c>
      <c r="J668" s="2" t="s">
        <v>5475</v>
      </c>
      <c r="K668" s="2" t="s">
        <v>5476</v>
      </c>
      <c r="L668" s="2" t="s">
        <v>5477</v>
      </c>
      <c r="M668" s="2" t="s">
        <v>5478</v>
      </c>
      <c r="N668" s="2" t="s">
        <v>5479</v>
      </c>
      <c r="O668" s="2" t="s">
        <v>5480</v>
      </c>
      <c r="P668" s="2" t="s">
        <v>5481</v>
      </c>
    </row>
    <row r="669" spans="1:16" ht="15.75">
      <c r="A669" s="2" t="s">
        <v>5482</v>
      </c>
      <c r="B669" s="2" t="s">
        <v>5483</v>
      </c>
      <c r="C669" s="2" t="s">
        <v>5006</v>
      </c>
      <c r="D669" s="2">
        <v>329</v>
      </c>
      <c r="E669" s="2">
        <v>399</v>
      </c>
      <c r="F669" s="5">
        <v>0.18</v>
      </c>
      <c r="G669" s="2">
        <v>3.6</v>
      </c>
      <c r="H669" s="3">
        <v>33735</v>
      </c>
      <c r="I669" s="2" t="s">
        <v>5484</v>
      </c>
      <c r="J669" s="2" t="s">
        <v>5485</v>
      </c>
      <c r="K669" s="2" t="s">
        <v>5486</v>
      </c>
      <c r="L669" s="2" t="s">
        <v>5487</v>
      </c>
      <c r="M669" s="2" t="s">
        <v>5488</v>
      </c>
      <c r="N669" s="2" t="s">
        <v>5489</v>
      </c>
      <c r="O669" s="2" t="s">
        <v>5490</v>
      </c>
      <c r="P669" s="2" t="s">
        <v>5491</v>
      </c>
    </row>
    <row r="670" spans="1:16" ht="15.75">
      <c r="A670" s="2" t="s">
        <v>86</v>
      </c>
      <c r="B670" s="2" t="s">
        <v>87</v>
      </c>
      <c r="C670" s="2" t="s">
        <v>18</v>
      </c>
      <c r="D670" s="2">
        <v>229</v>
      </c>
      <c r="E670" s="2">
        <v>299</v>
      </c>
      <c r="F670" s="5">
        <v>0.23</v>
      </c>
      <c r="G670" s="2">
        <v>4.3</v>
      </c>
      <c r="H670" s="3">
        <v>30411</v>
      </c>
      <c r="I670" s="2" t="s">
        <v>88</v>
      </c>
      <c r="J670" s="2" t="s">
        <v>89</v>
      </c>
      <c r="K670" s="2" t="s">
        <v>90</v>
      </c>
      <c r="L670" s="2" t="s">
        <v>91</v>
      </c>
      <c r="M670" s="2" t="s">
        <v>92</v>
      </c>
      <c r="N670" s="2" t="s">
        <v>93</v>
      </c>
      <c r="O670" s="2" t="s">
        <v>94</v>
      </c>
      <c r="P670" s="2" t="s">
        <v>5492</v>
      </c>
    </row>
    <row r="671" spans="1:16" ht="15.75">
      <c r="A671" s="2" t="s">
        <v>5493</v>
      </c>
      <c r="B671" s="2" t="s">
        <v>5494</v>
      </c>
      <c r="C671" s="2" t="s">
        <v>4845</v>
      </c>
      <c r="D671" s="2">
        <v>139</v>
      </c>
      <c r="E671" s="2">
        <v>299</v>
      </c>
      <c r="F671" s="5">
        <v>0.54</v>
      </c>
      <c r="G671" s="2">
        <v>3.8</v>
      </c>
      <c r="H671" s="3">
        <v>3044</v>
      </c>
      <c r="I671" s="2" t="s">
        <v>5495</v>
      </c>
      <c r="J671" s="2" t="s">
        <v>5496</v>
      </c>
      <c r="K671" s="2" t="s">
        <v>5497</v>
      </c>
      <c r="L671" s="2" t="s">
        <v>5498</v>
      </c>
      <c r="M671" s="2" t="s">
        <v>5499</v>
      </c>
      <c r="N671" s="2" t="s">
        <v>5500</v>
      </c>
      <c r="O671" s="2" t="s">
        <v>5501</v>
      </c>
      <c r="P671" s="2" t="s">
        <v>5502</v>
      </c>
    </row>
    <row r="672" spans="1:16" ht="15.75">
      <c r="A672" s="2" t="s">
        <v>5503</v>
      </c>
      <c r="B672" s="2" t="s">
        <v>5504</v>
      </c>
      <c r="C672" s="2" t="s">
        <v>4425</v>
      </c>
      <c r="D672" s="4">
        <v>1199</v>
      </c>
      <c r="E672" s="4">
        <v>2499</v>
      </c>
      <c r="F672" s="5">
        <v>0.52</v>
      </c>
      <c r="G672" s="2">
        <v>4</v>
      </c>
      <c r="H672" s="3">
        <v>33584</v>
      </c>
      <c r="I672" s="2" t="s">
        <v>5505</v>
      </c>
      <c r="J672" s="2" t="s">
        <v>5506</v>
      </c>
      <c r="K672" s="2" t="s">
        <v>5507</v>
      </c>
      <c r="L672" s="2" t="s">
        <v>5508</v>
      </c>
      <c r="M672" s="2" t="s">
        <v>5509</v>
      </c>
      <c r="N672" s="2" t="s">
        <v>5510</v>
      </c>
      <c r="O672" s="2" t="s">
        <v>5511</v>
      </c>
      <c r="P672" s="2" t="s">
        <v>5512</v>
      </c>
    </row>
    <row r="673" spans="1:16" ht="15.75">
      <c r="A673" s="2" t="s">
        <v>5513</v>
      </c>
      <c r="B673" s="2" t="s">
        <v>5514</v>
      </c>
      <c r="C673" s="2" t="s">
        <v>5515</v>
      </c>
      <c r="D673" s="4">
        <v>1049</v>
      </c>
      <c r="E673" s="4">
        <v>2299</v>
      </c>
      <c r="F673" s="5">
        <v>0.54</v>
      </c>
      <c r="G673" s="2">
        <v>3.9</v>
      </c>
      <c r="H673" s="3">
        <v>1779</v>
      </c>
      <c r="I673" s="2" t="s">
        <v>5516</v>
      </c>
      <c r="J673" s="2" t="s">
        <v>5517</v>
      </c>
      <c r="K673" s="2" t="s">
        <v>5518</v>
      </c>
      <c r="L673" s="2" t="s">
        <v>5519</v>
      </c>
      <c r="M673" s="2" t="s">
        <v>5520</v>
      </c>
      <c r="N673" s="2" t="s">
        <v>5521</v>
      </c>
      <c r="O673" s="2" t="s">
        <v>5522</v>
      </c>
      <c r="P673" s="2" t="s">
        <v>5523</v>
      </c>
    </row>
    <row r="674" spans="1:16" ht="15.75">
      <c r="A674" s="2" t="s">
        <v>3636</v>
      </c>
      <c r="B674" s="2" t="s">
        <v>3637</v>
      </c>
      <c r="C674" s="2" t="s">
        <v>3638</v>
      </c>
      <c r="D674" s="2">
        <v>119</v>
      </c>
      <c r="E674" s="2">
        <v>299</v>
      </c>
      <c r="F674" s="5">
        <v>0.6</v>
      </c>
      <c r="G674" s="2">
        <v>4.0999999999999996</v>
      </c>
      <c r="H674" s="3">
        <v>5999</v>
      </c>
      <c r="I674" s="2" t="s">
        <v>3639</v>
      </c>
      <c r="J674" s="2" t="s">
        <v>3640</v>
      </c>
      <c r="K674" s="2" t="s">
        <v>3641</v>
      </c>
      <c r="L674" s="2" t="s">
        <v>3642</v>
      </c>
      <c r="M674" s="2" t="s">
        <v>3643</v>
      </c>
      <c r="N674" s="2" t="s">
        <v>5524</v>
      </c>
      <c r="O674" s="2" t="s">
        <v>5525</v>
      </c>
      <c r="P674" s="2" t="s">
        <v>5526</v>
      </c>
    </row>
    <row r="675" spans="1:16" ht="15.75">
      <c r="A675" s="2" t="s">
        <v>112</v>
      </c>
      <c r="B675" s="2" t="s">
        <v>113</v>
      </c>
      <c r="C675" s="2" t="s">
        <v>18</v>
      </c>
      <c r="D675" s="2">
        <v>154</v>
      </c>
      <c r="E675" s="2">
        <v>339</v>
      </c>
      <c r="F675" s="5">
        <v>0.55000000000000004</v>
      </c>
      <c r="G675" s="2">
        <v>4.3</v>
      </c>
      <c r="H675" s="3">
        <v>13391</v>
      </c>
      <c r="I675" s="2" t="s">
        <v>114</v>
      </c>
      <c r="J675" s="2" t="s">
        <v>115</v>
      </c>
      <c r="K675" s="2" t="s">
        <v>116</v>
      </c>
      <c r="L675" s="2" t="s">
        <v>117</v>
      </c>
      <c r="M675" s="2" t="s">
        <v>118</v>
      </c>
      <c r="N675" s="2" t="s">
        <v>119</v>
      </c>
      <c r="O675" s="2" t="s">
        <v>5527</v>
      </c>
      <c r="P675" s="2" t="s">
        <v>5528</v>
      </c>
    </row>
    <row r="676" spans="1:16" ht="15.75">
      <c r="A676" s="2" t="s">
        <v>5529</v>
      </c>
      <c r="B676" s="2" t="s">
        <v>5530</v>
      </c>
      <c r="C676" s="2" t="s">
        <v>5531</v>
      </c>
      <c r="D676" s="2">
        <v>225</v>
      </c>
      <c r="E676" s="2">
        <v>250</v>
      </c>
      <c r="F676" s="5">
        <v>0.1</v>
      </c>
      <c r="G676" s="2">
        <v>4.4000000000000004</v>
      </c>
      <c r="H676" s="3">
        <v>26556</v>
      </c>
      <c r="I676" s="2" t="s">
        <v>5532</v>
      </c>
      <c r="J676" s="2" t="s">
        <v>5533</v>
      </c>
      <c r="K676" s="2" t="s">
        <v>5534</v>
      </c>
      <c r="L676" s="2" t="s">
        <v>5535</v>
      </c>
      <c r="M676" s="2" t="s">
        <v>5536</v>
      </c>
      <c r="N676" s="2" t="s">
        <v>5537</v>
      </c>
      <c r="O676" s="2" t="s">
        <v>5538</v>
      </c>
      <c r="P676" s="2" t="s">
        <v>5539</v>
      </c>
    </row>
    <row r="677" spans="1:16" ht="15.75">
      <c r="A677" s="2" t="s">
        <v>5540</v>
      </c>
      <c r="B677" s="2" t="s">
        <v>5541</v>
      </c>
      <c r="C677" s="2" t="s">
        <v>4876</v>
      </c>
      <c r="D677" s="2">
        <v>656</v>
      </c>
      <c r="E677" s="4">
        <v>1499</v>
      </c>
      <c r="F677" s="5">
        <v>0.56000000000000005</v>
      </c>
      <c r="G677" s="2">
        <v>4.3</v>
      </c>
      <c r="H677" s="3">
        <v>25903</v>
      </c>
      <c r="I677" s="2" t="s">
        <v>5542</v>
      </c>
      <c r="J677" s="2" t="s">
        <v>5543</v>
      </c>
      <c r="K677" s="2" t="s">
        <v>5544</v>
      </c>
      <c r="L677" s="2" t="s">
        <v>5545</v>
      </c>
      <c r="M677" s="2" t="s">
        <v>5546</v>
      </c>
      <c r="N677" s="2" t="s">
        <v>5547</v>
      </c>
      <c r="O677" s="2" t="s">
        <v>5548</v>
      </c>
      <c r="P677" s="2" t="s">
        <v>5549</v>
      </c>
    </row>
    <row r="678" spans="1:16" ht="15.75">
      <c r="A678" s="2" t="s">
        <v>5550</v>
      </c>
      <c r="B678" s="2" t="s">
        <v>5551</v>
      </c>
      <c r="C678" s="2" t="s">
        <v>4834</v>
      </c>
      <c r="D678" s="4">
        <v>1109</v>
      </c>
      <c r="E678" s="4">
        <v>2800</v>
      </c>
      <c r="F678" s="5">
        <v>0.6</v>
      </c>
      <c r="G678" s="2">
        <v>4.3</v>
      </c>
      <c r="H678" s="3">
        <v>53464</v>
      </c>
      <c r="I678" s="2" t="s">
        <v>5552</v>
      </c>
      <c r="J678" s="2" t="s">
        <v>5553</v>
      </c>
      <c r="K678" s="2" t="s">
        <v>5554</v>
      </c>
      <c r="L678" s="2" t="s">
        <v>5555</v>
      </c>
      <c r="M678" s="2" t="s">
        <v>5556</v>
      </c>
      <c r="N678" s="2" t="s">
        <v>13050</v>
      </c>
      <c r="O678" s="2" t="s">
        <v>5557</v>
      </c>
      <c r="P678" s="2" t="s">
        <v>5558</v>
      </c>
    </row>
    <row r="679" spans="1:16" ht="15.75">
      <c r="A679" s="2" t="s">
        <v>3607</v>
      </c>
      <c r="B679" s="2" t="s">
        <v>3608</v>
      </c>
      <c r="C679" s="2" t="s">
        <v>2948</v>
      </c>
      <c r="D679" s="4">
        <v>2999</v>
      </c>
      <c r="E679" s="4">
        <v>7990</v>
      </c>
      <c r="F679" s="5">
        <v>0.62</v>
      </c>
      <c r="G679" s="2">
        <v>4.0999999999999996</v>
      </c>
      <c r="H679" s="3">
        <v>48448</v>
      </c>
      <c r="I679" s="2" t="s">
        <v>3423</v>
      </c>
      <c r="J679" s="2" t="s">
        <v>3609</v>
      </c>
      <c r="K679" s="2" t="s">
        <v>3610</v>
      </c>
      <c r="L679" s="2" t="s">
        <v>3611</v>
      </c>
      <c r="M679" s="2" t="s">
        <v>3612</v>
      </c>
      <c r="N679" s="2" t="s">
        <v>3613</v>
      </c>
      <c r="O679" s="2" t="s">
        <v>5559</v>
      </c>
      <c r="P679" s="2" t="s">
        <v>5560</v>
      </c>
    </row>
    <row r="680" spans="1:16" ht="15.75">
      <c r="A680" s="2" t="s">
        <v>5561</v>
      </c>
      <c r="B680" s="2" t="s">
        <v>5562</v>
      </c>
      <c r="C680" s="2" t="s">
        <v>5358</v>
      </c>
      <c r="D680" s="2">
        <v>169</v>
      </c>
      <c r="E680" s="2">
        <v>299</v>
      </c>
      <c r="F680" s="5">
        <v>0.43</v>
      </c>
      <c r="G680" s="2">
        <v>4.4000000000000004</v>
      </c>
      <c r="H680" s="3">
        <v>5176</v>
      </c>
      <c r="I680" s="2" t="s">
        <v>5563</v>
      </c>
      <c r="J680" s="2" t="s">
        <v>5564</v>
      </c>
      <c r="K680" s="2" t="s">
        <v>5565</v>
      </c>
      <c r="L680" s="2" t="s">
        <v>5566</v>
      </c>
      <c r="M680" s="2" t="s">
        <v>5567</v>
      </c>
      <c r="N680" s="2" t="s">
        <v>5568</v>
      </c>
      <c r="O680" s="2" t="s">
        <v>5569</v>
      </c>
      <c r="P680" s="2" t="s">
        <v>5570</v>
      </c>
    </row>
    <row r="681" spans="1:16" ht="15.75">
      <c r="A681" s="2" t="s">
        <v>5571</v>
      </c>
      <c r="B681" s="2" t="s">
        <v>5572</v>
      </c>
      <c r="C681" s="2" t="s">
        <v>5262</v>
      </c>
      <c r="D681" s="2">
        <v>309</v>
      </c>
      <c r="E681" s="2">
        <v>404</v>
      </c>
      <c r="F681" s="5">
        <v>0.24</v>
      </c>
      <c r="G681" s="2">
        <v>4.4000000000000004</v>
      </c>
      <c r="H681" s="3">
        <v>8614</v>
      </c>
      <c r="I681" s="2" t="s">
        <v>5573</v>
      </c>
      <c r="J681" s="2" t="s">
        <v>5574</v>
      </c>
      <c r="K681" s="2" t="s">
        <v>5575</v>
      </c>
      <c r="L681" s="2" t="s">
        <v>5576</v>
      </c>
      <c r="M681" s="2" t="s">
        <v>5577</v>
      </c>
      <c r="N681" s="2" t="s">
        <v>5578</v>
      </c>
      <c r="O681" s="2" t="s">
        <v>5579</v>
      </c>
      <c r="P681" s="2" t="s">
        <v>5580</v>
      </c>
    </row>
    <row r="682" spans="1:16" ht="15.75">
      <c r="A682" s="2" t="s">
        <v>5581</v>
      </c>
      <c r="B682" s="2" t="s">
        <v>5582</v>
      </c>
      <c r="C682" s="2" t="s">
        <v>4425</v>
      </c>
      <c r="D682" s="2">
        <v>599</v>
      </c>
      <c r="E682" s="4">
        <v>1399</v>
      </c>
      <c r="F682" s="5">
        <v>0.56999999999999995</v>
      </c>
      <c r="G682" s="2">
        <v>3.8</v>
      </c>
      <c r="H682" s="3">
        <v>60026</v>
      </c>
      <c r="I682" s="2" t="s">
        <v>5583</v>
      </c>
      <c r="J682" s="2" t="s">
        <v>5584</v>
      </c>
      <c r="K682" s="2" t="s">
        <v>5585</v>
      </c>
      <c r="L682" s="2" t="s">
        <v>5586</v>
      </c>
      <c r="M682" s="2" t="s">
        <v>5587</v>
      </c>
      <c r="N682" s="2" t="s">
        <v>5588</v>
      </c>
      <c r="O682" s="2" t="s">
        <v>5589</v>
      </c>
      <c r="P682" s="2" t="s">
        <v>5590</v>
      </c>
    </row>
    <row r="683" spans="1:16" ht="15.75">
      <c r="A683" s="2" t="s">
        <v>5591</v>
      </c>
      <c r="B683" s="2" t="s">
        <v>13051</v>
      </c>
      <c r="C683" s="2" t="s">
        <v>5006</v>
      </c>
      <c r="D683" s="2">
        <v>299</v>
      </c>
      <c r="E683" s="2">
        <v>599</v>
      </c>
      <c r="F683" s="5">
        <v>0.5</v>
      </c>
      <c r="G683" s="2">
        <v>3.8</v>
      </c>
      <c r="H683" s="3">
        <v>3066</v>
      </c>
      <c r="I683" s="2" t="s">
        <v>5592</v>
      </c>
      <c r="J683" s="2" t="s">
        <v>5593</v>
      </c>
      <c r="K683" s="2" t="s">
        <v>5594</v>
      </c>
      <c r="L683" s="2" t="s">
        <v>5595</v>
      </c>
      <c r="M683" s="2" t="s">
        <v>5596</v>
      </c>
      <c r="N683" s="2" t="s">
        <v>5597</v>
      </c>
      <c r="O683" s="2" t="s">
        <v>5598</v>
      </c>
      <c r="P683" s="2" t="s">
        <v>5599</v>
      </c>
    </row>
    <row r="684" spans="1:16" ht="15.75">
      <c r="A684" s="2" t="s">
        <v>5600</v>
      </c>
      <c r="B684" s="2" t="s">
        <v>5601</v>
      </c>
      <c r="C684" s="2" t="s">
        <v>4876</v>
      </c>
      <c r="D684" s="2">
        <v>449</v>
      </c>
      <c r="E684" s="2">
        <v>999</v>
      </c>
      <c r="F684" s="5">
        <v>0.55000000000000004</v>
      </c>
      <c r="G684" s="2">
        <v>4</v>
      </c>
      <c r="H684" s="3">
        <v>2102</v>
      </c>
      <c r="I684" s="2" t="s">
        <v>5602</v>
      </c>
      <c r="J684" s="2" t="s">
        <v>5603</v>
      </c>
      <c r="K684" s="2" t="s">
        <v>5604</v>
      </c>
      <c r="L684" s="2" t="s">
        <v>5605</v>
      </c>
      <c r="M684" s="2" t="s">
        <v>5606</v>
      </c>
      <c r="N684" s="2" t="s">
        <v>5607</v>
      </c>
      <c r="O684" s="2" t="s">
        <v>5608</v>
      </c>
      <c r="P684" s="2" t="s">
        <v>5609</v>
      </c>
    </row>
    <row r="685" spans="1:16" ht="15.75">
      <c r="A685" s="2" t="s">
        <v>5610</v>
      </c>
      <c r="B685" s="2" t="s">
        <v>5611</v>
      </c>
      <c r="C685" s="2" t="s">
        <v>4845</v>
      </c>
      <c r="D685" s="2">
        <v>799</v>
      </c>
      <c r="E685" s="4">
        <v>1295</v>
      </c>
      <c r="F685" s="5">
        <v>0.38</v>
      </c>
      <c r="G685" s="2">
        <v>4.4000000000000004</v>
      </c>
      <c r="H685" s="3">
        <v>34852</v>
      </c>
      <c r="I685" s="2" t="s">
        <v>5612</v>
      </c>
      <c r="J685" s="2" t="s">
        <v>5613</v>
      </c>
      <c r="K685" s="2" t="s">
        <v>5614</v>
      </c>
      <c r="L685" s="2" t="s">
        <v>5615</v>
      </c>
      <c r="M685" s="2" t="s">
        <v>5616</v>
      </c>
      <c r="N685" s="2" t="s">
        <v>5617</v>
      </c>
      <c r="O685" s="2" t="s">
        <v>5618</v>
      </c>
      <c r="P685" s="2" t="s">
        <v>5619</v>
      </c>
    </row>
    <row r="686" spans="1:16" ht="15.75">
      <c r="A686" s="2" t="s">
        <v>127</v>
      </c>
      <c r="B686" s="2" t="s">
        <v>128</v>
      </c>
      <c r="C686" s="2" t="s">
        <v>129</v>
      </c>
      <c r="D686" s="2">
        <v>219</v>
      </c>
      <c r="E686" s="2">
        <v>700</v>
      </c>
      <c r="F686" s="5">
        <v>0.69</v>
      </c>
      <c r="G686" s="2">
        <v>4.4000000000000004</v>
      </c>
      <c r="H686" s="3">
        <v>426972</v>
      </c>
      <c r="I686" s="2" t="s">
        <v>130</v>
      </c>
      <c r="J686" s="2" t="s">
        <v>131</v>
      </c>
      <c r="K686" s="2" t="s">
        <v>132</v>
      </c>
      <c r="L686" s="2" t="s">
        <v>133</v>
      </c>
      <c r="M686" s="2" t="s">
        <v>134</v>
      </c>
      <c r="N686" s="2" t="s">
        <v>135</v>
      </c>
      <c r="O686" s="2" t="s">
        <v>136</v>
      </c>
      <c r="P686" s="2" t="s">
        <v>5620</v>
      </c>
    </row>
    <row r="687" spans="1:16" ht="15.75">
      <c r="A687" s="2" t="s">
        <v>5621</v>
      </c>
      <c r="B687" s="2" t="s">
        <v>5622</v>
      </c>
      <c r="C687" s="2" t="s">
        <v>5623</v>
      </c>
      <c r="D687" s="2">
        <v>157</v>
      </c>
      <c r="E687" s="2">
        <v>160</v>
      </c>
      <c r="F687" s="5">
        <v>0.02</v>
      </c>
      <c r="G687" s="2">
        <v>4.5</v>
      </c>
      <c r="H687" s="3">
        <v>8618</v>
      </c>
      <c r="I687" s="2" t="s">
        <v>5624</v>
      </c>
      <c r="J687" s="2" t="s">
        <v>5625</v>
      </c>
      <c r="K687" s="2" t="s">
        <v>5626</v>
      </c>
      <c r="L687" s="2" t="s">
        <v>5627</v>
      </c>
      <c r="M687" s="2" t="s">
        <v>5628</v>
      </c>
      <c r="N687" s="2" t="s">
        <v>5629</v>
      </c>
      <c r="O687" s="2" t="s">
        <v>5630</v>
      </c>
      <c r="P687" s="2" t="s">
        <v>5631</v>
      </c>
    </row>
    <row r="688" spans="1:16" ht="15.75">
      <c r="A688" s="2" t="s">
        <v>3693</v>
      </c>
      <c r="B688" s="2" t="s">
        <v>3694</v>
      </c>
      <c r="C688" s="2" t="s">
        <v>3024</v>
      </c>
      <c r="D688" s="2">
        <v>369</v>
      </c>
      <c r="E688" s="4">
        <v>1600</v>
      </c>
      <c r="F688" s="5">
        <v>0.77</v>
      </c>
      <c r="G688" s="2">
        <v>4</v>
      </c>
      <c r="H688" s="3">
        <v>32625</v>
      </c>
      <c r="I688" s="2" t="s">
        <v>5632</v>
      </c>
      <c r="J688" s="2" t="s">
        <v>3696</v>
      </c>
      <c r="K688" s="2" t="s">
        <v>3697</v>
      </c>
      <c r="L688" s="2" t="s">
        <v>3698</v>
      </c>
      <c r="M688" s="2" t="s">
        <v>3699</v>
      </c>
      <c r="N688" s="2" t="s">
        <v>3700</v>
      </c>
      <c r="O688" s="2" t="s">
        <v>5633</v>
      </c>
      <c r="P688" s="2" t="s">
        <v>5634</v>
      </c>
    </row>
    <row r="689" spans="1:16" ht="15.75">
      <c r="A689" s="2" t="s">
        <v>5635</v>
      </c>
      <c r="B689" s="2" t="s">
        <v>5636</v>
      </c>
      <c r="C689" s="2" t="s">
        <v>4845</v>
      </c>
      <c r="D689" s="2">
        <v>599</v>
      </c>
      <c r="E689" s="2">
        <v>899</v>
      </c>
      <c r="F689" s="5">
        <v>0.33</v>
      </c>
      <c r="G689" s="2">
        <v>4</v>
      </c>
      <c r="H689" s="3">
        <v>4018</v>
      </c>
      <c r="I689" s="2" t="s">
        <v>5637</v>
      </c>
      <c r="J689" s="2" t="s">
        <v>5638</v>
      </c>
      <c r="K689" s="2" t="s">
        <v>5639</v>
      </c>
      <c r="L689" s="2" t="s">
        <v>5640</v>
      </c>
      <c r="M689" s="2" t="s">
        <v>5641</v>
      </c>
      <c r="N689" s="2" t="s">
        <v>5642</v>
      </c>
      <c r="O689" s="2" t="s">
        <v>5643</v>
      </c>
      <c r="P689" s="2" t="s">
        <v>5644</v>
      </c>
    </row>
    <row r="690" spans="1:16" ht="15.75">
      <c r="A690" s="2" t="s">
        <v>5645</v>
      </c>
      <c r="B690" s="2" t="s">
        <v>5646</v>
      </c>
      <c r="C690" s="2" t="s">
        <v>5647</v>
      </c>
      <c r="D690" s="2">
        <v>479</v>
      </c>
      <c r="E690" s="2">
        <v>599</v>
      </c>
      <c r="F690" s="5">
        <v>0.2</v>
      </c>
      <c r="G690" s="2">
        <v>4.3</v>
      </c>
      <c r="H690" s="3">
        <v>11687</v>
      </c>
      <c r="I690" s="2" t="s">
        <v>5648</v>
      </c>
      <c r="J690" s="2" t="s">
        <v>5649</v>
      </c>
      <c r="K690" s="2" t="s">
        <v>5650</v>
      </c>
      <c r="L690" s="2" t="s">
        <v>5651</v>
      </c>
      <c r="M690" s="2" t="s">
        <v>5652</v>
      </c>
      <c r="N690" s="2" t="s">
        <v>5653</v>
      </c>
      <c r="O690" s="2" t="s">
        <v>5654</v>
      </c>
      <c r="P690" s="2" t="s">
        <v>5655</v>
      </c>
    </row>
    <row r="691" spans="1:16" ht="15.75">
      <c r="A691" s="2" t="s">
        <v>138</v>
      </c>
      <c r="B691" s="2" t="s">
        <v>139</v>
      </c>
      <c r="C691" s="2" t="s">
        <v>18</v>
      </c>
      <c r="D691" s="2">
        <v>350</v>
      </c>
      <c r="E691" s="2">
        <v>899</v>
      </c>
      <c r="F691" s="5">
        <v>0.61</v>
      </c>
      <c r="G691" s="2">
        <v>4.2</v>
      </c>
      <c r="H691" s="3">
        <v>2262</v>
      </c>
      <c r="I691" s="2" t="s">
        <v>140</v>
      </c>
      <c r="J691" s="2" t="s">
        <v>141</v>
      </c>
      <c r="K691" s="2" t="s">
        <v>142</v>
      </c>
      <c r="L691" s="2" t="s">
        <v>143</v>
      </c>
      <c r="M691" s="2" t="s">
        <v>144</v>
      </c>
      <c r="N691" s="2" t="s">
        <v>145</v>
      </c>
      <c r="O691" s="2" t="s">
        <v>146</v>
      </c>
      <c r="P691" s="2" t="s">
        <v>5656</v>
      </c>
    </row>
    <row r="692" spans="1:16" ht="15.75">
      <c r="A692" s="2" t="s">
        <v>5657</v>
      </c>
      <c r="B692" s="2" t="s">
        <v>5658</v>
      </c>
      <c r="C692" s="2" t="s">
        <v>3066</v>
      </c>
      <c r="D692" s="4">
        <v>1598</v>
      </c>
      <c r="E692" s="4">
        <v>2990</v>
      </c>
      <c r="F692" s="5">
        <v>0.47</v>
      </c>
      <c r="G692" s="2">
        <v>3.8</v>
      </c>
      <c r="H692" s="3">
        <v>11015</v>
      </c>
      <c r="I692" s="2" t="s">
        <v>5659</v>
      </c>
      <c r="J692" s="2" t="s">
        <v>5660</v>
      </c>
      <c r="K692" s="2" t="s">
        <v>5661</v>
      </c>
      <c r="L692" s="2" t="s">
        <v>5662</v>
      </c>
      <c r="M692" s="2" t="s">
        <v>5663</v>
      </c>
      <c r="N692" s="2" t="s">
        <v>5664</v>
      </c>
      <c r="O692" s="2" t="s">
        <v>5665</v>
      </c>
      <c r="P692" s="2" t="s">
        <v>5666</v>
      </c>
    </row>
    <row r="693" spans="1:16" ht="15.75">
      <c r="A693" s="2" t="s">
        <v>5667</v>
      </c>
      <c r="B693" s="2" t="s">
        <v>5668</v>
      </c>
      <c r="C693" s="2" t="s">
        <v>5669</v>
      </c>
      <c r="D693" s="2">
        <v>599</v>
      </c>
      <c r="E693" s="2">
        <v>899</v>
      </c>
      <c r="F693" s="5">
        <v>0.33</v>
      </c>
      <c r="G693" s="2">
        <v>4.3</v>
      </c>
      <c r="H693" s="3">
        <v>95116</v>
      </c>
      <c r="I693" s="2" t="s">
        <v>5670</v>
      </c>
      <c r="J693" s="2" t="s">
        <v>5671</v>
      </c>
      <c r="K693" s="2" t="s">
        <v>5672</v>
      </c>
      <c r="L693" s="2" t="s">
        <v>5673</v>
      </c>
      <c r="M693" s="2" t="s">
        <v>5674</v>
      </c>
      <c r="N693" s="2" t="s">
        <v>5675</v>
      </c>
      <c r="O693" s="2" t="s">
        <v>5676</v>
      </c>
      <c r="P693" s="2" t="s">
        <v>5677</v>
      </c>
    </row>
    <row r="694" spans="1:16" ht="15.75">
      <c r="A694" s="2" t="s">
        <v>148</v>
      </c>
      <c r="B694" s="2" t="s">
        <v>149</v>
      </c>
      <c r="C694" s="2" t="s">
        <v>18</v>
      </c>
      <c r="D694" s="2">
        <v>159</v>
      </c>
      <c r="E694" s="2">
        <v>399</v>
      </c>
      <c r="F694" s="5">
        <v>0.6</v>
      </c>
      <c r="G694" s="2">
        <v>4.0999999999999996</v>
      </c>
      <c r="H694" s="3">
        <v>4768</v>
      </c>
      <c r="I694" s="2" t="s">
        <v>59</v>
      </c>
      <c r="J694" s="2" t="s">
        <v>150</v>
      </c>
      <c r="K694" s="2" t="s">
        <v>151</v>
      </c>
      <c r="L694" s="2" t="s">
        <v>152</v>
      </c>
      <c r="M694" s="2" t="s">
        <v>153</v>
      </c>
      <c r="N694" s="2" t="s">
        <v>154</v>
      </c>
      <c r="O694" s="2" t="s">
        <v>155</v>
      </c>
      <c r="P694" s="2" t="s">
        <v>5678</v>
      </c>
    </row>
    <row r="695" spans="1:16" ht="15.75">
      <c r="A695" s="2" t="s">
        <v>5679</v>
      </c>
      <c r="B695" s="2" t="s">
        <v>5680</v>
      </c>
      <c r="C695" s="2" t="s">
        <v>4834</v>
      </c>
      <c r="D695" s="4">
        <v>1299</v>
      </c>
      <c r="E695" s="4">
        <v>3000</v>
      </c>
      <c r="F695" s="5">
        <v>0.56999999999999995</v>
      </c>
      <c r="G695" s="2">
        <v>4.3</v>
      </c>
      <c r="H695" s="3">
        <v>23022</v>
      </c>
      <c r="I695" s="2" t="s">
        <v>5681</v>
      </c>
      <c r="J695" s="2" t="s">
        <v>5682</v>
      </c>
      <c r="K695" s="2" t="s">
        <v>5683</v>
      </c>
      <c r="L695" s="2" t="s">
        <v>5684</v>
      </c>
      <c r="M695" s="2" t="s">
        <v>5685</v>
      </c>
      <c r="N695" s="2" t="s">
        <v>5686</v>
      </c>
      <c r="O695" s="2" t="s">
        <v>5687</v>
      </c>
      <c r="P695" s="2" t="s">
        <v>5688</v>
      </c>
    </row>
    <row r="696" spans="1:16" ht="15.75">
      <c r="A696" s="2" t="s">
        <v>3786</v>
      </c>
      <c r="B696" s="2" t="s">
        <v>3787</v>
      </c>
      <c r="C696" s="2" t="s">
        <v>2948</v>
      </c>
      <c r="D696" s="4">
        <v>1599</v>
      </c>
      <c r="E696" s="4">
        <v>4999</v>
      </c>
      <c r="F696" s="5">
        <v>0.68</v>
      </c>
      <c r="G696" s="2">
        <v>4</v>
      </c>
      <c r="H696" s="3">
        <v>67951</v>
      </c>
      <c r="I696" s="2" t="s">
        <v>3788</v>
      </c>
      <c r="J696" s="2" t="s">
        <v>5689</v>
      </c>
      <c r="K696" s="2" t="s">
        <v>5690</v>
      </c>
      <c r="L696" s="2" t="s">
        <v>5691</v>
      </c>
      <c r="M696" s="2" t="s">
        <v>5692</v>
      </c>
      <c r="N696" s="2" t="s">
        <v>5693</v>
      </c>
      <c r="O696" s="2" t="s">
        <v>5694</v>
      </c>
      <c r="P696" s="2" t="s">
        <v>5695</v>
      </c>
    </row>
    <row r="697" spans="1:16" ht="15.75">
      <c r="A697" s="2" t="s">
        <v>5696</v>
      </c>
      <c r="B697" s="2" t="s">
        <v>5697</v>
      </c>
      <c r="C697" s="2" t="s">
        <v>5698</v>
      </c>
      <c r="D697" s="2">
        <v>294</v>
      </c>
      <c r="E697" s="4">
        <v>4999</v>
      </c>
      <c r="F697" s="5">
        <v>0.94</v>
      </c>
      <c r="G697" s="2">
        <v>4.3</v>
      </c>
      <c r="H697" s="3">
        <v>4426</v>
      </c>
      <c r="I697" s="2" t="s">
        <v>5699</v>
      </c>
      <c r="J697" s="2" t="s">
        <v>5700</v>
      </c>
      <c r="K697" s="2" t="s">
        <v>5701</v>
      </c>
      <c r="L697" s="2" t="s">
        <v>5702</v>
      </c>
      <c r="M697" s="2" t="s">
        <v>5703</v>
      </c>
      <c r="N697" s="2" t="s">
        <v>5704</v>
      </c>
      <c r="O697" s="2" t="s">
        <v>5705</v>
      </c>
      <c r="P697" s="2" t="s">
        <v>5706</v>
      </c>
    </row>
    <row r="698" spans="1:16" ht="15.75">
      <c r="A698" s="2" t="s">
        <v>5707</v>
      </c>
      <c r="B698" s="2" t="s">
        <v>5708</v>
      </c>
      <c r="C698" s="2" t="s">
        <v>5262</v>
      </c>
      <c r="D698" s="2">
        <v>828</v>
      </c>
      <c r="E698" s="2">
        <v>861</v>
      </c>
      <c r="F698" s="5">
        <v>0.04</v>
      </c>
      <c r="G698" s="2">
        <v>4.2</v>
      </c>
      <c r="H698" s="3">
        <v>4567</v>
      </c>
      <c r="I698" s="2" t="s">
        <v>5709</v>
      </c>
      <c r="J698" s="2" t="s">
        <v>5710</v>
      </c>
      <c r="K698" s="2" t="s">
        <v>5711</v>
      </c>
      <c r="L698" s="2" t="s">
        <v>5712</v>
      </c>
      <c r="M698" s="2" t="s">
        <v>5713</v>
      </c>
      <c r="N698" s="2" t="s">
        <v>5714</v>
      </c>
      <c r="O698" s="2" t="s">
        <v>5715</v>
      </c>
      <c r="P698" s="2" t="s">
        <v>5716</v>
      </c>
    </row>
    <row r="699" spans="1:16" ht="15.75">
      <c r="A699" s="2" t="s">
        <v>5717</v>
      </c>
      <c r="B699" s="2" t="s">
        <v>5718</v>
      </c>
      <c r="C699" s="2" t="s">
        <v>4425</v>
      </c>
      <c r="D699" s="2">
        <v>745</v>
      </c>
      <c r="E699" s="2">
        <v>795</v>
      </c>
      <c r="F699" s="5">
        <v>0.06</v>
      </c>
      <c r="G699" s="2">
        <v>4</v>
      </c>
      <c r="H699" s="3">
        <v>13797</v>
      </c>
      <c r="I699" s="2" t="s">
        <v>5719</v>
      </c>
      <c r="J699" s="2" t="s">
        <v>5720</v>
      </c>
      <c r="K699" s="2" t="s">
        <v>5721</v>
      </c>
      <c r="L699" s="2" t="s">
        <v>5722</v>
      </c>
      <c r="M699" s="2" t="s">
        <v>5723</v>
      </c>
      <c r="N699" s="2" t="s">
        <v>5724</v>
      </c>
      <c r="O699" s="2" t="s">
        <v>5725</v>
      </c>
      <c r="P699" s="2" t="s">
        <v>5726</v>
      </c>
    </row>
    <row r="700" spans="1:16" ht="15.75">
      <c r="A700" s="2" t="s">
        <v>5727</v>
      </c>
      <c r="B700" s="2" t="s">
        <v>5728</v>
      </c>
      <c r="C700" s="2" t="s">
        <v>5729</v>
      </c>
      <c r="D700" s="4">
        <v>1549</v>
      </c>
      <c r="E700" s="4">
        <v>2495</v>
      </c>
      <c r="F700" s="5">
        <v>0.38</v>
      </c>
      <c r="G700" s="2">
        <v>4.4000000000000004</v>
      </c>
      <c r="H700" s="3">
        <v>15137</v>
      </c>
      <c r="I700" s="2" t="s">
        <v>5730</v>
      </c>
      <c r="J700" s="2" t="s">
        <v>5731</v>
      </c>
      <c r="K700" s="2" t="s">
        <v>5732</v>
      </c>
      <c r="L700" s="2" t="s">
        <v>5733</v>
      </c>
      <c r="M700" s="2" t="s">
        <v>5734</v>
      </c>
      <c r="N700" s="2" t="s">
        <v>5735</v>
      </c>
      <c r="O700" s="2" t="s">
        <v>5736</v>
      </c>
      <c r="P700" s="2" t="s">
        <v>5737</v>
      </c>
    </row>
    <row r="701" spans="1:16" ht="15.75">
      <c r="A701" s="2" t="s">
        <v>157</v>
      </c>
      <c r="B701" s="2" t="s">
        <v>158</v>
      </c>
      <c r="C701" s="2" t="s">
        <v>18</v>
      </c>
      <c r="D701" s="2">
        <v>349</v>
      </c>
      <c r="E701" s="2">
        <v>399</v>
      </c>
      <c r="F701" s="5">
        <v>0.13</v>
      </c>
      <c r="G701" s="2">
        <v>4.4000000000000004</v>
      </c>
      <c r="H701" s="3">
        <v>18757</v>
      </c>
      <c r="I701" s="2" t="s">
        <v>5738</v>
      </c>
      <c r="J701" s="2" t="s">
        <v>160</v>
      </c>
      <c r="K701" s="2" t="s">
        <v>161</v>
      </c>
      <c r="L701" s="2" t="s">
        <v>162</v>
      </c>
      <c r="M701" s="2" t="s">
        <v>163</v>
      </c>
      <c r="N701" s="2" t="s">
        <v>3905</v>
      </c>
      <c r="O701" s="2" t="s">
        <v>5739</v>
      </c>
      <c r="P701" s="2" t="s">
        <v>5740</v>
      </c>
    </row>
    <row r="702" spans="1:16" ht="15.75">
      <c r="A702" s="2" t="s">
        <v>203</v>
      </c>
      <c r="B702" s="2" t="s">
        <v>204</v>
      </c>
      <c r="C702" s="2" t="s">
        <v>18</v>
      </c>
      <c r="D702" s="2">
        <v>970</v>
      </c>
      <c r="E702" s="4">
        <v>1799</v>
      </c>
      <c r="F702" s="5">
        <v>0.46</v>
      </c>
      <c r="G702" s="2">
        <v>4.5</v>
      </c>
      <c r="H702" s="3">
        <v>815</v>
      </c>
      <c r="I702" s="2" t="s">
        <v>205</v>
      </c>
      <c r="J702" s="2" t="s">
        <v>206</v>
      </c>
      <c r="K702" s="2" t="s">
        <v>207</v>
      </c>
      <c r="L702" s="2" t="s">
        <v>208</v>
      </c>
      <c r="M702" s="2" t="s">
        <v>209</v>
      </c>
      <c r="N702" s="2" t="s">
        <v>210</v>
      </c>
      <c r="O702" s="2" t="s">
        <v>5741</v>
      </c>
      <c r="P702" s="2" t="s">
        <v>5742</v>
      </c>
    </row>
    <row r="703" spans="1:16" ht="15.75">
      <c r="A703" s="2" t="s">
        <v>5743</v>
      </c>
      <c r="B703" s="2" t="s">
        <v>5744</v>
      </c>
      <c r="C703" s="2" t="s">
        <v>5223</v>
      </c>
      <c r="D703" s="4">
        <v>1469</v>
      </c>
      <c r="E703" s="4">
        <v>2499</v>
      </c>
      <c r="F703" s="5">
        <v>0.41</v>
      </c>
      <c r="G703" s="2">
        <v>4.2</v>
      </c>
      <c r="H703" s="3">
        <v>156638</v>
      </c>
      <c r="I703" s="2" t="s">
        <v>5745</v>
      </c>
      <c r="J703" s="2" t="s">
        <v>5746</v>
      </c>
      <c r="K703" s="2" t="s">
        <v>5747</v>
      </c>
      <c r="L703" s="2" t="s">
        <v>5748</v>
      </c>
      <c r="M703" s="2" t="s">
        <v>5749</v>
      </c>
      <c r="N703" s="2" t="s">
        <v>5750</v>
      </c>
      <c r="O703" s="2" t="s">
        <v>5751</v>
      </c>
      <c r="P703" s="2" t="s">
        <v>5752</v>
      </c>
    </row>
    <row r="704" spans="1:16" ht="15.75">
      <c r="A704" s="2" t="s">
        <v>5753</v>
      </c>
      <c r="B704" s="2" t="s">
        <v>5754</v>
      </c>
      <c r="C704" s="2" t="s">
        <v>5755</v>
      </c>
      <c r="D704" s="2">
        <v>198</v>
      </c>
      <c r="E704" s="2">
        <v>800</v>
      </c>
      <c r="F704" s="5">
        <v>0.75</v>
      </c>
      <c r="G704" s="2">
        <v>4.0999999999999996</v>
      </c>
      <c r="H704" s="3">
        <v>9344</v>
      </c>
      <c r="I704" s="2" t="s">
        <v>5756</v>
      </c>
      <c r="J704" s="2" t="s">
        <v>5757</v>
      </c>
      <c r="K704" s="2" t="s">
        <v>5758</v>
      </c>
      <c r="L704" s="2" t="s">
        <v>5759</v>
      </c>
      <c r="M704" s="2" t="s">
        <v>5760</v>
      </c>
      <c r="N704" s="2" t="s">
        <v>5761</v>
      </c>
      <c r="O704" s="2" t="s">
        <v>5762</v>
      </c>
      <c r="P704" s="2" t="s">
        <v>5763</v>
      </c>
    </row>
    <row r="705" spans="1:16" ht="15.75">
      <c r="A705" s="2" t="s">
        <v>5764</v>
      </c>
      <c r="B705" s="2" t="s">
        <v>5765</v>
      </c>
      <c r="C705" s="2" t="s">
        <v>5766</v>
      </c>
      <c r="D705" s="2">
        <v>549</v>
      </c>
      <c r="E705" s="2">
        <v>549</v>
      </c>
      <c r="F705" s="5">
        <v>0</v>
      </c>
      <c r="G705" s="2">
        <v>4.5</v>
      </c>
      <c r="H705" s="3">
        <v>4875</v>
      </c>
      <c r="I705" s="2" t="s">
        <v>5767</v>
      </c>
      <c r="J705" s="2" t="s">
        <v>5768</v>
      </c>
      <c r="K705" s="2" t="s">
        <v>5769</v>
      </c>
      <c r="L705" s="2" t="s">
        <v>5770</v>
      </c>
      <c r="M705" s="2" t="s">
        <v>5771</v>
      </c>
      <c r="N705" s="2" t="s">
        <v>5772</v>
      </c>
      <c r="O705" s="2" t="s">
        <v>5773</v>
      </c>
      <c r="P705" s="2" t="s">
        <v>5774</v>
      </c>
    </row>
    <row r="706" spans="1:16" ht="15.75">
      <c r="A706" s="2" t="s">
        <v>3961</v>
      </c>
      <c r="B706" s="2" t="s">
        <v>3962</v>
      </c>
      <c r="C706" s="2" t="s">
        <v>2948</v>
      </c>
      <c r="D706" s="4">
        <v>2999</v>
      </c>
      <c r="E706" s="4">
        <v>9999</v>
      </c>
      <c r="F706" s="5">
        <v>0.7</v>
      </c>
      <c r="G706" s="2">
        <v>4.2</v>
      </c>
      <c r="H706" s="3">
        <v>20881</v>
      </c>
      <c r="I706" s="2" t="s">
        <v>3963</v>
      </c>
      <c r="J706" s="2" t="s">
        <v>3964</v>
      </c>
      <c r="K706" s="2" t="s">
        <v>3965</v>
      </c>
      <c r="L706" s="2" t="s">
        <v>3966</v>
      </c>
      <c r="M706" s="2" t="s">
        <v>3967</v>
      </c>
      <c r="N706" s="2" t="s">
        <v>3968</v>
      </c>
      <c r="O706" s="2" t="s">
        <v>5775</v>
      </c>
      <c r="P706" s="2" t="s">
        <v>5776</v>
      </c>
    </row>
    <row r="707" spans="1:16" ht="15.75">
      <c r="A707" s="2" t="s">
        <v>5777</v>
      </c>
      <c r="B707" s="2" t="s">
        <v>5778</v>
      </c>
      <c r="C707" s="2" t="s">
        <v>2948</v>
      </c>
      <c r="D707" s="4">
        <v>12000</v>
      </c>
      <c r="E707" s="4">
        <v>29999</v>
      </c>
      <c r="F707" s="5">
        <v>0.6</v>
      </c>
      <c r="G707" s="2">
        <v>4.3</v>
      </c>
      <c r="H707" s="3">
        <v>4744</v>
      </c>
      <c r="I707" s="2" t="s">
        <v>5779</v>
      </c>
      <c r="J707" s="2" t="s">
        <v>5780</v>
      </c>
      <c r="K707" s="2" t="s">
        <v>5781</v>
      </c>
      <c r="L707" s="2" t="s">
        <v>5782</v>
      </c>
      <c r="M707" s="2" t="s">
        <v>5783</v>
      </c>
      <c r="N707" s="2" t="s">
        <v>5784</v>
      </c>
      <c r="O707" s="2" t="s">
        <v>5785</v>
      </c>
      <c r="P707" s="2" t="s">
        <v>5786</v>
      </c>
    </row>
    <row r="708" spans="1:16" ht="15.75">
      <c r="A708" s="2" t="s">
        <v>5787</v>
      </c>
      <c r="B708" s="2" t="s">
        <v>5788</v>
      </c>
      <c r="C708" s="2" t="s">
        <v>3066</v>
      </c>
      <c r="D708" s="4">
        <v>1299</v>
      </c>
      <c r="E708" s="4">
        <v>3499</v>
      </c>
      <c r="F708" s="5">
        <v>0.63</v>
      </c>
      <c r="G708" s="2">
        <v>3.9</v>
      </c>
      <c r="H708" s="3">
        <v>12452</v>
      </c>
      <c r="I708" s="2" t="s">
        <v>5789</v>
      </c>
      <c r="J708" s="2" t="s">
        <v>5790</v>
      </c>
      <c r="K708" s="2" t="s">
        <v>5791</v>
      </c>
      <c r="L708" s="2" t="s">
        <v>5792</v>
      </c>
      <c r="M708" s="2" t="s">
        <v>5793</v>
      </c>
      <c r="N708" s="2" t="s">
        <v>13052</v>
      </c>
      <c r="O708" s="2" t="s">
        <v>5794</v>
      </c>
      <c r="P708" s="2" t="s">
        <v>5795</v>
      </c>
    </row>
    <row r="709" spans="1:16" ht="15.75">
      <c r="A709" s="2" t="s">
        <v>5796</v>
      </c>
      <c r="B709" s="2" t="s">
        <v>5797</v>
      </c>
      <c r="C709" s="2" t="s">
        <v>5047</v>
      </c>
      <c r="D709" s="2">
        <v>269</v>
      </c>
      <c r="E709" s="2">
        <v>315</v>
      </c>
      <c r="F709" s="5">
        <v>0.15</v>
      </c>
      <c r="G709" s="2">
        <v>4.5</v>
      </c>
      <c r="H709" s="3">
        <v>17810</v>
      </c>
      <c r="I709" s="2" t="s">
        <v>5798</v>
      </c>
      <c r="J709" s="2" t="s">
        <v>5799</v>
      </c>
      <c r="K709" s="2" t="s">
        <v>5800</v>
      </c>
      <c r="L709" s="2" t="s">
        <v>5801</v>
      </c>
      <c r="M709" s="2" t="s">
        <v>5802</v>
      </c>
      <c r="N709" s="2" t="s">
        <v>5803</v>
      </c>
      <c r="O709" s="2" t="s">
        <v>5804</v>
      </c>
      <c r="P709" s="2" t="s">
        <v>5805</v>
      </c>
    </row>
    <row r="710" spans="1:16" ht="15.75">
      <c r="A710" s="2" t="s">
        <v>5806</v>
      </c>
      <c r="B710" s="2" t="s">
        <v>5807</v>
      </c>
      <c r="C710" s="2" t="s">
        <v>3066</v>
      </c>
      <c r="D710" s="2">
        <v>799</v>
      </c>
      <c r="E710" s="4">
        <v>1499</v>
      </c>
      <c r="F710" s="5">
        <v>0.47</v>
      </c>
      <c r="G710" s="2">
        <v>4.0999999999999996</v>
      </c>
      <c r="H710" s="3">
        <v>53648</v>
      </c>
      <c r="I710" s="2" t="s">
        <v>5808</v>
      </c>
      <c r="J710" s="2" t="s">
        <v>5809</v>
      </c>
      <c r="K710" s="2" t="s">
        <v>5810</v>
      </c>
      <c r="L710" s="2" t="s">
        <v>5811</v>
      </c>
      <c r="M710" s="2" t="s">
        <v>5812</v>
      </c>
      <c r="N710" s="2" t="s">
        <v>5813</v>
      </c>
      <c r="O710" s="2" t="s">
        <v>5814</v>
      </c>
      <c r="P710" s="2" t="s">
        <v>5815</v>
      </c>
    </row>
    <row r="711" spans="1:16" ht="15.75">
      <c r="A711" s="2" t="s">
        <v>5816</v>
      </c>
      <c r="B711" s="2" t="s">
        <v>5817</v>
      </c>
      <c r="C711" s="2" t="s">
        <v>5818</v>
      </c>
      <c r="D711" s="4">
        <v>6299</v>
      </c>
      <c r="E711" s="4">
        <v>13750</v>
      </c>
      <c r="F711" s="5">
        <v>0.54</v>
      </c>
      <c r="G711" s="2">
        <v>4.2</v>
      </c>
      <c r="H711" s="3">
        <v>2014</v>
      </c>
      <c r="I711" s="2" t="s">
        <v>5819</v>
      </c>
      <c r="J711" s="2" t="s">
        <v>5820</v>
      </c>
      <c r="K711" s="2" t="s">
        <v>5821</v>
      </c>
      <c r="L711" s="2" t="s">
        <v>5822</v>
      </c>
      <c r="M711" s="2" t="s">
        <v>5823</v>
      </c>
      <c r="N711" s="2" t="s">
        <v>5824</v>
      </c>
      <c r="O711" s="2" t="s">
        <v>5825</v>
      </c>
      <c r="P711" s="2" t="s">
        <v>5826</v>
      </c>
    </row>
    <row r="712" spans="1:16" ht="15.75">
      <c r="A712" s="2" t="s">
        <v>5827</v>
      </c>
      <c r="B712" s="2" t="s">
        <v>5828</v>
      </c>
      <c r="C712" s="2" t="s">
        <v>5829</v>
      </c>
      <c r="D712" s="2">
        <v>59</v>
      </c>
      <c r="E712" s="2">
        <v>59</v>
      </c>
      <c r="F712" s="5">
        <v>0</v>
      </c>
      <c r="G712" s="2">
        <v>3.8</v>
      </c>
      <c r="H712" s="3">
        <v>5958</v>
      </c>
      <c r="I712" s="2" t="s">
        <v>5830</v>
      </c>
      <c r="J712" s="2" t="s">
        <v>5831</v>
      </c>
      <c r="K712" s="2" t="s">
        <v>5832</v>
      </c>
      <c r="L712" s="2" t="s">
        <v>5833</v>
      </c>
      <c r="M712" s="2" t="s">
        <v>5834</v>
      </c>
      <c r="N712" s="2" t="s">
        <v>5835</v>
      </c>
      <c r="O712" s="2" t="s">
        <v>5836</v>
      </c>
      <c r="P712" s="2" t="s">
        <v>5837</v>
      </c>
    </row>
    <row r="713" spans="1:16" ht="15.75">
      <c r="A713" s="2" t="s">
        <v>5838</v>
      </c>
      <c r="B713" s="2" t="s">
        <v>5839</v>
      </c>
      <c r="C713" s="2" t="s">
        <v>3107</v>
      </c>
      <c r="D713" s="2">
        <v>571</v>
      </c>
      <c r="E713" s="2">
        <v>999</v>
      </c>
      <c r="F713" s="5">
        <v>0.43</v>
      </c>
      <c r="G713" s="2">
        <v>4.3</v>
      </c>
      <c r="H713" s="3">
        <v>38221</v>
      </c>
      <c r="I713" s="2" t="s">
        <v>5840</v>
      </c>
      <c r="J713" s="2" t="s">
        <v>5841</v>
      </c>
      <c r="K713" s="2" t="s">
        <v>5842</v>
      </c>
      <c r="L713" s="2" t="s">
        <v>5843</v>
      </c>
      <c r="M713" s="2" t="s">
        <v>5844</v>
      </c>
      <c r="N713" s="2" t="s">
        <v>5845</v>
      </c>
      <c r="O713" s="2" t="s">
        <v>5846</v>
      </c>
      <c r="P713" s="2" t="s">
        <v>5847</v>
      </c>
    </row>
    <row r="714" spans="1:16" ht="15.75">
      <c r="A714" s="2" t="s">
        <v>5848</v>
      </c>
      <c r="B714" s="2" t="s">
        <v>5849</v>
      </c>
      <c r="C714" s="2" t="s">
        <v>5515</v>
      </c>
      <c r="D714" s="2">
        <v>549</v>
      </c>
      <c r="E714" s="2">
        <v>999</v>
      </c>
      <c r="F714" s="5">
        <v>0.45</v>
      </c>
      <c r="G714" s="2">
        <v>3.9</v>
      </c>
      <c r="H714" s="3">
        <v>64705</v>
      </c>
      <c r="I714" s="2" t="s">
        <v>5850</v>
      </c>
      <c r="J714" s="2" t="s">
        <v>5851</v>
      </c>
      <c r="K714" s="2" t="s">
        <v>5852</v>
      </c>
      <c r="L714" s="2" t="s">
        <v>5853</v>
      </c>
      <c r="M714" s="2" t="s">
        <v>5854</v>
      </c>
      <c r="N714" s="2" t="s">
        <v>5855</v>
      </c>
      <c r="O714" s="2" t="s">
        <v>5856</v>
      </c>
      <c r="P714" s="2" t="s">
        <v>5857</v>
      </c>
    </row>
    <row r="715" spans="1:16" ht="15.75">
      <c r="A715" s="2" t="s">
        <v>3865</v>
      </c>
      <c r="B715" s="2" t="s">
        <v>3866</v>
      </c>
      <c r="C715" s="2" t="s">
        <v>3867</v>
      </c>
      <c r="D715" s="4">
        <v>2099</v>
      </c>
      <c r="E715" s="4">
        <v>5999</v>
      </c>
      <c r="F715" s="5">
        <v>0.65</v>
      </c>
      <c r="G715" s="2">
        <v>4.3</v>
      </c>
      <c r="H715" s="3">
        <v>17129</v>
      </c>
      <c r="I715" s="2" t="s">
        <v>3868</v>
      </c>
      <c r="J715" s="2" t="s">
        <v>3869</v>
      </c>
      <c r="K715" s="2" t="s">
        <v>3870</v>
      </c>
      <c r="L715" s="2" t="s">
        <v>3871</v>
      </c>
      <c r="M715" s="2" t="s">
        <v>3872</v>
      </c>
      <c r="N715" s="2" t="s">
        <v>3873</v>
      </c>
      <c r="O715" s="2" t="s">
        <v>5858</v>
      </c>
      <c r="P715" s="2" t="s">
        <v>5859</v>
      </c>
    </row>
    <row r="716" spans="1:16" ht="15.75">
      <c r="A716" s="2" t="s">
        <v>193</v>
      </c>
      <c r="B716" s="2" t="s">
        <v>194</v>
      </c>
      <c r="C716" s="2" t="s">
        <v>169</v>
      </c>
      <c r="D716" s="4">
        <v>13490</v>
      </c>
      <c r="E716" s="4">
        <v>21990</v>
      </c>
      <c r="F716" s="5">
        <v>0.39</v>
      </c>
      <c r="G716" s="2">
        <v>4.3</v>
      </c>
      <c r="H716" s="3">
        <v>11976</v>
      </c>
      <c r="I716" s="2" t="s">
        <v>195</v>
      </c>
      <c r="J716" s="2" t="s">
        <v>196</v>
      </c>
      <c r="K716" s="2" t="s">
        <v>197</v>
      </c>
      <c r="L716" s="2" t="s">
        <v>198</v>
      </c>
      <c r="M716" s="2" t="s">
        <v>199</v>
      </c>
      <c r="N716" s="2" t="s">
        <v>200</v>
      </c>
      <c r="O716" s="2" t="s">
        <v>201</v>
      </c>
      <c r="P716" s="2" t="s">
        <v>5860</v>
      </c>
    </row>
    <row r="717" spans="1:16" ht="15.75">
      <c r="A717" s="2" t="s">
        <v>5861</v>
      </c>
      <c r="B717" s="2" t="s">
        <v>5862</v>
      </c>
      <c r="C717" s="2" t="s">
        <v>5102</v>
      </c>
      <c r="D717" s="2">
        <v>448</v>
      </c>
      <c r="E717" s="2">
        <v>699</v>
      </c>
      <c r="F717" s="5">
        <v>0.36</v>
      </c>
      <c r="G717" s="2">
        <v>3.9</v>
      </c>
      <c r="H717" s="3">
        <v>17348</v>
      </c>
      <c r="I717" s="2" t="s">
        <v>5863</v>
      </c>
      <c r="J717" s="2" t="s">
        <v>5864</v>
      </c>
      <c r="K717" s="2" t="s">
        <v>5865</v>
      </c>
      <c r="L717" s="2" t="s">
        <v>5866</v>
      </c>
      <c r="M717" s="2" t="s">
        <v>5867</v>
      </c>
      <c r="N717" s="2" t="s">
        <v>5868</v>
      </c>
      <c r="O717" s="2" t="s">
        <v>5869</v>
      </c>
      <c r="P717" s="2" t="s">
        <v>5870</v>
      </c>
    </row>
    <row r="718" spans="1:16" ht="15.75">
      <c r="A718" s="2" t="s">
        <v>5871</v>
      </c>
      <c r="B718" s="2" t="s">
        <v>5872</v>
      </c>
      <c r="C718" s="2" t="s">
        <v>3066</v>
      </c>
      <c r="D718" s="4">
        <v>1499</v>
      </c>
      <c r="E718" s="4">
        <v>2999</v>
      </c>
      <c r="F718" s="5">
        <v>0.5</v>
      </c>
      <c r="G718" s="2">
        <v>3.7</v>
      </c>
      <c r="H718" s="3">
        <v>87798</v>
      </c>
      <c r="I718" s="2" t="s">
        <v>5873</v>
      </c>
      <c r="J718" s="2" t="s">
        <v>5874</v>
      </c>
      <c r="K718" s="2" t="s">
        <v>5875</v>
      </c>
      <c r="L718" s="2" t="s">
        <v>5876</v>
      </c>
      <c r="M718" s="2" t="s">
        <v>5877</v>
      </c>
      <c r="N718" s="2" t="s">
        <v>5878</v>
      </c>
      <c r="O718" s="2" t="s">
        <v>5879</v>
      </c>
      <c r="P718" s="2" t="s">
        <v>5880</v>
      </c>
    </row>
    <row r="719" spans="1:16" ht="15.75">
      <c r="A719" s="2" t="s">
        <v>5881</v>
      </c>
      <c r="B719" s="2" t="s">
        <v>5882</v>
      </c>
      <c r="C719" s="2" t="s">
        <v>5883</v>
      </c>
      <c r="D719" s="2">
        <v>299</v>
      </c>
      <c r="E719" s="2">
        <v>499</v>
      </c>
      <c r="F719" s="5">
        <v>0.4</v>
      </c>
      <c r="G719" s="2">
        <v>4.2</v>
      </c>
      <c r="H719" s="3">
        <v>24432</v>
      </c>
      <c r="I719" s="2" t="s">
        <v>5884</v>
      </c>
      <c r="J719" s="2" t="s">
        <v>5885</v>
      </c>
      <c r="K719" s="2" t="s">
        <v>5886</v>
      </c>
      <c r="L719" s="2" t="s">
        <v>5887</v>
      </c>
      <c r="M719" s="2" t="s">
        <v>5888</v>
      </c>
      <c r="N719" s="2" t="s">
        <v>5889</v>
      </c>
      <c r="O719" s="2" t="s">
        <v>5890</v>
      </c>
      <c r="P719" s="2" t="s">
        <v>5891</v>
      </c>
    </row>
    <row r="720" spans="1:16" ht="15.75">
      <c r="A720" s="2" t="s">
        <v>5892</v>
      </c>
      <c r="B720" s="2" t="s">
        <v>5893</v>
      </c>
      <c r="C720" s="2" t="s">
        <v>4834</v>
      </c>
      <c r="D720" s="2">
        <v>579</v>
      </c>
      <c r="E720" s="4">
        <v>1400</v>
      </c>
      <c r="F720" s="5">
        <v>0.59</v>
      </c>
      <c r="G720" s="2">
        <v>4.3</v>
      </c>
      <c r="H720" s="3">
        <v>189104</v>
      </c>
      <c r="I720" s="2" t="s">
        <v>5894</v>
      </c>
      <c r="J720" s="2" t="s">
        <v>5895</v>
      </c>
      <c r="K720" s="2" t="s">
        <v>5896</v>
      </c>
      <c r="L720" s="2" t="s">
        <v>5897</v>
      </c>
      <c r="M720" s="2" t="s">
        <v>5898</v>
      </c>
      <c r="N720" s="2" t="s">
        <v>5899</v>
      </c>
      <c r="O720" s="2" t="s">
        <v>5900</v>
      </c>
      <c r="P720" s="2" t="s">
        <v>5901</v>
      </c>
    </row>
    <row r="721" spans="1:16" ht="15.75">
      <c r="A721" s="2" t="s">
        <v>5902</v>
      </c>
      <c r="B721" s="2" t="s">
        <v>5903</v>
      </c>
      <c r="C721" s="2" t="s">
        <v>5904</v>
      </c>
      <c r="D721" s="4">
        <v>2499</v>
      </c>
      <c r="E721" s="4">
        <v>3299</v>
      </c>
      <c r="F721" s="5">
        <v>0.24</v>
      </c>
      <c r="G721" s="2">
        <v>4.2</v>
      </c>
      <c r="H721" s="3">
        <v>93112</v>
      </c>
      <c r="I721" s="2" t="s">
        <v>5905</v>
      </c>
      <c r="J721" s="2" t="s">
        <v>5906</v>
      </c>
      <c r="K721" s="2" t="s">
        <v>5907</v>
      </c>
      <c r="L721" s="2" t="s">
        <v>5908</v>
      </c>
      <c r="M721" s="2" t="s">
        <v>5909</v>
      </c>
      <c r="N721" s="2" t="s">
        <v>5910</v>
      </c>
      <c r="O721" s="2" t="s">
        <v>5911</v>
      </c>
      <c r="P721" s="2" t="s">
        <v>5912</v>
      </c>
    </row>
    <row r="722" spans="1:16" ht="15.75">
      <c r="A722" s="2" t="s">
        <v>5913</v>
      </c>
      <c r="B722" s="2" t="s">
        <v>5914</v>
      </c>
      <c r="C722" s="2" t="s">
        <v>3066</v>
      </c>
      <c r="D722" s="4">
        <v>1199</v>
      </c>
      <c r="E722" s="4">
        <v>5999</v>
      </c>
      <c r="F722" s="5">
        <v>0.8</v>
      </c>
      <c r="G722" s="2">
        <v>3.9</v>
      </c>
      <c r="H722" s="3">
        <v>47521</v>
      </c>
      <c r="I722" s="2" t="s">
        <v>5915</v>
      </c>
      <c r="J722" s="2" t="s">
        <v>5916</v>
      </c>
      <c r="K722" s="2" t="s">
        <v>5917</v>
      </c>
      <c r="L722" s="2" t="s">
        <v>5918</v>
      </c>
      <c r="M722" s="2" t="s">
        <v>5919</v>
      </c>
      <c r="N722" s="2" t="s">
        <v>5920</v>
      </c>
      <c r="O722" s="2" t="s">
        <v>5921</v>
      </c>
      <c r="P722" s="2" t="s">
        <v>5922</v>
      </c>
    </row>
    <row r="723" spans="1:16" ht="15.75">
      <c r="A723" s="2" t="s">
        <v>5923</v>
      </c>
      <c r="B723" s="2" t="s">
        <v>5924</v>
      </c>
      <c r="C723" s="2" t="s">
        <v>5647</v>
      </c>
      <c r="D723" s="2">
        <v>399</v>
      </c>
      <c r="E723" s="2">
        <v>499</v>
      </c>
      <c r="F723" s="5">
        <v>0.2</v>
      </c>
      <c r="G723" s="2">
        <v>4.3</v>
      </c>
      <c r="H723" s="3">
        <v>27201</v>
      </c>
      <c r="I723" s="2" t="s">
        <v>5925</v>
      </c>
      <c r="J723" s="2" t="s">
        <v>5926</v>
      </c>
      <c r="K723" s="2" t="s">
        <v>5927</v>
      </c>
      <c r="L723" s="2" t="s">
        <v>5928</v>
      </c>
      <c r="M723" s="2" t="s">
        <v>5929</v>
      </c>
      <c r="N723" s="2" t="s">
        <v>5930</v>
      </c>
      <c r="O723" s="2" t="s">
        <v>5931</v>
      </c>
      <c r="P723" s="2" t="s">
        <v>5932</v>
      </c>
    </row>
    <row r="724" spans="1:16" ht="15.75">
      <c r="A724" s="2" t="s">
        <v>213</v>
      </c>
      <c r="B724" s="2" t="s">
        <v>214</v>
      </c>
      <c r="C724" s="2" t="s">
        <v>129</v>
      </c>
      <c r="D724" s="2">
        <v>279</v>
      </c>
      <c r="E724" s="2">
        <v>499</v>
      </c>
      <c r="F724" s="5">
        <v>0.44</v>
      </c>
      <c r="G724" s="2">
        <v>3.7</v>
      </c>
      <c r="H724" s="3">
        <v>10962</v>
      </c>
      <c r="I724" s="2" t="s">
        <v>215</v>
      </c>
      <c r="J724" s="2" t="s">
        <v>216</v>
      </c>
      <c r="K724" s="2" t="s">
        <v>217</v>
      </c>
      <c r="L724" s="2" t="s">
        <v>218</v>
      </c>
      <c r="M724" s="2" t="s">
        <v>219</v>
      </c>
      <c r="N724" s="2" t="s">
        <v>220</v>
      </c>
      <c r="O724" s="2" t="s">
        <v>5933</v>
      </c>
      <c r="P724" s="2" t="s">
        <v>5934</v>
      </c>
    </row>
    <row r="725" spans="1:16" ht="15.75">
      <c r="A725" s="2" t="s">
        <v>223</v>
      </c>
      <c r="B725" s="2" t="s">
        <v>224</v>
      </c>
      <c r="C725" s="2" t="s">
        <v>169</v>
      </c>
      <c r="D725" s="4">
        <v>13490</v>
      </c>
      <c r="E725" s="4">
        <v>22900</v>
      </c>
      <c r="F725" s="5">
        <v>0.41</v>
      </c>
      <c r="G725" s="2">
        <v>4.3</v>
      </c>
      <c r="H725" s="3">
        <v>16299</v>
      </c>
      <c r="I725" s="2" t="s">
        <v>225</v>
      </c>
      <c r="J725" s="2" t="s">
        <v>226</v>
      </c>
      <c r="K725" s="2" t="s">
        <v>227</v>
      </c>
      <c r="L725" s="2" t="s">
        <v>228</v>
      </c>
      <c r="M725" s="2" t="s">
        <v>229</v>
      </c>
      <c r="N725" s="2" t="s">
        <v>230</v>
      </c>
      <c r="O725" s="2" t="s">
        <v>5935</v>
      </c>
      <c r="P725" s="2" t="s">
        <v>5936</v>
      </c>
    </row>
    <row r="726" spans="1:16" ht="15.75">
      <c r="A726" s="2" t="s">
        <v>5937</v>
      </c>
      <c r="B726" s="2" t="s">
        <v>5938</v>
      </c>
      <c r="C726" s="2" t="s">
        <v>4845</v>
      </c>
      <c r="D726" s="2">
        <v>279</v>
      </c>
      <c r="E726" s="2">
        <v>375</v>
      </c>
      <c r="F726" s="5">
        <v>0.26</v>
      </c>
      <c r="G726" s="2">
        <v>4.3</v>
      </c>
      <c r="H726" s="3">
        <v>31534</v>
      </c>
      <c r="I726" s="2" t="s">
        <v>5939</v>
      </c>
      <c r="J726" s="2" t="s">
        <v>5940</v>
      </c>
      <c r="K726" s="2" t="s">
        <v>5941</v>
      </c>
      <c r="L726" s="2" t="s">
        <v>5942</v>
      </c>
      <c r="M726" s="2" t="s">
        <v>5943</v>
      </c>
      <c r="N726" s="2" t="s">
        <v>5944</v>
      </c>
      <c r="O726" s="2" t="s">
        <v>5945</v>
      </c>
      <c r="P726" s="2" t="s">
        <v>5946</v>
      </c>
    </row>
    <row r="727" spans="1:16" ht="15.75">
      <c r="A727" s="2" t="s">
        <v>5947</v>
      </c>
      <c r="B727" s="2" t="s">
        <v>5948</v>
      </c>
      <c r="C727" s="2" t="s">
        <v>2948</v>
      </c>
      <c r="D727" s="4">
        <v>2499</v>
      </c>
      <c r="E727" s="4">
        <v>4999</v>
      </c>
      <c r="F727" s="5">
        <v>0.5</v>
      </c>
      <c r="G727" s="2">
        <v>3.9</v>
      </c>
      <c r="H727" s="3">
        <v>7571</v>
      </c>
      <c r="I727" s="2" t="s">
        <v>5949</v>
      </c>
      <c r="J727" s="2" t="s">
        <v>4090</v>
      </c>
      <c r="K727" s="2" t="s">
        <v>4091</v>
      </c>
      <c r="L727" s="2" t="s">
        <v>4092</v>
      </c>
      <c r="M727" s="2" t="s">
        <v>4093</v>
      </c>
      <c r="N727" s="2" t="s">
        <v>4094</v>
      </c>
      <c r="O727" s="2" t="s">
        <v>5950</v>
      </c>
      <c r="P727" s="2" t="s">
        <v>5951</v>
      </c>
    </row>
    <row r="728" spans="1:16" ht="15.75">
      <c r="A728" s="2" t="s">
        <v>5952</v>
      </c>
      <c r="B728" s="2" t="s">
        <v>5953</v>
      </c>
      <c r="C728" s="2" t="s">
        <v>5623</v>
      </c>
      <c r="D728" s="2">
        <v>137</v>
      </c>
      <c r="E728" s="2">
        <v>160</v>
      </c>
      <c r="F728" s="5">
        <v>0.14000000000000001</v>
      </c>
      <c r="G728" s="2">
        <v>4.4000000000000004</v>
      </c>
      <c r="H728" s="3">
        <v>6537</v>
      </c>
      <c r="I728" s="2" t="s">
        <v>5954</v>
      </c>
      <c r="J728" s="2" t="s">
        <v>5955</v>
      </c>
      <c r="K728" s="2" t="s">
        <v>5956</v>
      </c>
      <c r="L728" s="2" t="s">
        <v>5957</v>
      </c>
      <c r="M728" s="2" t="s">
        <v>5958</v>
      </c>
      <c r="N728" s="2" t="s">
        <v>5959</v>
      </c>
      <c r="O728" s="2" t="s">
        <v>5960</v>
      </c>
      <c r="P728" s="2" t="s">
        <v>5961</v>
      </c>
    </row>
    <row r="729" spans="1:16" ht="15.75">
      <c r="A729" s="2" t="s">
        <v>233</v>
      </c>
      <c r="B729" s="2" t="s">
        <v>234</v>
      </c>
      <c r="C729" s="2" t="s">
        <v>18</v>
      </c>
      <c r="D729" s="2">
        <v>59</v>
      </c>
      <c r="E729" s="2">
        <v>199</v>
      </c>
      <c r="F729" s="5">
        <v>0.7</v>
      </c>
      <c r="G729" s="2">
        <v>4</v>
      </c>
      <c r="H729" s="3">
        <v>9377</v>
      </c>
      <c r="I729" s="2" t="s">
        <v>235</v>
      </c>
      <c r="J729" s="2" t="s">
        <v>236</v>
      </c>
      <c r="K729" s="2" t="s">
        <v>237</v>
      </c>
      <c r="L729" s="2" t="s">
        <v>238</v>
      </c>
      <c r="M729" s="2" t="s">
        <v>239</v>
      </c>
      <c r="N729" s="2" t="s">
        <v>240</v>
      </c>
      <c r="O729" s="2" t="s">
        <v>241</v>
      </c>
      <c r="P729" s="2" t="s">
        <v>5962</v>
      </c>
    </row>
    <row r="730" spans="1:16" ht="15.75">
      <c r="A730" s="2" t="s">
        <v>5963</v>
      </c>
      <c r="B730" s="2" t="s">
        <v>5964</v>
      </c>
      <c r="C730" s="2" t="s">
        <v>5369</v>
      </c>
      <c r="D730" s="2">
        <v>299</v>
      </c>
      <c r="E730" s="2">
        <v>499</v>
      </c>
      <c r="F730" s="5">
        <v>0.4</v>
      </c>
      <c r="G730" s="2">
        <v>4.5</v>
      </c>
      <c r="H730" s="3">
        <v>21010</v>
      </c>
      <c r="I730" s="2" t="s">
        <v>5965</v>
      </c>
      <c r="J730" s="2" t="s">
        <v>5966</v>
      </c>
      <c r="K730" s="2" t="s">
        <v>5967</v>
      </c>
      <c r="L730" s="2" t="s">
        <v>5968</v>
      </c>
      <c r="M730" s="2" t="s">
        <v>5969</v>
      </c>
      <c r="N730" s="2" t="s">
        <v>5970</v>
      </c>
      <c r="O730" s="2" t="s">
        <v>5971</v>
      </c>
      <c r="P730" s="2" t="s">
        <v>5972</v>
      </c>
    </row>
    <row r="731" spans="1:16" ht="15.75">
      <c r="A731" s="2" t="s">
        <v>5973</v>
      </c>
      <c r="B731" s="2" t="s">
        <v>5974</v>
      </c>
      <c r="C731" s="2" t="s">
        <v>3066</v>
      </c>
      <c r="D731" s="4">
        <v>1799</v>
      </c>
      <c r="E731" s="4">
        <v>3999</v>
      </c>
      <c r="F731" s="5">
        <v>0.55000000000000004</v>
      </c>
      <c r="G731" s="2">
        <v>3.9</v>
      </c>
      <c r="H731" s="3">
        <v>3517</v>
      </c>
      <c r="I731" s="2" t="s">
        <v>5975</v>
      </c>
      <c r="J731" s="2" t="s">
        <v>5976</v>
      </c>
      <c r="K731" s="2" t="s">
        <v>5977</v>
      </c>
      <c r="L731" s="2" t="s">
        <v>5978</v>
      </c>
      <c r="M731" s="2" t="s">
        <v>5979</v>
      </c>
      <c r="N731" s="2" t="s">
        <v>5980</v>
      </c>
      <c r="O731" s="2" t="s">
        <v>5981</v>
      </c>
      <c r="P731" s="2" t="s">
        <v>5982</v>
      </c>
    </row>
    <row r="732" spans="1:16" ht="15.75">
      <c r="A732" s="2" t="s">
        <v>5983</v>
      </c>
      <c r="B732" s="2" t="s">
        <v>5984</v>
      </c>
      <c r="C732" s="2" t="s">
        <v>5515</v>
      </c>
      <c r="D732" s="4">
        <v>1999</v>
      </c>
      <c r="E732" s="4">
        <v>2999</v>
      </c>
      <c r="F732" s="5">
        <v>0.33</v>
      </c>
      <c r="G732" s="2">
        <v>4.3</v>
      </c>
      <c r="H732" s="3">
        <v>63899</v>
      </c>
      <c r="I732" s="2" t="s">
        <v>5985</v>
      </c>
      <c r="J732" s="2" t="s">
        <v>5986</v>
      </c>
      <c r="K732" s="2" t="s">
        <v>5987</v>
      </c>
      <c r="L732" s="2" t="s">
        <v>5988</v>
      </c>
      <c r="M732" s="2" t="s">
        <v>5989</v>
      </c>
      <c r="N732" s="2" t="s">
        <v>5990</v>
      </c>
      <c r="O732" s="2" t="s">
        <v>5991</v>
      </c>
      <c r="P732" s="2" t="s">
        <v>5992</v>
      </c>
    </row>
    <row r="733" spans="1:16" ht="15.75">
      <c r="A733" s="2" t="s">
        <v>252</v>
      </c>
      <c r="B733" s="2" t="s">
        <v>253</v>
      </c>
      <c r="C733" s="2" t="s">
        <v>129</v>
      </c>
      <c r="D733" s="2">
        <v>199</v>
      </c>
      <c r="E733" s="2">
        <v>699</v>
      </c>
      <c r="F733" s="5">
        <v>0.72</v>
      </c>
      <c r="G733" s="2">
        <v>4.2</v>
      </c>
      <c r="H733" s="3">
        <v>12153</v>
      </c>
      <c r="I733" s="2" t="s">
        <v>254</v>
      </c>
      <c r="J733" s="2" t="s">
        <v>255</v>
      </c>
      <c r="K733" s="2" t="s">
        <v>256</v>
      </c>
      <c r="L733" s="2" t="s">
        <v>257</v>
      </c>
      <c r="M733" s="2" t="s">
        <v>258</v>
      </c>
      <c r="N733" s="2" t="s">
        <v>259</v>
      </c>
      <c r="O733" s="2" t="s">
        <v>260</v>
      </c>
      <c r="P733" s="2" t="s">
        <v>5993</v>
      </c>
    </row>
    <row r="734" spans="1:16" ht="15.75">
      <c r="A734" s="2" t="s">
        <v>5994</v>
      </c>
      <c r="B734" s="2" t="s">
        <v>5995</v>
      </c>
      <c r="C734" s="2" t="s">
        <v>5996</v>
      </c>
      <c r="D734" s="2">
        <v>399</v>
      </c>
      <c r="E734" s="4">
        <v>1499</v>
      </c>
      <c r="F734" s="5">
        <v>0.73</v>
      </c>
      <c r="G734" s="2">
        <v>4.0999999999999996</v>
      </c>
      <c r="H734" s="3">
        <v>5730</v>
      </c>
      <c r="I734" s="2" t="s">
        <v>5997</v>
      </c>
      <c r="J734" s="2" t="s">
        <v>5998</v>
      </c>
      <c r="K734" s="2" t="s">
        <v>5999</v>
      </c>
      <c r="L734" s="2" t="s">
        <v>6000</v>
      </c>
      <c r="M734" s="2" t="s">
        <v>6001</v>
      </c>
      <c r="N734" s="2" t="s">
        <v>6002</v>
      </c>
      <c r="O734" s="2" t="s">
        <v>6003</v>
      </c>
      <c r="P734" s="2" t="s">
        <v>6004</v>
      </c>
    </row>
    <row r="735" spans="1:16" ht="15.75">
      <c r="A735" s="2" t="s">
        <v>6005</v>
      </c>
      <c r="B735" s="2" t="s">
        <v>6006</v>
      </c>
      <c r="C735" s="2" t="s">
        <v>6007</v>
      </c>
      <c r="D735" s="4">
        <v>1699</v>
      </c>
      <c r="E735" s="4">
        <v>3999</v>
      </c>
      <c r="F735" s="5">
        <v>0.57999999999999996</v>
      </c>
      <c r="G735" s="2">
        <v>4.2</v>
      </c>
      <c r="H735" s="3">
        <v>25488</v>
      </c>
      <c r="I735" s="2" t="s">
        <v>6008</v>
      </c>
      <c r="J735" s="2" t="s">
        <v>6009</v>
      </c>
      <c r="K735" s="2" t="s">
        <v>6010</v>
      </c>
      <c r="L735" s="2" t="s">
        <v>6011</v>
      </c>
      <c r="M735" s="2" t="s">
        <v>6012</v>
      </c>
      <c r="N735" s="2" t="s">
        <v>6013</v>
      </c>
      <c r="O735" s="2" t="s">
        <v>6014</v>
      </c>
      <c r="P735" s="2" t="s">
        <v>6015</v>
      </c>
    </row>
    <row r="736" spans="1:16" ht="15.75">
      <c r="A736" s="2" t="s">
        <v>6016</v>
      </c>
      <c r="B736" s="2" t="s">
        <v>6017</v>
      </c>
      <c r="C736" s="2" t="s">
        <v>4845</v>
      </c>
      <c r="D736" s="2">
        <v>699</v>
      </c>
      <c r="E736" s="2">
        <v>995</v>
      </c>
      <c r="F736" s="5">
        <v>0.3</v>
      </c>
      <c r="G736" s="2">
        <v>4.5</v>
      </c>
      <c r="H736" s="3">
        <v>54405</v>
      </c>
      <c r="I736" s="2" t="s">
        <v>6018</v>
      </c>
      <c r="J736" s="2" t="s">
        <v>6019</v>
      </c>
      <c r="K736" s="2" t="s">
        <v>6020</v>
      </c>
      <c r="L736" s="2" t="s">
        <v>6021</v>
      </c>
      <c r="M736" s="2" t="s">
        <v>6022</v>
      </c>
      <c r="N736" s="2" t="s">
        <v>6023</v>
      </c>
      <c r="O736" s="2" t="s">
        <v>6024</v>
      </c>
      <c r="P736" s="2" t="s">
        <v>6025</v>
      </c>
    </row>
    <row r="737" spans="1:16" ht="15.75">
      <c r="A737" s="2" t="s">
        <v>4040</v>
      </c>
      <c r="B737" s="2" t="s">
        <v>4041</v>
      </c>
      <c r="C737" s="2" t="s">
        <v>3638</v>
      </c>
      <c r="D737" s="2">
        <v>95</v>
      </c>
      <c r="E737" s="2">
        <v>499</v>
      </c>
      <c r="F737" s="5">
        <v>0.81</v>
      </c>
      <c r="G737" s="2">
        <v>4.2</v>
      </c>
      <c r="H737" s="3">
        <v>1949</v>
      </c>
      <c r="I737" s="2" t="s">
        <v>4042</v>
      </c>
      <c r="J737" s="2" t="s">
        <v>4043</v>
      </c>
      <c r="K737" s="2" t="s">
        <v>4044</v>
      </c>
      <c r="L737" s="2" t="s">
        <v>4045</v>
      </c>
      <c r="M737" s="2" t="s">
        <v>4046</v>
      </c>
      <c r="N737" s="2" t="s">
        <v>4047</v>
      </c>
      <c r="O737" s="2" t="s">
        <v>6026</v>
      </c>
      <c r="P737" s="2" t="s">
        <v>6027</v>
      </c>
    </row>
    <row r="738" spans="1:16" ht="15.75">
      <c r="A738" s="2" t="s">
        <v>6028</v>
      </c>
      <c r="B738" s="2" t="s">
        <v>6029</v>
      </c>
      <c r="C738" s="2" t="s">
        <v>5443</v>
      </c>
      <c r="D738" s="4">
        <v>1149</v>
      </c>
      <c r="E738" s="4">
        <v>1699</v>
      </c>
      <c r="F738" s="5">
        <v>0.32</v>
      </c>
      <c r="G738" s="2">
        <v>4.2</v>
      </c>
      <c r="H738" s="3">
        <v>122478</v>
      </c>
      <c r="I738" s="2" t="s">
        <v>6030</v>
      </c>
      <c r="J738" s="2" t="s">
        <v>6031</v>
      </c>
      <c r="K738" s="2" t="s">
        <v>6032</v>
      </c>
      <c r="L738" s="2" t="s">
        <v>6033</v>
      </c>
      <c r="M738" s="2" t="s">
        <v>6034</v>
      </c>
      <c r="N738" s="2" t="s">
        <v>6035</v>
      </c>
      <c r="O738" s="2" t="s">
        <v>6036</v>
      </c>
      <c r="P738" s="2" t="s">
        <v>6037</v>
      </c>
    </row>
    <row r="739" spans="1:16" ht="15.75">
      <c r="A739" s="2" t="s">
        <v>6038</v>
      </c>
      <c r="B739" s="2" t="s">
        <v>6039</v>
      </c>
      <c r="C739" s="2" t="s">
        <v>5102</v>
      </c>
      <c r="D739" s="4">
        <v>1495</v>
      </c>
      <c r="E739" s="4">
        <v>1995</v>
      </c>
      <c r="F739" s="5">
        <v>0.25</v>
      </c>
      <c r="G739" s="2">
        <v>4.3</v>
      </c>
      <c r="H739" s="3">
        <v>7241</v>
      </c>
      <c r="I739" s="2" t="s">
        <v>6040</v>
      </c>
      <c r="J739" s="2" t="s">
        <v>6041</v>
      </c>
      <c r="K739" s="2" t="s">
        <v>6042</v>
      </c>
      <c r="L739" s="2" t="s">
        <v>6043</v>
      </c>
      <c r="M739" s="2" t="s">
        <v>6044</v>
      </c>
      <c r="N739" s="2" t="s">
        <v>6045</v>
      </c>
      <c r="O739" s="2" t="s">
        <v>6046</v>
      </c>
      <c r="P739" s="2" t="s">
        <v>6047</v>
      </c>
    </row>
    <row r="740" spans="1:16" ht="15.75">
      <c r="A740" s="2" t="s">
        <v>6048</v>
      </c>
      <c r="B740" s="2" t="s">
        <v>6049</v>
      </c>
      <c r="C740" s="2" t="s">
        <v>4876</v>
      </c>
      <c r="D740" s="2">
        <v>849</v>
      </c>
      <c r="E740" s="4">
        <v>4999</v>
      </c>
      <c r="F740" s="5">
        <v>0.83</v>
      </c>
      <c r="G740" s="2">
        <v>4</v>
      </c>
      <c r="H740" s="3">
        <v>20457</v>
      </c>
      <c r="I740" s="2" t="s">
        <v>6050</v>
      </c>
      <c r="J740" s="2" t="s">
        <v>6051</v>
      </c>
      <c r="K740" s="2" t="s">
        <v>6052</v>
      </c>
      <c r="L740" s="2" t="s">
        <v>6053</v>
      </c>
      <c r="M740" s="2" t="s">
        <v>6054</v>
      </c>
      <c r="N740" s="2" t="s">
        <v>6055</v>
      </c>
      <c r="O740" s="2" t="s">
        <v>6056</v>
      </c>
      <c r="P740" s="2" t="s">
        <v>6057</v>
      </c>
    </row>
    <row r="741" spans="1:16" ht="15.75">
      <c r="A741" s="2" t="s">
        <v>6058</v>
      </c>
      <c r="B741" s="2" t="s">
        <v>6059</v>
      </c>
      <c r="C741" s="2" t="s">
        <v>6060</v>
      </c>
      <c r="D741" s="2">
        <v>440</v>
      </c>
      <c r="E741" s="2">
        <v>440</v>
      </c>
      <c r="F741" s="5">
        <v>0</v>
      </c>
      <c r="G741" s="2">
        <v>4.5</v>
      </c>
      <c r="H741" s="3">
        <v>8610</v>
      </c>
      <c r="I741" s="2" t="s">
        <v>6061</v>
      </c>
      <c r="J741" s="2" t="s">
        <v>6062</v>
      </c>
      <c r="K741" s="2" t="s">
        <v>6063</v>
      </c>
      <c r="L741" s="2" t="s">
        <v>6064</v>
      </c>
      <c r="M741" s="2" t="s">
        <v>6065</v>
      </c>
      <c r="N741" s="2" t="s">
        <v>6066</v>
      </c>
      <c r="O741" s="2" t="s">
        <v>6067</v>
      </c>
      <c r="P741" s="2" t="s">
        <v>6068</v>
      </c>
    </row>
    <row r="742" spans="1:16" ht="15.75">
      <c r="A742" s="2" t="s">
        <v>4009</v>
      </c>
      <c r="B742" s="2" t="s">
        <v>4010</v>
      </c>
      <c r="C742" s="2" t="s">
        <v>3867</v>
      </c>
      <c r="D742" s="2">
        <v>349</v>
      </c>
      <c r="E742" s="2">
        <v>999</v>
      </c>
      <c r="F742" s="5">
        <v>0.65</v>
      </c>
      <c r="G742" s="2">
        <v>3.8</v>
      </c>
      <c r="H742" s="3">
        <v>16557</v>
      </c>
      <c r="I742" s="2" t="s">
        <v>4011</v>
      </c>
      <c r="J742" s="2" t="s">
        <v>4012</v>
      </c>
      <c r="K742" s="2" t="s">
        <v>4013</v>
      </c>
      <c r="L742" s="2" t="s">
        <v>4014</v>
      </c>
      <c r="M742" s="2" t="s">
        <v>4015</v>
      </c>
      <c r="N742" s="2" t="s">
        <v>4016</v>
      </c>
      <c r="O742" s="2" t="s">
        <v>6069</v>
      </c>
      <c r="P742" s="2" t="s">
        <v>6070</v>
      </c>
    </row>
    <row r="743" spans="1:16" ht="15.75">
      <c r="A743" s="2" t="s">
        <v>6071</v>
      </c>
      <c r="B743" s="2" t="s">
        <v>6072</v>
      </c>
      <c r="C743" s="2" t="s">
        <v>4876</v>
      </c>
      <c r="D743" s="2">
        <v>599</v>
      </c>
      <c r="E743" s="4">
        <v>3999</v>
      </c>
      <c r="F743" s="5">
        <v>0.85</v>
      </c>
      <c r="G743" s="2">
        <v>3.9</v>
      </c>
      <c r="H743" s="3">
        <v>1087</v>
      </c>
      <c r="I743" s="2" t="s">
        <v>6073</v>
      </c>
      <c r="J743" s="2" t="s">
        <v>6074</v>
      </c>
      <c r="K743" s="2" t="s">
        <v>6075</v>
      </c>
      <c r="L743" s="2" t="s">
        <v>6076</v>
      </c>
      <c r="M743" s="2" t="s">
        <v>6077</v>
      </c>
      <c r="N743" s="2" t="s">
        <v>6078</v>
      </c>
      <c r="O743" s="2" t="s">
        <v>6079</v>
      </c>
      <c r="P743" s="2" t="s">
        <v>6080</v>
      </c>
    </row>
    <row r="744" spans="1:16" ht="15.75">
      <c r="A744" s="2" t="s">
        <v>6081</v>
      </c>
      <c r="B744" s="2" t="s">
        <v>6082</v>
      </c>
      <c r="C744" s="2" t="s">
        <v>5698</v>
      </c>
      <c r="D744" s="2">
        <v>149</v>
      </c>
      <c r="E744" s="2">
        <v>399</v>
      </c>
      <c r="F744" s="5">
        <v>0.63</v>
      </c>
      <c r="G744" s="2">
        <v>4</v>
      </c>
      <c r="H744" s="3">
        <v>1540</v>
      </c>
      <c r="I744" s="2" t="s">
        <v>6083</v>
      </c>
      <c r="J744" s="2" t="s">
        <v>6084</v>
      </c>
      <c r="K744" s="2" t="s">
        <v>6085</v>
      </c>
      <c r="L744" s="2" t="s">
        <v>6086</v>
      </c>
      <c r="M744" s="2" t="s">
        <v>6087</v>
      </c>
      <c r="N744" s="2" t="s">
        <v>6088</v>
      </c>
      <c r="O744" s="2" t="s">
        <v>6089</v>
      </c>
      <c r="P744" s="2" t="s">
        <v>6090</v>
      </c>
    </row>
    <row r="745" spans="1:16" ht="15.75">
      <c r="A745" s="2" t="s">
        <v>6091</v>
      </c>
      <c r="B745" s="2" t="s">
        <v>6092</v>
      </c>
      <c r="C745" s="2" t="s">
        <v>4856</v>
      </c>
      <c r="D745" s="2">
        <v>289</v>
      </c>
      <c r="E745" s="2">
        <v>999</v>
      </c>
      <c r="F745" s="5">
        <v>0.71</v>
      </c>
      <c r="G745" s="2">
        <v>4.0999999999999996</v>
      </c>
      <c r="H745" s="3">
        <v>401</v>
      </c>
      <c r="I745" s="2" t="s">
        <v>6093</v>
      </c>
      <c r="J745" s="2" t="s">
        <v>6094</v>
      </c>
      <c r="K745" s="2" t="s">
        <v>6095</v>
      </c>
      <c r="L745" s="2" t="s">
        <v>6096</v>
      </c>
      <c r="M745" s="2" t="s">
        <v>6097</v>
      </c>
      <c r="N745" s="2" t="s">
        <v>6098</v>
      </c>
      <c r="O745" s="2" t="s">
        <v>6099</v>
      </c>
      <c r="P745" s="2" t="s">
        <v>6100</v>
      </c>
    </row>
    <row r="746" spans="1:16" ht="15.75">
      <c r="A746" s="2" t="s">
        <v>6101</v>
      </c>
      <c r="B746" s="2" t="s">
        <v>6102</v>
      </c>
      <c r="C746" s="2" t="s">
        <v>6103</v>
      </c>
      <c r="D746" s="2">
        <v>179</v>
      </c>
      <c r="E746" s="2">
        <v>499</v>
      </c>
      <c r="F746" s="5">
        <v>0.64</v>
      </c>
      <c r="G746" s="2">
        <v>3.4</v>
      </c>
      <c r="H746" s="3">
        <v>9385</v>
      </c>
      <c r="I746" s="2" t="s">
        <v>6104</v>
      </c>
      <c r="J746" s="2" t="s">
        <v>6105</v>
      </c>
      <c r="K746" s="2" t="s">
        <v>6106</v>
      </c>
      <c r="L746" s="2" t="s">
        <v>6107</v>
      </c>
      <c r="M746" s="2" t="s">
        <v>6108</v>
      </c>
      <c r="N746" s="2" t="s">
        <v>6109</v>
      </c>
      <c r="O746" s="2" t="s">
        <v>6110</v>
      </c>
      <c r="P746" s="2" t="s">
        <v>6111</v>
      </c>
    </row>
    <row r="747" spans="1:16" ht="15.75">
      <c r="A747" s="2" t="s">
        <v>6112</v>
      </c>
      <c r="B747" s="2" t="s">
        <v>6113</v>
      </c>
      <c r="C747" s="2" t="s">
        <v>2948</v>
      </c>
      <c r="D747" s="4">
        <v>1499</v>
      </c>
      <c r="E747" s="4">
        <v>4999</v>
      </c>
      <c r="F747" s="5">
        <v>0.7</v>
      </c>
      <c r="G747" s="2">
        <v>4</v>
      </c>
      <c r="H747" s="3">
        <v>92588</v>
      </c>
      <c r="I747" s="2" t="s">
        <v>6114</v>
      </c>
      <c r="J747" s="2" t="s">
        <v>4217</v>
      </c>
      <c r="K747" s="2" t="s">
        <v>4218</v>
      </c>
      <c r="L747" s="2" t="s">
        <v>4219</v>
      </c>
      <c r="M747" s="2" t="s">
        <v>4220</v>
      </c>
      <c r="N747" s="2" t="s">
        <v>4221</v>
      </c>
      <c r="O747" s="2" t="s">
        <v>6115</v>
      </c>
      <c r="P747" s="2" t="s">
        <v>6116</v>
      </c>
    </row>
    <row r="748" spans="1:16" ht="15.75">
      <c r="A748" s="2" t="s">
        <v>6117</v>
      </c>
      <c r="B748" s="2" t="s">
        <v>6118</v>
      </c>
      <c r="C748" s="2" t="s">
        <v>3066</v>
      </c>
      <c r="D748" s="2">
        <v>399</v>
      </c>
      <c r="E748" s="2">
        <v>699</v>
      </c>
      <c r="F748" s="5">
        <v>0.43</v>
      </c>
      <c r="G748" s="2">
        <v>3.4</v>
      </c>
      <c r="H748" s="3">
        <v>3454</v>
      </c>
      <c r="I748" s="2" t="s">
        <v>6119</v>
      </c>
      <c r="J748" s="2" t="s">
        <v>6120</v>
      </c>
      <c r="K748" s="2" t="s">
        <v>6121</v>
      </c>
      <c r="L748" s="2" t="s">
        <v>6122</v>
      </c>
      <c r="M748" s="2" t="s">
        <v>6123</v>
      </c>
      <c r="N748" s="2" t="s">
        <v>6124</v>
      </c>
      <c r="O748" s="2" t="s">
        <v>6125</v>
      </c>
      <c r="P748" s="2" t="s">
        <v>6126</v>
      </c>
    </row>
    <row r="749" spans="1:16" ht="15.75">
      <c r="A749" s="2" t="s">
        <v>6127</v>
      </c>
      <c r="B749" s="2" t="s">
        <v>6128</v>
      </c>
      <c r="C749" s="2" t="s">
        <v>5336</v>
      </c>
      <c r="D749" s="2">
        <v>599</v>
      </c>
      <c r="E749" s="2">
        <v>799</v>
      </c>
      <c r="F749" s="5">
        <v>0.25</v>
      </c>
      <c r="G749" s="2">
        <v>4.3</v>
      </c>
      <c r="H749" s="3">
        <v>15790</v>
      </c>
      <c r="I749" s="2" t="s">
        <v>6129</v>
      </c>
      <c r="J749" s="2" t="s">
        <v>6130</v>
      </c>
      <c r="K749" s="2" t="s">
        <v>6131</v>
      </c>
      <c r="L749" s="2" t="s">
        <v>6132</v>
      </c>
      <c r="M749" s="2" t="s">
        <v>6133</v>
      </c>
      <c r="N749" s="2" t="s">
        <v>6134</v>
      </c>
      <c r="O749" s="2" t="s">
        <v>6135</v>
      </c>
      <c r="P749" s="2" t="s">
        <v>6136</v>
      </c>
    </row>
    <row r="750" spans="1:16" ht="15.75">
      <c r="A750" s="2" t="s">
        <v>6137</v>
      </c>
      <c r="B750" s="2" t="s">
        <v>6138</v>
      </c>
      <c r="C750" s="2" t="s">
        <v>6139</v>
      </c>
      <c r="D750" s="2">
        <v>949</v>
      </c>
      <c r="E750" s="4">
        <v>2000</v>
      </c>
      <c r="F750" s="5">
        <v>0.53</v>
      </c>
      <c r="G750" s="2">
        <v>3.9</v>
      </c>
      <c r="H750" s="3">
        <v>14969</v>
      </c>
      <c r="I750" s="2" t="s">
        <v>6140</v>
      </c>
      <c r="J750" s="2" t="s">
        <v>6141</v>
      </c>
      <c r="K750" s="2" t="s">
        <v>6142</v>
      </c>
      <c r="L750" s="2" t="s">
        <v>6143</v>
      </c>
      <c r="M750" s="2" t="s">
        <v>6144</v>
      </c>
      <c r="N750" s="2" t="s">
        <v>6145</v>
      </c>
      <c r="O750" s="2" t="s">
        <v>6146</v>
      </c>
      <c r="P750" s="2" t="s">
        <v>6147</v>
      </c>
    </row>
    <row r="751" spans="1:16" ht="15.75">
      <c r="A751" s="2" t="s">
        <v>6148</v>
      </c>
      <c r="B751" s="2" t="s">
        <v>6149</v>
      </c>
      <c r="C751" s="2" t="s">
        <v>2948</v>
      </c>
      <c r="D751" s="4">
        <v>2499</v>
      </c>
      <c r="E751" s="4">
        <v>9999</v>
      </c>
      <c r="F751" s="5">
        <v>0.75</v>
      </c>
      <c r="G751" s="2">
        <v>4.0999999999999996</v>
      </c>
      <c r="H751" s="3">
        <v>42139</v>
      </c>
      <c r="I751" s="2" t="s">
        <v>6150</v>
      </c>
      <c r="J751" s="2" t="s">
        <v>6151</v>
      </c>
      <c r="K751" s="2" t="s">
        <v>6152</v>
      </c>
      <c r="L751" s="2" t="s">
        <v>6153</v>
      </c>
      <c r="M751" s="2" t="s">
        <v>6154</v>
      </c>
      <c r="N751" s="2" t="s">
        <v>6155</v>
      </c>
      <c r="O751" s="2" t="s">
        <v>6156</v>
      </c>
      <c r="P751" s="2" t="s">
        <v>6157</v>
      </c>
    </row>
    <row r="752" spans="1:16" ht="15.75">
      <c r="A752" s="2" t="s">
        <v>6158</v>
      </c>
      <c r="B752" s="2" t="s">
        <v>6159</v>
      </c>
      <c r="C752" s="2" t="s">
        <v>5047</v>
      </c>
      <c r="D752" s="2">
        <v>159</v>
      </c>
      <c r="E752" s="2">
        <v>180</v>
      </c>
      <c r="F752" s="5">
        <v>0.12</v>
      </c>
      <c r="G752" s="2">
        <v>4.3</v>
      </c>
      <c r="H752" s="3">
        <v>989</v>
      </c>
      <c r="I752" s="2" t="s">
        <v>6160</v>
      </c>
      <c r="J752" s="2" t="s">
        <v>6161</v>
      </c>
      <c r="K752" s="2" t="s">
        <v>6162</v>
      </c>
      <c r="L752" s="2" t="s">
        <v>6163</v>
      </c>
      <c r="M752" s="2" t="s">
        <v>6164</v>
      </c>
      <c r="N752" s="2" t="s">
        <v>6165</v>
      </c>
      <c r="O752" s="2" t="s">
        <v>6166</v>
      </c>
      <c r="P752" s="2" t="s">
        <v>6167</v>
      </c>
    </row>
    <row r="753" spans="1:16" ht="15.75">
      <c r="A753" s="2" t="s">
        <v>6168</v>
      </c>
      <c r="B753" s="2" t="s">
        <v>6169</v>
      </c>
      <c r="C753" s="2" t="s">
        <v>3024</v>
      </c>
      <c r="D753" s="4">
        <v>1329</v>
      </c>
      <c r="E753" s="4">
        <v>2900</v>
      </c>
      <c r="F753" s="5">
        <v>0.54</v>
      </c>
      <c r="G753" s="2">
        <v>4.5</v>
      </c>
      <c r="H753" s="3">
        <v>19624</v>
      </c>
      <c r="I753" s="2" t="s">
        <v>6170</v>
      </c>
      <c r="J753" s="2" t="s">
        <v>6171</v>
      </c>
      <c r="K753" s="2" t="s">
        <v>6172</v>
      </c>
      <c r="L753" s="2" t="s">
        <v>6173</v>
      </c>
      <c r="M753" s="2" t="s">
        <v>6174</v>
      </c>
      <c r="N753" s="2" t="s">
        <v>6175</v>
      </c>
      <c r="O753" s="2" t="s">
        <v>6176</v>
      </c>
      <c r="P753" s="2" t="s">
        <v>6177</v>
      </c>
    </row>
    <row r="754" spans="1:16" ht="15.75">
      <c r="A754" s="2" t="s">
        <v>6178</v>
      </c>
      <c r="B754" s="2" t="s">
        <v>6179</v>
      </c>
      <c r="C754" s="2" t="s">
        <v>6103</v>
      </c>
      <c r="D754" s="2">
        <v>570</v>
      </c>
      <c r="E754" s="2">
        <v>999</v>
      </c>
      <c r="F754" s="5">
        <v>0.43</v>
      </c>
      <c r="G754" s="2">
        <v>4.2</v>
      </c>
      <c r="H754" s="3">
        <v>3201</v>
      </c>
      <c r="I754" s="2" t="s">
        <v>6180</v>
      </c>
      <c r="J754" s="2" t="s">
        <v>6181</v>
      </c>
      <c r="K754" s="2" t="s">
        <v>6182</v>
      </c>
      <c r="L754" s="2" t="s">
        <v>6183</v>
      </c>
      <c r="M754" s="2" t="s">
        <v>6184</v>
      </c>
      <c r="N754" s="2" t="s">
        <v>13053</v>
      </c>
      <c r="O754" s="2" t="s">
        <v>6185</v>
      </c>
      <c r="P754" s="2" t="s">
        <v>6186</v>
      </c>
    </row>
    <row r="755" spans="1:16" ht="15.75">
      <c r="A755" s="2" t="s">
        <v>6187</v>
      </c>
      <c r="B755" s="2" t="s">
        <v>6188</v>
      </c>
      <c r="C755" s="2" t="s">
        <v>6189</v>
      </c>
      <c r="D755" s="2">
        <v>899</v>
      </c>
      <c r="E755" s="4">
        <v>1999</v>
      </c>
      <c r="F755" s="5">
        <v>0.55000000000000004</v>
      </c>
      <c r="G755" s="2">
        <v>4.0999999999999996</v>
      </c>
      <c r="H755" s="3">
        <v>30469</v>
      </c>
      <c r="I755" s="2" t="s">
        <v>6190</v>
      </c>
      <c r="J755" s="2" t="s">
        <v>6191</v>
      </c>
      <c r="K755" s="2" t="s">
        <v>6192</v>
      </c>
      <c r="L755" s="2" t="s">
        <v>6193</v>
      </c>
      <c r="M755" s="2" t="s">
        <v>6194</v>
      </c>
      <c r="N755" s="2" t="s">
        <v>6195</v>
      </c>
      <c r="O755" s="2" t="s">
        <v>6196</v>
      </c>
      <c r="P755" s="2" t="s">
        <v>6197</v>
      </c>
    </row>
    <row r="756" spans="1:16" ht="15.75">
      <c r="A756" s="2" t="s">
        <v>6198</v>
      </c>
      <c r="B756" s="2" t="s">
        <v>6199</v>
      </c>
      <c r="C756" s="2" t="s">
        <v>6200</v>
      </c>
      <c r="D756" s="2">
        <v>449</v>
      </c>
      <c r="E756" s="2">
        <v>999</v>
      </c>
      <c r="F756" s="5">
        <v>0.55000000000000004</v>
      </c>
      <c r="G756" s="2">
        <v>4.4000000000000004</v>
      </c>
      <c r="H756" s="3">
        <v>9940</v>
      </c>
      <c r="I756" s="2" t="s">
        <v>6201</v>
      </c>
      <c r="J756" s="2" t="s">
        <v>6202</v>
      </c>
      <c r="K756" s="2" t="s">
        <v>6203</v>
      </c>
      <c r="L756" s="2" t="s">
        <v>6204</v>
      </c>
      <c r="M756" s="2" t="s">
        <v>6205</v>
      </c>
      <c r="N756" s="2" t="s">
        <v>6206</v>
      </c>
      <c r="O756" s="2" t="s">
        <v>6207</v>
      </c>
      <c r="P756" s="2" t="s">
        <v>6208</v>
      </c>
    </row>
    <row r="757" spans="1:16" ht="15.75">
      <c r="A757" s="2" t="s">
        <v>6209</v>
      </c>
      <c r="B757" s="2" t="s">
        <v>6210</v>
      </c>
      <c r="C757" s="2" t="s">
        <v>6211</v>
      </c>
      <c r="D757" s="2">
        <v>549</v>
      </c>
      <c r="E757" s="2">
        <v>999</v>
      </c>
      <c r="F757" s="5">
        <v>0.45</v>
      </c>
      <c r="G757" s="2">
        <v>4.3</v>
      </c>
      <c r="H757" s="3">
        <v>7758</v>
      </c>
      <c r="I757" s="2" t="s">
        <v>6212</v>
      </c>
      <c r="J757" s="2" t="s">
        <v>6213</v>
      </c>
      <c r="K757" s="2" t="s">
        <v>6214</v>
      </c>
      <c r="L757" s="2" t="s">
        <v>6215</v>
      </c>
      <c r="M757" s="2" t="s">
        <v>6216</v>
      </c>
      <c r="N757" s="2" t="s">
        <v>6217</v>
      </c>
      <c r="O757" s="2" t="s">
        <v>6218</v>
      </c>
      <c r="P757" s="2" t="s">
        <v>6219</v>
      </c>
    </row>
    <row r="758" spans="1:16" ht="15.75">
      <c r="A758" s="2" t="s">
        <v>6220</v>
      </c>
      <c r="B758" s="2" t="s">
        <v>6221</v>
      </c>
      <c r="C758" s="2" t="s">
        <v>5443</v>
      </c>
      <c r="D758" s="4">
        <v>1529</v>
      </c>
      <c r="E758" s="4">
        <v>2399</v>
      </c>
      <c r="F758" s="5">
        <v>0.36</v>
      </c>
      <c r="G758" s="2">
        <v>4.3</v>
      </c>
      <c r="H758" s="3">
        <v>68409</v>
      </c>
      <c r="I758" s="2" t="s">
        <v>6222</v>
      </c>
      <c r="J758" s="2" t="s">
        <v>6223</v>
      </c>
      <c r="K758" s="2" t="s">
        <v>6224</v>
      </c>
      <c r="L758" s="2" t="s">
        <v>6225</v>
      </c>
      <c r="M758" s="2" t="s">
        <v>6226</v>
      </c>
      <c r="N758" s="2" t="s">
        <v>6227</v>
      </c>
      <c r="O758" s="2" t="s">
        <v>6228</v>
      </c>
      <c r="P758" s="2" t="s">
        <v>6229</v>
      </c>
    </row>
    <row r="759" spans="1:16" ht="15.75">
      <c r="A759" s="2" t="s">
        <v>6230</v>
      </c>
      <c r="B759" s="2" t="s">
        <v>6231</v>
      </c>
      <c r="C759" s="2" t="s">
        <v>6232</v>
      </c>
      <c r="D759" s="2">
        <v>100</v>
      </c>
      <c r="E759" s="2">
        <v>100</v>
      </c>
      <c r="F759" s="5">
        <v>0</v>
      </c>
      <c r="G759" s="2">
        <v>4.3</v>
      </c>
      <c r="H759" s="3">
        <v>3095</v>
      </c>
      <c r="I759" s="2" t="s">
        <v>6233</v>
      </c>
      <c r="J759" s="2" t="s">
        <v>6234</v>
      </c>
      <c r="K759" s="2" t="s">
        <v>6235</v>
      </c>
      <c r="L759" s="2" t="s">
        <v>6236</v>
      </c>
      <c r="M759" s="2" t="s">
        <v>6237</v>
      </c>
      <c r="N759" s="2" t="s">
        <v>6238</v>
      </c>
      <c r="O759" s="2" t="s">
        <v>6239</v>
      </c>
      <c r="P759" s="2" t="s">
        <v>6240</v>
      </c>
    </row>
    <row r="760" spans="1:16" ht="15.75">
      <c r="A760" s="2" t="s">
        <v>6241</v>
      </c>
      <c r="B760" s="2" t="s">
        <v>6242</v>
      </c>
      <c r="C760" s="2" t="s">
        <v>4901</v>
      </c>
      <c r="D760" s="2">
        <v>299</v>
      </c>
      <c r="E760" s="4">
        <v>1499</v>
      </c>
      <c r="F760" s="5">
        <v>0.8</v>
      </c>
      <c r="G760" s="2">
        <v>4.2</v>
      </c>
      <c r="H760" s="3">
        <v>903</v>
      </c>
      <c r="I760" s="2" t="s">
        <v>6243</v>
      </c>
      <c r="J760" s="2" t="s">
        <v>6244</v>
      </c>
      <c r="K760" s="2" t="s">
        <v>6245</v>
      </c>
      <c r="L760" s="2" t="s">
        <v>6246</v>
      </c>
      <c r="M760" s="2" t="s">
        <v>6247</v>
      </c>
      <c r="N760" s="2" t="s">
        <v>6248</v>
      </c>
      <c r="O760" s="2" t="s">
        <v>6249</v>
      </c>
      <c r="P760" s="2" t="s">
        <v>6250</v>
      </c>
    </row>
    <row r="761" spans="1:16" ht="15.75">
      <c r="A761" s="2" t="s">
        <v>6251</v>
      </c>
      <c r="B761" s="2" t="s">
        <v>6252</v>
      </c>
      <c r="C761" s="2" t="s">
        <v>5102</v>
      </c>
      <c r="D761" s="4">
        <v>1295</v>
      </c>
      <c r="E761" s="4">
        <v>1795</v>
      </c>
      <c r="F761" s="5">
        <v>0.28000000000000003</v>
      </c>
      <c r="G761" s="2">
        <v>4.0999999999999996</v>
      </c>
      <c r="H761" s="3">
        <v>25771</v>
      </c>
      <c r="I761" s="2" t="s">
        <v>6253</v>
      </c>
      <c r="J761" s="2" t="s">
        <v>6254</v>
      </c>
      <c r="K761" s="2" t="s">
        <v>6255</v>
      </c>
      <c r="L761" s="2" t="s">
        <v>6256</v>
      </c>
      <c r="M761" s="2" t="s">
        <v>6257</v>
      </c>
      <c r="N761" s="2" t="s">
        <v>6258</v>
      </c>
      <c r="O761" s="2" t="s">
        <v>6259</v>
      </c>
      <c r="P761" s="2" t="s">
        <v>6260</v>
      </c>
    </row>
    <row r="762" spans="1:16" ht="15.75">
      <c r="A762" s="2" t="s">
        <v>6261</v>
      </c>
      <c r="B762" s="2" t="s">
        <v>6262</v>
      </c>
      <c r="C762" s="2" t="s">
        <v>3066</v>
      </c>
      <c r="D762" s="2">
        <v>699</v>
      </c>
      <c r="E762" s="2">
        <v>999</v>
      </c>
      <c r="F762" s="5">
        <v>0.3</v>
      </c>
      <c r="G762" s="2">
        <v>4.0999999999999996</v>
      </c>
      <c r="H762" s="3">
        <v>273189</v>
      </c>
      <c r="I762" s="2" t="s">
        <v>6263</v>
      </c>
      <c r="J762" s="2" t="s">
        <v>6264</v>
      </c>
      <c r="K762" s="2" t="s">
        <v>6265</v>
      </c>
      <c r="L762" s="2" t="s">
        <v>6266</v>
      </c>
      <c r="M762" s="2" t="s">
        <v>6267</v>
      </c>
      <c r="N762" s="2" t="s">
        <v>6268</v>
      </c>
      <c r="O762" s="2" t="s">
        <v>6269</v>
      </c>
      <c r="P762" s="2" t="s">
        <v>6270</v>
      </c>
    </row>
    <row r="763" spans="1:16" ht="15.75">
      <c r="A763" s="2" t="s">
        <v>6271</v>
      </c>
      <c r="B763" s="2" t="s">
        <v>6272</v>
      </c>
      <c r="C763" s="2" t="s">
        <v>6273</v>
      </c>
      <c r="D763" s="2">
        <v>252</v>
      </c>
      <c r="E763" s="2">
        <v>315</v>
      </c>
      <c r="F763" s="5">
        <v>0.2</v>
      </c>
      <c r="G763" s="2">
        <v>4.5</v>
      </c>
      <c r="H763" s="3">
        <v>3785</v>
      </c>
      <c r="I763" s="2" t="s">
        <v>6274</v>
      </c>
      <c r="J763" s="2" t="s">
        <v>6275</v>
      </c>
      <c r="K763" s="2" t="s">
        <v>6276</v>
      </c>
      <c r="L763" s="2" t="s">
        <v>6277</v>
      </c>
      <c r="M763" s="2" t="s">
        <v>6278</v>
      </c>
      <c r="N763" s="2" t="s">
        <v>6279</v>
      </c>
      <c r="O763" s="2" t="s">
        <v>6280</v>
      </c>
      <c r="P763" s="2" t="s">
        <v>6281</v>
      </c>
    </row>
    <row r="764" spans="1:16" ht="15.75">
      <c r="A764" s="2" t="s">
        <v>6282</v>
      </c>
      <c r="B764" s="2" t="s">
        <v>6283</v>
      </c>
      <c r="C764" s="2" t="s">
        <v>5047</v>
      </c>
      <c r="D764" s="2">
        <v>190</v>
      </c>
      <c r="E764" s="2">
        <v>220</v>
      </c>
      <c r="F764" s="5">
        <v>0.14000000000000001</v>
      </c>
      <c r="G764" s="2">
        <v>4.4000000000000004</v>
      </c>
      <c r="H764" s="3">
        <v>2866</v>
      </c>
      <c r="I764" s="2" t="s">
        <v>6284</v>
      </c>
      <c r="J764" s="2" t="s">
        <v>6285</v>
      </c>
      <c r="K764" s="2" t="s">
        <v>6286</v>
      </c>
      <c r="L764" s="2" t="s">
        <v>6287</v>
      </c>
      <c r="M764" s="2" t="s">
        <v>6288</v>
      </c>
      <c r="N764" s="2" t="s">
        <v>6289</v>
      </c>
      <c r="O764" s="2" t="s">
        <v>6290</v>
      </c>
      <c r="P764" s="2" t="s">
        <v>6291</v>
      </c>
    </row>
    <row r="765" spans="1:16" ht="15.75">
      <c r="A765" s="2" t="s">
        <v>6292</v>
      </c>
      <c r="B765" s="2" t="s">
        <v>6293</v>
      </c>
      <c r="C765" s="2" t="s">
        <v>5102</v>
      </c>
      <c r="D765" s="4">
        <v>1299</v>
      </c>
      <c r="E765" s="4">
        <v>1599</v>
      </c>
      <c r="F765" s="5">
        <v>0.19</v>
      </c>
      <c r="G765" s="2">
        <v>4.3</v>
      </c>
      <c r="H765" s="3">
        <v>27223</v>
      </c>
      <c r="I765" s="2" t="s">
        <v>6294</v>
      </c>
      <c r="J765" s="2" t="s">
        <v>6295</v>
      </c>
      <c r="K765" s="2" t="s">
        <v>6296</v>
      </c>
      <c r="L765" s="2" t="s">
        <v>6297</v>
      </c>
      <c r="M765" s="2" t="s">
        <v>6298</v>
      </c>
      <c r="N765" s="2" t="s">
        <v>6299</v>
      </c>
      <c r="O765" s="2" t="s">
        <v>6300</v>
      </c>
      <c r="P765" s="2" t="s">
        <v>6301</v>
      </c>
    </row>
    <row r="766" spans="1:16" ht="15.75">
      <c r="A766" s="2" t="s">
        <v>6302</v>
      </c>
      <c r="B766" s="2" t="s">
        <v>6303</v>
      </c>
      <c r="C766" s="2" t="s">
        <v>4834</v>
      </c>
      <c r="D766" s="2">
        <v>729</v>
      </c>
      <c r="E766" s="4">
        <v>1650</v>
      </c>
      <c r="F766" s="5">
        <v>0.56000000000000005</v>
      </c>
      <c r="G766" s="2">
        <v>4.3</v>
      </c>
      <c r="H766" s="3">
        <v>82356</v>
      </c>
      <c r="I766" s="2" t="s">
        <v>6304</v>
      </c>
      <c r="J766" s="2" t="s">
        <v>6305</v>
      </c>
      <c r="K766" s="2" t="s">
        <v>6306</v>
      </c>
      <c r="L766" s="2" t="s">
        <v>6307</v>
      </c>
      <c r="M766" s="2" t="s">
        <v>6308</v>
      </c>
      <c r="N766" s="2" t="s">
        <v>6309</v>
      </c>
      <c r="O766" s="2" t="s">
        <v>6310</v>
      </c>
      <c r="P766" s="2" t="s">
        <v>6311</v>
      </c>
    </row>
    <row r="767" spans="1:16" ht="15.75">
      <c r="A767" s="2" t="s">
        <v>6312</v>
      </c>
      <c r="B767" s="2" t="s">
        <v>6313</v>
      </c>
      <c r="C767" s="2" t="s">
        <v>6314</v>
      </c>
      <c r="D767" s="2">
        <v>480</v>
      </c>
      <c r="E767" s="2">
        <v>600</v>
      </c>
      <c r="F767" s="5">
        <v>0.2</v>
      </c>
      <c r="G767" s="2">
        <v>4.3</v>
      </c>
      <c r="H767" s="3">
        <v>5719</v>
      </c>
      <c r="I767" s="2" t="s">
        <v>6315</v>
      </c>
      <c r="J767" s="2" t="s">
        <v>6316</v>
      </c>
      <c r="K767" s="2" t="s">
        <v>6317</v>
      </c>
      <c r="L767" s="2" t="s">
        <v>6318</v>
      </c>
      <c r="M767" s="2" t="s">
        <v>6319</v>
      </c>
      <c r="N767" s="2" t="s">
        <v>6320</v>
      </c>
      <c r="O767" s="2" t="s">
        <v>6321</v>
      </c>
      <c r="P767" s="2" t="s">
        <v>6322</v>
      </c>
    </row>
    <row r="768" spans="1:16" ht="15.75">
      <c r="A768" s="2" t="s">
        <v>4122</v>
      </c>
      <c r="B768" s="2" t="s">
        <v>4123</v>
      </c>
      <c r="C768" s="2" t="s">
        <v>2948</v>
      </c>
      <c r="D768" s="4">
        <v>1799</v>
      </c>
      <c r="E768" s="4">
        <v>6990</v>
      </c>
      <c r="F768" s="5">
        <v>0.74</v>
      </c>
      <c r="G768" s="2">
        <v>4</v>
      </c>
      <c r="H768" s="3">
        <v>26880</v>
      </c>
      <c r="I768" s="2" t="s">
        <v>4124</v>
      </c>
      <c r="J768" s="2" t="s">
        <v>4125</v>
      </c>
      <c r="K768" s="2" t="s">
        <v>4126</v>
      </c>
      <c r="L768" s="2" t="s">
        <v>4127</v>
      </c>
      <c r="M768" s="2" t="s">
        <v>4128</v>
      </c>
      <c r="N768" s="2" t="s">
        <v>6323</v>
      </c>
      <c r="O768" s="2" t="s">
        <v>6324</v>
      </c>
      <c r="P768" s="2" t="s">
        <v>6325</v>
      </c>
    </row>
    <row r="769" spans="1:16" ht="15.75">
      <c r="A769" s="2" t="s">
        <v>6326</v>
      </c>
      <c r="B769" s="2" t="s">
        <v>6327</v>
      </c>
      <c r="C769" s="2" t="s">
        <v>4876</v>
      </c>
      <c r="D769" s="2">
        <v>999</v>
      </c>
      <c r="E769" s="4">
        <v>2499</v>
      </c>
      <c r="F769" s="5">
        <v>0.6</v>
      </c>
      <c r="G769" s="2">
        <v>4.3</v>
      </c>
      <c r="H769" s="3">
        <v>1690</v>
      </c>
      <c r="I769" s="2" t="s">
        <v>6328</v>
      </c>
      <c r="J769" s="2" t="s">
        <v>6329</v>
      </c>
      <c r="K769" s="2" t="s">
        <v>6330</v>
      </c>
      <c r="L769" s="2" t="s">
        <v>6331</v>
      </c>
      <c r="M769" s="2" t="s">
        <v>6332</v>
      </c>
      <c r="N769" s="2" t="s">
        <v>6333</v>
      </c>
      <c r="O769" s="2" t="s">
        <v>6334</v>
      </c>
      <c r="P769" s="2" t="s">
        <v>6335</v>
      </c>
    </row>
    <row r="770" spans="1:16" ht="15.75">
      <c r="A770" s="2" t="s">
        <v>272</v>
      </c>
      <c r="B770" s="2" t="s">
        <v>273</v>
      </c>
      <c r="C770" s="2" t="s">
        <v>18</v>
      </c>
      <c r="D770" s="2">
        <v>299</v>
      </c>
      <c r="E770" s="2">
        <v>399</v>
      </c>
      <c r="F770" s="5">
        <v>0.25</v>
      </c>
      <c r="G770" s="2">
        <v>4</v>
      </c>
      <c r="H770" s="3">
        <v>2766</v>
      </c>
      <c r="I770" s="2" t="s">
        <v>274</v>
      </c>
      <c r="J770" s="2" t="s">
        <v>275</v>
      </c>
      <c r="K770" s="2" t="s">
        <v>276</v>
      </c>
      <c r="L770" s="2" t="s">
        <v>277</v>
      </c>
      <c r="M770" s="2" t="s">
        <v>278</v>
      </c>
      <c r="N770" s="2" t="s">
        <v>279</v>
      </c>
      <c r="O770" s="2" t="s">
        <v>6336</v>
      </c>
      <c r="P770" s="2" t="s">
        <v>6337</v>
      </c>
    </row>
    <row r="771" spans="1:16" ht="15.75">
      <c r="A771" s="2" t="s">
        <v>6338</v>
      </c>
      <c r="B771" s="2" t="s">
        <v>6339</v>
      </c>
      <c r="C771" s="2" t="s">
        <v>6340</v>
      </c>
      <c r="D771" s="2">
        <v>238</v>
      </c>
      <c r="E771" s="2">
        <v>699</v>
      </c>
      <c r="F771" s="5">
        <v>0.66</v>
      </c>
      <c r="G771" s="2">
        <v>4.4000000000000004</v>
      </c>
      <c r="H771" s="3">
        <v>8372</v>
      </c>
      <c r="I771" s="2" t="s">
        <v>6341</v>
      </c>
      <c r="J771" s="2" t="s">
        <v>6342</v>
      </c>
      <c r="K771" s="2" t="s">
        <v>6343</v>
      </c>
      <c r="L771" s="2" t="s">
        <v>6344</v>
      </c>
      <c r="M771" s="2" t="s">
        <v>6345</v>
      </c>
      <c r="N771" s="2" t="s">
        <v>6346</v>
      </c>
      <c r="O771" s="2" t="s">
        <v>6347</v>
      </c>
      <c r="P771" s="2" t="s">
        <v>6348</v>
      </c>
    </row>
    <row r="772" spans="1:16" ht="15.75">
      <c r="A772" s="2" t="s">
        <v>6349</v>
      </c>
      <c r="B772" s="2" t="s">
        <v>6350</v>
      </c>
      <c r="C772" s="2" t="s">
        <v>5102</v>
      </c>
      <c r="D772" s="4">
        <v>1349</v>
      </c>
      <c r="E772" s="4">
        <v>2198</v>
      </c>
      <c r="F772" s="5">
        <v>0.39</v>
      </c>
      <c r="G772" s="2">
        <v>4</v>
      </c>
      <c r="H772" s="3">
        <v>7113</v>
      </c>
      <c r="I772" s="2" t="s">
        <v>6351</v>
      </c>
      <c r="J772" s="2" t="s">
        <v>6352</v>
      </c>
      <c r="K772" s="2" t="s">
        <v>6353</v>
      </c>
      <c r="L772" s="2" t="s">
        <v>6354</v>
      </c>
      <c r="M772" s="2" t="s">
        <v>6355</v>
      </c>
      <c r="N772" s="2" t="s">
        <v>6356</v>
      </c>
      <c r="O772" s="2" t="s">
        <v>6357</v>
      </c>
      <c r="P772" s="2" t="s">
        <v>6358</v>
      </c>
    </row>
    <row r="773" spans="1:16" ht="15.75">
      <c r="A773" s="2" t="s">
        <v>292</v>
      </c>
      <c r="B773" s="2" t="s">
        <v>293</v>
      </c>
      <c r="C773" s="2" t="s">
        <v>18</v>
      </c>
      <c r="D773" s="2">
        <v>299</v>
      </c>
      <c r="E773" s="2">
        <v>999</v>
      </c>
      <c r="F773" s="5">
        <v>0.7</v>
      </c>
      <c r="G773" s="2">
        <v>4.3</v>
      </c>
      <c r="H773" s="3">
        <v>20850</v>
      </c>
      <c r="I773" s="2" t="s">
        <v>294</v>
      </c>
      <c r="J773" s="2" t="s">
        <v>295</v>
      </c>
      <c r="K773" s="2" t="s">
        <v>296</v>
      </c>
      <c r="L773" s="2" t="s">
        <v>297</v>
      </c>
      <c r="M773" s="2" t="s">
        <v>298</v>
      </c>
      <c r="N773" s="2" t="s">
        <v>299</v>
      </c>
      <c r="O773" s="2" t="s">
        <v>300</v>
      </c>
      <c r="P773" s="2" t="s">
        <v>6359</v>
      </c>
    </row>
    <row r="774" spans="1:16" ht="15.75">
      <c r="A774" s="2" t="s">
        <v>6360</v>
      </c>
      <c r="B774" s="2" t="s">
        <v>6361</v>
      </c>
      <c r="C774" s="2" t="s">
        <v>6139</v>
      </c>
      <c r="D774" s="2">
        <v>199</v>
      </c>
      <c r="E774" s="2">
        <v>499</v>
      </c>
      <c r="F774" s="5">
        <v>0.6</v>
      </c>
      <c r="G774" s="2">
        <v>3.3</v>
      </c>
      <c r="H774" s="3">
        <v>2804</v>
      </c>
      <c r="I774" s="2" t="s">
        <v>6362</v>
      </c>
      <c r="J774" s="2" t="s">
        <v>6363</v>
      </c>
      <c r="K774" s="2" t="s">
        <v>6364</v>
      </c>
      <c r="L774" s="2" t="s">
        <v>6365</v>
      </c>
      <c r="M774" s="2" t="s">
        <v>6366</v>
      </c>
      <c r="N774" s="2" t="s">
        <v>6367</v>
      </c>
      <c r="O774" s="2" t="s">
        <v>6368</v>
      </c>
      <c r="P774" s="2" t="s">
        <v>6369</v>
      </c>
    </row>
    <row r="775" spans="1:16" ht="15.75">
      <c r="A775" s="2" t="s">
        <v>6370</v>
      </c>
      <c r="B775" s="2" t="s">
        <v>6371</v>
      </c>
      <c r="C775" s="2" t="s">
        <v>3066</v>
      </c>
      <c r="D775" s="4">
        <v>1999</v>
      </c>
      <c r="E775" s="4">
        <v>9999</v>
      </c>
      <c r="F775" s="5">
        <v>0.8</v>
      </c>
      <c r="G775" s="2">
        <v>3.7</v>
      </c>
      <c r="H775" s="3">
        <v>1986</v>
      </c>
      <c r="I775" s="2" t="s">
        <v>5296</v>
      </c>
      <c r="J775" s="2" t="s">
        <v>6372</v>
      </c>
      <c r="K775" s="2" t="s">
        <v>6373</v>
      </c>
      <c r="L775" s="2" t="s">
        <v>6374</v>
      </c>
      <c r="M775" s="2" t="s">
        <v>6375</v>
      </c>
      <c r="N775" s="2" t="s">
        <v>6376</v>
      </c>
      <c r="O775" s="2" t="s">
        <v>6377</v>
      </c>
      <c r="P775" s="2" t="s">
        <v>6378</v>
      </c>
    </row>
    <row r="776" spans="1:16" ht="15.75">
      <c r="A776" s="2" t="s">
        <v>6379</v>
      </c>
      <c r="B776" s="2" t="s">
        <v>6380</v>
      </c>
      <c r="C776" s="2" t="s">
        <v>3495</v>
      </c>
      <c r="D776" s="2">
        <v>99</v>
      </c>
      <c r="E776" s="2">
        <v>499</v>
      </c>
      <c r="F776" s="5">
        <v>0.8</v>
      </c>
      <c r="G776" s="2">
        <v>4.0999999999999996</v>
      </c>
      <c r="H776" s="3">
        <v>2451</v>
      </c>
      <c r="I776" s="2" t="s">
        <v>3496</v>
      </c>
      <c r="J776" s="2" t="s">
        <v>6381</v>
      </c>
      <c r="K776" s="2" t="s">
        <v>6382</v>
      </c>
      <c r="L776" s="2" t="s">
        <v>6383</v>
      </c>
      <c r="M776" s="2" t="s">
        <v>6384</v>
      </c>
      <c r="N776" s="2" t="s">
        <v>6385</v>
      </c>
      <c r="O776" s="2" t="s">
        <v>6386</v>
      </c>
      <c r="P776" s="2" t="s">
        <v>6387</v>
      </c>
    </row>
    <row r="777" spans="1:16" ht="15.75">
      <c r="A777" s="2" t="s">
        <v>6388</v>
      </c>
      <c r="B777" s="2" t="s">
        <v>6389</v>
      </c>
      <c r="C777" s="2" t="s">
        <v>4845</v>
      </c>
      <c r="D777" s="2">
        <v>499</v>
      </c>
      <c r="E777" s="4">
        <v>1000</v>
      </c>
      <c r="F777" s="5">
        <v>0.5</v>
      </c>
      <c r="G777" s="2">
        <v>5</v>
      </c>
      <c r="H777" s="3">
        <v>23</v>
      </c>
      <c r="I777" s="2" t="s">
        <v>6390</v>
      </c>
      <c r="J777" s="2" t="s">
        <v>6391</v>
      </c>
      <c r="K777" s="2" t="s">
        <v>6392</v>
      </c>
      <c r="L777" s="2" t="s">
        <v>6393</v>
      </c>
      <c r="M777" s="2" t="s">
        <v>6394</v>
      </c>
      <c r="N777" s="2" t="s">
        <v>6395</v>
      </c>
      <c r="O777" s="2" t="s">
        <v>6396</v>
      </c>
      <c r="P777" s="2" t="s">
        <v>6397</v>
      </c>
    </row>
    <row r="778" spans="1:16" ht="15.75">
      <c r="A778" s="2" t="s">
        <v>6398</v>
      </c>
      <c r="B778" s="2" t="s">
        <v>6399</v>
      </c>
      <c r="C778" s="2" t="s">
        <v>6400</v>
      </c>
      <c r="D778" s="4">
        <v>1792</v>
      </c>
      <c r="E778" s="4">
        <v>3500</v>
      </c>
      <c r="F778" s="5">
        <v>0.49</v>
      </c>
      <c r="G778" s="2">
        <v>4.5</v>
      </c>
      <c r="H778" s="3">
        <v>26194</v>
      </c>
      <c r="I778" s="2" t="s">
        <v>6401</v>
      </c>
      <c r="J778" s="2" t="s">
        <v>6402</v>
      </c>
      <c r="K778" s="2" t="s">
        <v>6403</v>
      </c>
      <c r="L778" s="2" t="s">
        <v>6404</v>
      </c>
      <c r="M778" s="2" t="s">
        <v>6405</v>
      </c>
      <c r="N778" s="2" t="s">
        <v>6406</v>
      </c>
      <c r="O778" s="2" t="s">
        <v>6407</v>
      </c>
      <c r="P778" s="2" t="s">
        <v>6408</v>
      </c>
    </row>
    <row r="779" spans="1:16" ht="15.75">
      <c r="A779" s="2" t="s">
        <v>6409</v>
      </c>
      <c r="B779" s="2" t="s">
        <v>6410</v>
      </c>
      <c r="C779" s="2" t="s">
        <v>6411</v>
      </c>
      <c r="D779" s="4">
        <v>3299</v>
      </c>
      <c r="E779" s="4">
        <v>4100</v>
      </c>
      <c r="F779" s="5">
        <v>0.2</v>
      </c>
      <c r="G779" s="2">
        <v>3.9</v>
      </c>
      <c r="H779" s="3">
        <v>15783</v>
      </c>
      <c r="I779" s="2" t="s">
        <v>6412</v>
      </c>
      <c r="J779" s="2" t="s">
        <v>6413</v>
      </c>
      <c r="K779" s="2" t="s">
        <v>6414</v>
      </c>
      <c r="L779" s="2" t="s">
        <v>6415</v>
      </c>
      <c r="M779" s="2" t="s">
        <v>6416</v>
      </c>
      <c r="N779" s="2" t="s">
        <v>6417</v>
      </c>
      <c r="O779" s="2" t="s">
        <v>6418</v>
      </c>
      <c r="P779" s="2" t="s">
        <v>6419</v>
      </c>
    </row>
    <row r="780" spans="1:16" ht="15.75">
      <c r="A780" s="2" t="s">
        <v>6420</v>
      </c>
      <c r="B780" s="2" t="s">
        <v>6421</v>
      </c>
      <c r="C780" s="2" t="s">
        <v>6273</v>
      </c>
      <c r="D780" s="2">
        <v>125</v>
      </c>
      <c r="E780" s="2">
        <v>180</v>
      </c>
      <c r="F780" s="5">
        <v>0.31</v>
      </c>
      <c r="G780" s="2">
        <v>4.4000000000000004</v>
      </c>
      <c r="H780" s="3">
        <v>8053</v>
      </c>
      <c r="I780" s="2" t="s">
        <v>6422</v>
      </c>
      <c r="J780" s="2" t="s">
        <v>6423</v>
      </c>
      <c r="K780" s="2" t="s">
        <v>6424</v>
      </c>
      <c r="L780" s="2" t="s">
        <v>6425</v>
      </c>
      <c r="M780" s="2" t="s">
        <v>6426</v>
      </c>
      <c r="N780" s="2" t="s">
        <v>6427</v>
      </c>
      <c r="O780" s="2" t="s">
        <v>6428</v>
      </c>
      <c r="P780" s="2" t="s">
        <v>6429</v>
      </c>
    </row>
    <row r="781" spans="1:16" ht="15.75">
      <c r="A781" s="2" t="s">
        <v>6430</v>
      </c>
      <c r="B781" s="2" t="s">
        <v>6431</v>
      </c>
      <c r="C781" s="2" t="s">
        <v>4845</v>
      </c>
      <c r="D781" s="2">
        <v>399</v>
      </c>
      <c r="E781" s="4">
        <v>1190</v>
      </c>
      <c r="F781" s="5">
        <v>0.66</v>
      </c>
      <c r="G781" s="2">
        <v>4.0999999999999996</v>
      </c>
      <c r="H781" s="3">
        <v>2809</v>
      </c>
      <c r="I781" s="2" t="s">
        <v>6432</v>
      </c>
      <c r="J781" s="2" t="s">
        <v>6433</v>
      </c>
      <c r="K781" s="2" t="s">
        <v>6434</v>
      </c>
      <c r="L781" s="2" t="s">
        <v>6435</v>
      </c>
      <c r="M781" s="2" t="s">
        <v>6436</v>
      </c>
      <c r="N781" s="2" t="s">
        <v>6437</v>
      </c>
      <c r="O781" s="2" t="s">
        <v>6438</v>
      </c>
      <c r="P781" s="2" t="s">
        <v>6439</v>
      </c>
    </row>
    <row r="782" spans="1:16" ht="15.75">
      <c r="A782" s="2" t="s">
        <v>6440</v>
      </c>
      <c r="B782" s="2" t="s">
        <v>6441</v>
      </c>
      <c r="C782" s="2" t="s">
        <v>3066</v>
      </c>
      <c r="D782" s="4">
        <v>1199</v>
      </c>
      <c r="E782" s="4">
        <v>7999</v>
      </c>
      <c r="F782" s="5">
        <v>0.85</v>
      </c>
      <c r="G782" s="2">
        <v>3.6</v>
      </c>
      <c r="H782" s="3">
        <v>25910</v>
      </c>
      <c r="I782" s="2" t="s">
        <v>6442</v>
      </c>
      <c r="J782" s="2" t="s">
        <v>6443</v>
      </c>
      <c r="K782" s="2" t="s">
        <v>6444</v>
      </c>
      <c r="L782" s="2" t="s">
        <v>6445</v>
      </c>
      <c r="M782" s="2" t="s">
        <v>6446</v>
      </c>
      <c r="N782" s="2" t="s">
        <v>6447</v>
      </c>
      <c r="O782" s="2" t="s">
        <v>6448</v>
      </c>
      <c r="P782" s="2" t="s">
        <v>6449</v>
      </c>
    </row>
    <row r="783" spans="1:16" ht="15.75">
      <c r="A783" s="2" t="s">
        <v>6450</v>
      </c>
      <c r="B783" s="2" t="s">
        <v>6451</v>
      </c>
      <c r="C783" s="2" t="s">
        <v>4856</v>
      </c>
      <c r="D783" s="2">
        <v>235</v>
      </c>
      <c r="E783" s="4">
        <v>1599</v>
      </c>
      <c r="F783" s="5">
        <v>0.85</v>
      </c>
      <c r="G783" s="2">
        <v>3.8</v>
      </c>
      <c r="H783" s="3">
        <v>1173</v>
      </c>
      <c r="I783" s="2" t="s">
        <v>6452</v>
      </c>
      <c r="J783" s="2" t="s">
        <v>6453</v>
      </c>
      <c r="K783" s="2" t="s">
        <v>6454</v>
      </c>
      <c r="L783" s="2" t="s">
        <v>6455</v>
      </c>
      <c r="M783" s="2" t="s">
        <v>6456</v>
      </c>
      <c r="N783" s="2" t="s">
        <v>6457</v>
      </c>
      <c r="O783" s="2" t="s">
        <v>6458</v>
      </c>
      <c r="P783" s="2" t="s">
        <v>6459</v>
      </c>
    </row>
    <row r="784" spans="1:16" ht="15.75">
      <c r="A784" s="2" t="s">
        <v>6460</v>
      </c>
      <c r="B784" s="2" t="s">
        <v>6461</v>
      </c>
      <c r="C784" s="2" t="s">
        <v>4876</v>
      </c>
      <c r="D784" s="2">
        <v>549</v>
      </c>
      <c r="E784" s="4">
        <v>1999</v>
      </c>
      <c r="F784" s="5">
        <v>0.73</v>
      </c>
      <c r="G784" s="2">
        <v>3.6</v>
      </c>
      <c r="H784" s="3">
        <v>6422</v>
      </c>
      <c r="I784" s="2" t="s">
        <v>6462</v>
      </c>
      <c r="J784" s="2" t="s">
        <v>6463</v>
      </c>
      <c r="K784" s="2" t="s">
        <v>6464</v>
      </c>
      <c r="L784" s="2" t="s">
        <v>6465</v>
      </c>
      <c r="M784" s="2" t="s">
        <v>6466</v>
      </c>
      <c r="N784" s="2" t="s">
        <v>6467</v>
      </c>
      <c r="O784" s="2" t="s">
        <v>6468</v>
      </c>
      <c r="P784" s="2" t="s">
        <v>6469</v>
      </c>
    </row>
    <row r="785" spans="1:16" ht="15.75">
      <c r="A785" s="2" t="s">
        <v>6470</v>
      </c>
      <c r="B785" s="2" t="s">
        <v>6471</v>
      </c>
      <c r="C785" s="2" t="s">
        <v>5829</v>
      </c>
      <c r="D785" s="2">
        <v>89</v>
      </c>
      <c r="E785" s="2">
        <v>99</v>
      </c>
      <c r="F785" s="5">
        <v>0.1</v>
      </c>
      <c r="G785" s="2">
        <v>4.2</v>
      </c>
      <c r="H785" s="3">
        <v>241</v>
      </c>
      <c r="I785" s="2" t="s">
        <v>6472</v>
      </c>
      <c r="J785" s="2" t="s">
        <v>6473</v>
      </c>
      <c r="K785" s="2" t="s">
        <v>6474</v>
      </c>
      <c r="L785" s="2" t="s">
        <v>6475</v>
      </c>
      <c r="M785" s="2" t="s">
        <v>6476</v>
      </c>
      <c r="N785" s="2" t="s">
        <v>6477</v>
      </c>
      <c r="O785" s="2" t="s">
        <v>6478</v>
      </c>
      <c r="P785" s="2" t="s">
        <v>6479</v>
      </c>
    </row>
    <row r="786" spans="1:16" ht="15.75">
      <c r="A786" s="2" t="s">
        <v>282</v>
      </c>
      <c r="B786" s="2" t="s">
        <v>283</v>
      </c>
      <c r="C786" s="2" t="s">
        <v>18</v>
      </c>
      <c r="D786" s="2">
        <v>970</v>
      </c>
      <c r="E786" s="4">
        <v>1999</v>
      </c>
      <c r="F786" s="5">
        <v>0.51</v>
      </c>
      <c r="G786" s="2">
        <v>4.4000000000000004</v>
      </c>
      <c r="H786" s="3">
        <v>184</v>
      </c>
      <c r="I786" s="2" t="s">
        <v>284</v>
      </c>
      <c r="J786" s="2" t="s">
        <v>285</v>
      </c>
      <c r="K786" s="2" t="s">
        <v>286</v>
      </c>
      <c r="L786" s="2" t="s">
        <v>287</v>
      </c>
      <c r="M786" s="2" t="s">
        <v>288</v>
      </c>
      <c r="N786" s="2" t="s">
        <v>289</v>
      </c>
      <c r="O786" s="2" t="s">
        <v>6480</v>
      </c>
      <c r="P786" s="2" t="s">
        <v>6481</v>
      </c>
    </row>
    <row r="787" spans="1:16" ht="15.75">
      <c r="A787" s="2" t="s">
        <v>6482</v>
      </c>
      <c r="B787" s="2" t="s">
        <v>6483</v>
      </c>
      <c r="C787" s="2" t="s">
        <v>3066</v>
      </c>
      <c r="D787" s="4">
        <v>1299</v>
      </c>
      <c r="E787" s="4">
        <v>2999</v>
      </c>
      <c r="F787" s="5">
        <v>0.56999999999999995</v>
      </c>
      <c r="G787" s="2">
        <v>3.8</v>
      </c>
      <c r="H787" s="3">
        <v>14629</v>
      </c>
      <c r="I787" s="2" t="s">
        <v>6484</v>
      </c>
      <c r="J787" s="2" t="s">
        <v>6485</v>
      </c>
      <c r="K787" s="2" t="s">
        <v>6486</v>
      </c>
      <c r="L787" s="2" t="s">
        <v>6487</v>
      </c>
      <c r="M787" s="2" t="s">
        <v>6488</v>
      </c>
      <c r="N787" s="2" t="s">
        <v>6489</v>
      </c>
      <c r="O787" s="2" t="s">
        <v>6490</v>
      </c>
      <c r="P787" s="2" t="s">
        <v>6491</v>
      </c>
    </row>
    <row r="788" spans="1:16" ht="15.75">
      <c r="A788" s="2" t="s">
        <v>6492</v>
      </c>
      <c r="B788" s="2" t="s">
        <v>6493</v>
      </c>
      <c r="C788" s="2" t="s">
        <v>5358</v>
      </c>
      <c r="D788" s="2">
        <v>230</v>
      </c>
      <c r="E788" s="2">
        <v>999</v>
      </c>
      <c r="F788" s="5">
        <v>0.77</v>
      </c>
      <c r="G788" s="2">
        <v>4.2</v>
      </c>
      <c r="H788" s="3">
        <v>1528</v>
      </c>
      <c r="I788" s="2" t="s">
        <v>6494</v>
      </c>
      <c r="J788" s="2" t="s">
        <v>6495</v>
      </c>
      <c r="K788" s="2" t="s">
        <v>6496</v>
      </c>
      <c r="L788" s="2" t="s">
        <v>6497</v>
      </c>
      <c r="M788" s="2" t="s">
        <v>6498</v>
      </c>
      <c r="N788" s="2" t="s">
        <v>6499</v>
      </c>
      <c r="O788" s="2" t="s">
        <v>6500</v>
      </c>
      <c r="P788" s="2" t="s">
        <v>6501</v>
      </c>
    </row>
    <row r="789" spans="1:16" ht="15.75">
      <c r="A789" s="2" t="s">
        <v>6502</v>
      </c>
      <c r="B789" s="2" t="s">
        <v>6503</v>
      </c>
      <c r="C789" s="2" t="s">
        <v>6504</v>
      </c>
      <c r="D789" s="2">
        <v>119</v>
      </c>
      <c r="E789" s="2">
        <v>499</v>
      </c>
      <c r="F789" s="5">
        <v>0.76</v>
      </c>
      <c r="G789" s="2">
        <v>4.3</v>
      </c>
      <c r="H789" s="3">
        <v>15032</v>
      </c>
      <c r="I789" s="2" t="s">
        <v>6505</v>
      </c>
      <c r="J789" s="2" t="s">
        <v>6506</v>
      </c>
      <c r="K789" s="2" t="s">
        <v>6507</v>
      </c>
      <c r="L789" s="2" t="s">
        <v>6508</v>
      </c>
      <c r="M789" s="2" t="s">
        <v>6509</v>
      </c>
      <c r="N789" s="2" t="s">
        <v>6510</v>
      </c>
      <c r="O789" s="2" t="s">
        <v>6511</v>
      </c>
      <c r="P789" s="2" t="s">
        <v>6512</v>
      </c>
    </row>
    <row r="790" spans="1:16" ht="15.75">
      <c r="A790" s="2" t="s">
        <v>6513</v>
      </c>
      <c r="B790" s="2" t="s">
        <v>6514</v>
      </c>
      <c r="C790" s="2" t="s">
        <v>6515</v>
      </c>
      <c r="D790" s="2">
        <v>449</v>
      </c>
      <c r="E790" s="2">
        <v>800</v>
      </c>
      <c r="F790" s="5">
        <v>0.44</v>
      </c>
      <c r="G790" s="2">
        <v>4.4000000000000004</v>
      </c>
      <c r="H790" s="3">
        <v>69585</v>
      </c>
      <c r="I790" s="2" t="s">
        <v>6516</v>
      </c>
      <c r="J790" s="2" t="s">
        <v>6517</v>
      </c>
      <c r="K790" s="2" t="s">
        <v>6518</v>
      </c>
      <c r="L790" s="2" t="s">
        <v>6519</v>
      </c>
      <c r="M790" s="2" t="s">
        <v>6520</v>
      </c>
      <c r="N790" s="2" t="s">
        <v>6521</v>
      </c>
      <c r="O790" s="2" t="s">
        <v>6522</v>
      </c>
      <c r="P790" s="2" t="s">
        <v>6523</v>
      </c>
    </row>
    <row r="791" spans="1:16" ht="15.75">
      <c r="A791" s="2" t="s">
        <v>6524</v>
      </c>
      <c r="B791" s="2" t="s">
        <v>6525</v>
      </c>
      <c r="C791" s="2" t="s">
        <v>6526</v>
      </c>
      <c r="D791" s="4">
        <v>1699</v>
      </c>
      <c r="E791" s="4">
        <v>3495</v>
      </c>
      <c r="F791" s="5">
        <v>0.51</v>
      </c>
      <c r="G791" s="2">
        <v>4.0999999999999996</v>
      </c>
      <c r="H791" s="3">
        <v>14371</v>
      </c>
      <c r="I791" s="2" t="s">
        <v>6527</v>
      </c>
      <c r="J791" s="2" t="s">
        <v>6528</v>
      </c>
      <c r="K791" s="2" t="s">
        <v>6529</v>
      </c>
      <c r="L791" s="2" t="s">
        <v>6530</v>
      </c>
      <c r="M791" s="2" t="s">
        <v>6531</v>
      </c>
      <c r="N791" s="2" t="s">
        <v>6532</v>
      </c>
      <c r="O791" s="2" t="s">
        <v>6533</v>
      </c>
      <c r="P791" s="2" t="s">
        <v>6534</v>
      </c>
    </row>
    <row r="792" spans="1:16" ht="15.75">
      <c r="A792" s="2" t="s">
        <v>6535</v>
      </c>
      <c r="B792" s="2" t="s">
        <v>6536</v>
      </c>
      <c r="C792" s="2" t="s">
        <v>6273</v>
      </c>
      <c r="D792" s="2">
        <v>561</v>
      </c>
      <c r="E792" s="2">
        <v>720</v>
      </c>
      <c r="F792" s="5">
        <v>0.22</v>
      </c>
      <c r="G792" s="2">
        <v>4.4000000000000004</v>
      </c>
      <c r="H792" s="3">
        <v>3182</v>
      </c>
      <c r="I792" s="2" t="s">
        <v>6537</v>
      </c>
      <c r="J792" s="2" t="s">
        <v>6538</v>
      </c>
      <c r="K792" s="2" t="s">
        <v>6539</v>
      </c>
      <c r="L792" s="2" t="s">
        <v>6540</v>
      </c>
      <c r="M792" s="2" t="s">
        <v>6541</v>
      </c>
      <c r="N792" s="2" t="s">
        <v>6542</v>
      </c>
      <c r="O792" s="2" t="s">
        <v>6543</v>
      </c>
      <c r="P792" s="2" t="s">
        <v>6544</v>
      </c>
    </row>
    <row r="793" spans="1:16" ht="15.75">
      <c r="A793" s="2" t="s">
        <v>6545</v>
      </c>
      <c r="B793" s="2" t="s">
        <v>6546</v>
      </c>
      <c r="C793" s="2" t="s">
        <v>4845</v>
      </c>
      <c r="D793" s="2">
        <v>289</v>
      </c>
      <c r="E793" s="2">
        <v>590</v>
      </c>
      <c r="F793" s="5">
        <v>0.51</v>
      </c>
      <c r="G793" s="2">
        <v>4.4000000000000004</v>
      </c>
      <c r="H793" s="3">
        <v>25886</v>
      </c>
      <c r="I793" s="2" t="s">
        <v>6547</v>
      </c>
      <c r="J793" s="2" t="s">
        <v>6548</v>
      </c>
      <c r="K793" s="2" t="s">
        <v>6549</v>
      </c>
      <c r="L793" s="2" t="s">
        <v>6550</v>
      </c>
      <c r="M793" s="2" t="s">
        <v>6551</v>
      </c>
      <c r="N793" s="2" t="s">
        <v>6552</v>
      </c>
      <c r="O793" s="2" t="s">
        <v>6553</v>
      </c>
      <c r="P793" s="2" t="s">
        <v>6554</v>
      </c>
    </row>
    <row r="794" spans="1:16" ht="15.75">
      <c r="A794" s="2" t="s">
        <v>6555</v>
      </c>
      <c r="B794" s="2" t="s">
        <v>6556</v>
      </c>
      <c r="C794" s="2" t="s">
        <v>4901</v>
      </c>
      <c r="D794" s="2">
        <v>599</v>
      </c>
      <c r="E794" s="4">
        <v>1999</v>
      </c>
      <c r="F794" s="5">
        <v>0.7</v>
      </c>
      <c r="G794" s="2">
        <v>4.4000000000000004</v>
      </c>
      <c r="H794" s="3">
        <v>4736</v>
      </c>
      <c r="I794" s="2" t="s">
        <v>6557</v>
      </c>
      <c r="J794" s="2" t="s">
        <v>6558</v>
      </c>
      <c r="K794" s="2" t="s">
        <v>6559</v>
      </c>
      <c r="L794" s="2" t="s">
        <v>6560</v>
      </c>
      <c r="M794" s="2" t="s">
        <v>6561</v>
      </c>
      <c r="N794" s="2" t="s">
        <v>6562</v>
      </c>
      <c r="O794" s="2" t="s">
        <v>6563</v>
      </c>
      <c r="P794" s="2" t="s">
        <v>6564</v>
      </c>
    </row>
    <row r="795" spans="1:16" ht="15.75">
      <c r="A795" s="2" t="s">
        <v>6565</v>
      </c>
      <c r="B795" s="2" t="s">
        <v>6566</v>
      </c>
      <c r="C795" s="2" t="s">
        <v>5122</v>
      </c>
      <c r="D795" s="4">
        <v>5599</v>
      </c>
      <c r="E795" s="4">
        <v>7350</v>
      </c>
      <c r="F795" s="5">
        <v>0.24</v>
      </c>
      <c r="G795" s="2">
        <v>4.4000000000000004</v>
      </c>
      <c r="H795" s="3">
        <v>73005</v>
      </c>
      <c r="I795" s="2" t="s">
        <v>6567</v>
      </c>
      <c r="J795" s="2" t="s">
        <v>6568</v>
      </c>
      <c r="K795" s="2" t="s">
        <v>6569</v>
      </c>
      <c r="L795" s="2" t="s">
        <v>6570</v>
      </c>
      <c r="M795" s="2" t="s">
        <v>6571</v>
      </c>
      <c r="N795" s="2" t="s">
        <v>6572</v>
      </c>
      <c r="O795" s="2" t="s">
        <v>6573</v>
      </c>
      <c r="P795" s="2" t="s">
        <v>6574</v>
      </c>
    </row>
    <row r="796" spans="1:16" ht="15.75">
      <c r="A796" s="2" t="s">
        <v>6575</v>
      </c>
      <c r="B796" s="2" t="s">
        <v>6576</v>
      </c>
      <c r="C796" s="2" t="s">
        <v>6577</v>
      </c>
      <c r="D796" s="4">
        <v>1990</v>
      </c>
      <c r="E796" s="4">
        <v>2595</v>
      </c>
      <c r="F796" s="5">
        <v>0.23</v>
      </c>
      <c r="G796" s="2">
        <v>4.3</v>
      </c>
      <c r="H796" s="3">
        <v>20398</v>
      </c>
      <c r="I796" s="2" t="s">
        <v>6578</v>
      </c>
      <c r="J796" s="2" t="s">
        <v>6579</v>
      </c>
      <c r="K796" s="2" t="s">
        <v>6580</v>
      </c>
      <c r="L796" s="2" t="s">
        <v>6581</v>
      </c>
      <c r="M796" s="2" t="s">
        <v>6582</v>
      </c>
      <c r="N796" s="2" t="s">
        <v>13054</v>
      </c>
      <c r="O796" s="2" t="s">
        <v>6583</v>
      </c>
      <c r="P796" s="2" t="s">
        <v>6584</v>
      </c>
    </row>
    <row r="797" spans="1:16" ht="15.75">
      <c r="A797" s="2" t="s">
        <v>6585</v>
      </c>
      <c r="B797" s="2" t="s">
        <v>6586</v>
      </c>
      <c r="C797" s="2" t="s">
        <v>6103</v>
      </c>
      <c r="D797" s="2">
        <v>499</v>
      </c>
      <c r="E797" s="2">
        <v>799</v>
      </c>
      <c r="F797" s="5">
        <v>0.38</v>
      </c>
      <c r="G797" s="2">
        <v>4.3</v>
      </c>
      <c r="H797" s="3">
        <v>2125</v>
      </c>
      <c r="I797" s="2" t="s">
        <v>6587</v>
      </c>
      <c r="J797" s="2" t="s">
        <v>6588</v>
      </c>
      <c r="K797" s="2" t="s">
        <v>6589</v>
      </c>
      <c r="L797" s="2" t="s">
        <v>6590</v>
      </c>
      <c r="M797" s="2" t="s">
        <v>6591</v>
      </c>
      <c r="N797" s="2" t="s">
        <v>6592</v>
      </c>
      <c r="O797" s="2" t="s">
        <v>6593</v>
      </c>
      <c r="P797" s="2" t="s">
        <v>6594</v>
      </c>
    </row>
    <row r="798" spans="1:16" ht="15.75">
      <c r="A798" s="2" t="s">
        <v>6595</v>
      </c>
      <c r="B798" s="2" t="s">
        <v>6596</v>
      </c>
      <c r="C798" s="2" t="s">
        <v>6200</v>
      </c>
      <c r="D798" s="2">
        <v>449</v>
      </c>
      <c r="E798" s="2">
        <v>999</v>
      </c>
      <c r="F798" s="5">
        <v>0.55000000000000004</v>
      </c>
      <c r="G798" s="2">
        <v>4.3</v>
      </c>
      <c r="H798" s="3">
        <v>11330</v>
      </c>
      <c r="I798" s="2" t="s">
        <v>6597</v>
      </c>
      <c r="J798" s="2" t="s">
        <v>6598</v>
      </c>
      <c r="K798" s="2" t="s">
        <v>6599</v>
      </c>
      <c r="L798" s="2" t="s">
        <v>6600</v>
      </c>
      <c r="M798" s="2" t="s">
        <v>6601</v>
      </c>
      <c r="N798" s="2" t="s">
        <v>6602</v>
      </c>
      <c r="O798" s="2" t="s">
        <v>6207</v>
      </c>
      <c r="P798" s="2" t="s">
        <v>6603</v>
      </c>
    </row>
    <row r="799" spans="1:16" ht="15.75">
      <c r="A799" s="2" t="s">
        <v>6604</v>
      </c>
      <c r="B799" s="2" t="s">
        <v>6605</v>
      </c>
      <c r="C799" s="2" t="s">
        <v>6606</v>
      </c>
      <c r="D799" s="2">
        <v>999</v>
      </c>
      <c r="E799" s="4">
        <v>1999</v>
      </c>
      <c r="F799" s="5">
        <v>0.5</v>
      </c>
      <c r="G799" s="2">
        <v>4.2</v>
      </c>
      <c r="H799" s="3">
        <v>27441</v>
      </c>
      <c r="I799" s="2" t="s">
        <v>6607</v>
      </c>
      <c r="J799" s="2" t="s">
        <v>6608</v>
      </c>
      <c r="K799" s="2" t="s">
        <v>6609</v>
      </c>
      <c r="L799" s="2" t="s">
        <v>6610</v>
      </c>
      <c r="M799" s="2" t="s">
        <v>6611</v>
      </c>
      <c r="N799" s="2" t="s">
        <v>6612</v>
      </c>
      <c r="O799" s="2" t="s">
        <v>6613</v>
      </c>
      <c r="P799" s="2" t="s">
        <v>6614</v>
      </c>
    </row>
    <row r="800" spans="1:16" ht="15.75">
      <c r="A800" s="2" t="s">
        <v>6615</v>
      </c>
      <c r="B800" s="2" t="s">
        <v>6616</v>
      </c>
      <c r="C800" s="2" t="s">
        <v>4450</v>
      </c>
      <c r="D800" s="2">
        <v>69</v>
      </c>
      <c r="E800" s="2">
        <v>299</v>
      </c>
      <c r="F800" s="5">
        <v>0.77</v>
      </c>
      <c r="G800" s="2">
        <v>4.3</v>
      </c>
      <c r="H800" s="3">
        <v>255</v>
      </c>
      <c r="I800" s="2" t="s">
        <v>6617</v>
      </c>
      <c r="J800" s="2" t="s">
        <v>6618</v>
      </c>
      <c r="K800" s="2" t="s">
        <v>6619</v>
      </c>
      <c r="L800" s="2" t="s">
        <v>6620</v>
      </c>
      <c r="M800" s="2" t="s">
        <v>6621</v>
      </c>
      <c r="N800" s="2" t="s">
        <v>6622</v>
      </c>
      <c r="O800" s="2" t="s">
        <v>6623</v>
      </c>
      <c r="P800" s="2" t="s">
        <v>6624</v>
      </c>
    </row>
    <row r="801" spans="1:16" ht="15.75">
      <c r="A801" s="2" t="s">
        <v>6625</v>
      </c>
      <c r="B801" s="2" t="s">
        <v>6626</v>
      </c>
      <c r="C801" s="2" t="s">
        <v>4845</v>
      </c>
      <c r="D801" s="2">
        <v>899</v>
      </c>
      <c r="E801" s="4">
        <v>1499</v>
      </c>
      <c r="F801" s="5">
        <v>0.4</v>
      </c>
      <c r="G801" s="2">
        <v>4.2</v>
      </c>
      <c r="H801" s="3">
        <v>23174</v>
      </c>
      <c r="I801" s="2" t="s">
        <v>6627</v>
      </c>
      <c r="J801" s="2" t="s">
        <v>6628</v>
      </c>
      <c r="K801" s="2" t="s">
        <v>6629</v>
      </c>
      <c r="L801" s="2" t="s">
        <v>6630</v>
      </c>
      <c r="M801" s="2" t="s">
        <v>6631</v>
      </c>
      <c r="N801" s="2" t="s">
        <v>6632</v>
      </c>
      <c r="O801" s="2" t="s">
        <v>6633</v>
      </c>
      <c r="P801" s="2" t="s">
        <v>6634</v>
      </c>
    </row>
    <row r="802" spans="1:16" ht="15.75">
      <c r="A802" s="2" t="s">
        <v>6635</v>
      </c>
      <c r="B802" s="2" t="s">
        <v>6636</v>
      </c>
      <c r="C802" s="2" t="s">
        <v>5034</v>
      </c>
      <c r="D802" s="2">
        <v>478</v>
      </c>
      <c r="E802" s="2">
        <v>699</v>
      </c>
      <c r="F802" s="5">
        <v>0.32</v>
      </c>
      <c r="G802" s="2">
        <v>3.8</v>
      </c>
      <c r="H802" s="3">
        <v>20218</v>
      </c>
      <c r="I802" s="2" t="s">
        <v>6637</v>
      </c>
      <c r="J802" s="2" t="s">
        <v>6638</v>
      </c>
      <c r="K802" s="2" t="s">
        <v>6639</v>
      </c>
      <c r="L802" s="2" t="s">
        <v>6640</v>
      </c>
      <c r="M802" s="2" t="s">
        <v>6641</v>
      </c>
      <c r="N802" s="2" t="s">
        <v>6642</v>
      </c>
      <c r="O802" s="2" t="s">
        <v>6643</v>
      </c>
      <c r="P802" s="2" t="s">
        <v>6644</v>
      </c>
    </row>
    <row r="803" spans="1:16" ht="15.75">
      <c r="A803" s="2" t="s">
        <v>6645</v>
      </c>
      <c r="B803" s="2" t="s">
        <v>6646</v>
      </c>
      <c r="C803" s="2" t="s">
        <v>6647</v>
      </c>
      <c r="D803" s="4">
        <v>1399</v>
      </c>
      <c r="E803" s="4">
        <v>2490</v>
      </c>
      <c r="F803" s="5">
        <v>0.44</v>
      </c>
      <c r="G803" s="2">
        <v>4.3</v>
      </c>
      <c r="H803" s="3">
        <v>11074</v>
      </c>
      <c r="I803" s="2" t="s">
        <v>6648</v>
      </c>
      <c r="J803" s="2" t="s">
        <v>6649</v>
      </c>
      <c r="K803" s="2" t="s">
        <v>6650</v>
      </c>
      <c r="L803" s="2" t="s">
        <v>6651</v>
      </c>
      <c r="M803" s="2" t="s">
        <v>6652</v>
      </c>
      <c r="N803" s="2" t="s">
        <v>6653</v>
      </c>
      <c r="O803" s="2" t="s">
        <v>6654</v>
      </c>
      <c r="P803" s="2" t="s">
        <v>6655</v>
      </c>
    </row>
    <row r="804" spans="1:16" ht="15.75">
      <c r="A804" s="2" t="s">
        <v>302</v>
      </c>
      <c r="B804" s="2" t="s">
        <v>303</v>
      </c>
      <c r="C804" s="2" t="s">
        <v>18</v>
      </c>
      <c r="D804" s="2">
        <v>199</v>
      </c>
      <c r="E804" s="2">
        <v>750</v>
      </c>
      <c r="F804" s="5">
        <v>0.73</v>
      </c>
      <c r="G804" s="2">
        <v>4.5</v>
      </c>
      <c r="H804" s="3">
        <v>74976</v>
      </c>
      <c r="I804" s="2" t="s">
        <v>304</v>
      </c>
      <c r="J804" s="2" t="s">
        <v>305</v>
      </c>
      <c r="K804" s="2" t="s">
        <v>306</v>
      </c>
      <c r="L804" s="2" t="s">
        <v>307</v>
      </c>
      <c r="M804" s="2" t="s">
        <v>308</v>
      </c>
      <c r="N804" s="2" t="s">
        <v>309</v>
      </c>
      <c r="O804" s="2" t="s">
        <v>6656</v>
      </c>
      <c r="P804" s="2" t="s">
        <v>6657</v>
      </c>
    </row>
    <row r="805" spans="1:16" ht="15.75">
      <c r="A805" s="2" t="s">
        <v>6658</v>
      </c>
      <c r="B805" s="2" t="s">
        <v>6659</v>
      </c>
      <c r="C805" s="2" t="s">
        <v>6660</v>
      </c>
      <c r="D805" s="2">
        <v>149</v>
      </c>
      <c r="E805" s="2">
        <v>499</v>
      </c>
      <c r="F805" s="5">
        <v>0.7</v>
      </c>
      <c r="G805" s="2">
        <v>4.0999999999999996</v>
      </c>
      <c r="H805" s="3">
        <v>25607</v>
      </c>
      <c r="I805" s="2" t="s">
        <v>6661</v>
      </c>
      <c r="J805" s="2" t="s">
        <v>6662</v>
      </c>
      <c r="K805" s="2" t="s">
        <v>6663</v>
      </c>
      <c r="L805" s="2" t="s">
        <v>6664</v>
      </c>
      <c r="M805" s="2" t="s">
        <v>6665</v>
      </c>
      <c r="N805" s="2" t="s">
        <v>6666</v>
      </c>
      <c r="O805" s="2" t="s">
        <v>6667</v>
      </c>
      <c r="P805" s="2" t="s">
        <v>6668</v>
      </c>
    </row>
    <row r="806" spans="1:16" ht="15.75">
      <c r="A806" s="2" t="s">
        <v>6669</v>
      </c>
      <c r="B806" s="2" t="s">
        <v>6670</v>
      </c>
      <c r="C806" s="2" t="s">
        <v>5515</v>
      </c>
      <c r="D806" s="4">
        <v>1799</v>
      </c>
      <c r="E806" s="4">
        <v>4990</v>
      </c>
      <c r="F806" s="5">
        <v>0.64</v>
      </c>
      <c r="G806" s="2">
        <v>4.2</v>
      </c>
      <c r="H806" s="3">
        <v>41226</v>
      </c>
      <c r="I806" s="2" t="s">
        <v>6671</v>
      </c>
      <c r="J806" s="2" t="s">
        <v>6672</v>
      </c>
      <c r="K806" s="2" t="s">
        <v>6673</v>
      </c>
      <c r="L806" s="2" t="s">
        <v>6674</v>
      </c>
      <c r="M806" s="2" t="s">
        <v>6675</v>
      </c>
      <c r="N806" s="2" t="s">
        <v>6676</v>
      </c>
      <c r="O806" s="2" t="s">
        <v>6677</v>
      </c>
      <c r="P806" s="2" t="s">
        <v>6678</v>
      </c>
    </row>
    <row r="807" spans="1:16" ht="15.75">
      <c r="A807" s="2" t="s">
        <v>6679</v>
      </c>
      <c r="B807" s="2" t="s">
        <v>6680</v>
      </c>
      <c r="C807" s="2" t="s">
        <v>6681</v>
      </c>
      <c r="D807" s="2">
        <v>425</v>
      </c>
      <c r="E807" s="2">
        <v>999</v>
      </c>
      <c r="F807" s="5">
        <v>0.56999999999999995</v>
      </c>
      <c r="G807" s="2">
        <v>4</v>
      </c>
      <c r="H807" s="3">
        <v>2581</v>
      </c>
      <c r="I807" s="2" t="s">
        <v>6682</v>
      </c>
      <c r="J807" s="2" t="s">
        <v>6683</v>
      </c>
      <c r="K807" s="2" t="s">
        <v>6684</v>
      </c>
      <c r="L807" s="2" t="s">
        <v>6685</v>
      </c>
      <c r="M807" s="2" t="s">
        <v>6686</v>
      </c>
      <c r="N807" s="2" t="s">
        <v>6687</v>
      </c>
      <c r="O807" s="2" t="s">
        <v>6688</v>
      </c>
      <c r="P807" s="2" t="s">
        <v>6689</v>
      </c>
    </row>
    <row r="808" spans="1:16" ht="15.75">
      <c r="A808" s="2" t="s">
        <v>6690</v>
      </c>
      <c r="B808" s="2" t="s">
        <v>6691</v>
      </c>
      <c r="C808" s="2" t="s">
        <v>6189</v>
      </c>
      <c r="D808" s="2">
        <v>999</v>
      </c>
      <c r="E808" s="4">
        <v>2490</v>
      </c>
      <c r="F808" s="5">
        <v>0.6</v>
      </c>
      <c r="G808" s="2">
        <v>4.0999999999999996</v>
      </c>
      <c r="H808" s="3">
        <v>18331</v>
      </c>
      <c r="I808" s="2" t="s">
        <v>6692</v>
      </c>
      <c r="J808" s="2" t="s">
        <v>6693</v>
      </c>
      <c r="K808" s="2" t="s">
        <v>6694</v>
      </c>
      <c r="L808" s="2" t="s">
        <v>6695</v>
      </c>
      <c r="M808" s="2" t="s">
        <v>6696</v>
      </c>
      <c r="N808" s="2" t="s">
        <v>6697</v>
      </c>
      <c r="O808" s="2" t="s">
        <v>6698</v>
      </c>
      <c r="P808" s="2" t="s">
        <v>6699</v>
      </c>
    </row>
    <row r="809" spans="1:16" ht="15.75">
      <c r="A809" s="2" t="s">
        <v>6700</v>
      </c>
      <c r="B809" s="2" t="s">
        <v>6701</v>
      </c>
      <c r="C809" s="2" t="s">
        <v>4856</v>
      </c>
      <c r="D809" s="2">
        <v>378</v>
      </c>
      <c r="E809" s="2">
        <v>999</v>
      </c>
      <c r="F809" s="5">
        <v>0.62</v>
      </c>
      <c r="G809" s="2">
        <v>4.0999999999999996</v>
      </c>
      <c r="H809" s="3">
        <v>1779</v>
      </c>
      <c r="I809" s="2" t="s">
        <v>6702</v>
      </c>
      <c r="J809" s="2" t="s">
        <v>6703</v>
      </c>
      <c r="K809" s="2" t="s">
        <v>6704</v>
      </c>
      <c r="L809" s="2" t="s">
        <v>6705</v>
      </c>
      <c r="M809" s="2" t="s">
        <v>6706</v>
      </c>
      <c r="N809" s="2" t="s">
        <v>6707</v>
      </c>
      <c r="O809" s="2" t="s">
        <v>6708</v>
      </c>
      <c r="P809" s="2" t="s">
        <v>6709</v>
      </c>
    </row>
    <row r="810" spans="1:16" ht="15.75">
      <c r="A810" s="2" t="s">
        <v>6710</v>
      </c>
      <c r="B810" s="2" t="s">
        <v>6711</v>
      </c>
      <c r="C810" s="2" t="s">
        <v>6712</v>
      </c>
      <c r="D810" s="2">
        <v>99</v>
      </c>
      <c r="E810" s="2">
        <v>99</v>
      </c>
      <c r="F810" s="5">
        <v>0</v>
      </c>
      <c r="G810" s="2">
        <v>4.3</v>
      </c>
      <c r="H810" s="3">
        <v>388</v>
      </c>
      <c r="I810" s="2" t="s">
        <v>6713</v>
      </c>
      <c r="J810" s="2" t="s">
        <v>6714</v>
      </c>
      <c r="K810" s="2" t="s">
        <v>6715</v>
      </c>
      <c r="L810" s="2" t="s">
        <v>6716</v>
      </c>
      <c r="M810" s="2" t="s">
        <v>6717</v>
      </c>
      <c r="N810" s="2" t="s">
        <v>6718</v>
      </c>
      <c r="O810" s="2" t="s">
        <v>6719</v>
      </c>
      <c r="P810" s="2" t="s">
        <v>6720</v>
      </c>
    </row>
    <row r="811" spans="1:16" ht="15.75">
      <c r="A811" s="2" t="s">
        <v>6721</v>
      </c>
      <c r="B811" s="2" t="s">
        <v>6722</v>
      </c>
      <c r="C811" s="2" t="s">
        <v>5443</v>
      </c>
      <c r="D811" s="4">
        <v>1499</v>
      </c>
      <c r="E811" s="4">
        <v>2999</v>
      </c>
      <c r="F811" s="5">
        <v>0.5</v>
      </c>
      <c r="G811" s="2">
        <v>4.5</v>
      </c>
      <c r="H811" s="3">
        <v>8656</v>
      </c>
      <c r="I811" s="2" t="s">
        <v>6723</v>
      </c>
      <c r="J811" s="2" t="s">
        <v>6724</v>
      </c>
      <c r="K811" s="2" t="s">
        <v>6725</v>
      </c>
      <c r="L811" s="2" t="s">
        <v>6726</v>
      </c>
      <c r="M811" s="2" t="s">
        <v>6727</v>
      </c>
      <c r="N811" s="2" t="s">
        <v>6728</v>
      </c>
      <c r="O811" s="2" t="s">
        <v>6729</v>
      </c>
      <c r="P811" s="2" t="s">
        <v>6730</v>
      </c>
    </row>
    <row r="812" spans="1:16" ht="15.75">
      <c r="A812" s="2" t="s">
        <v>6731</v>
      </c>
      <c r="B812" s="2" t="s">
        <v>6732</v>
      </c>
      <c r="C812" s="2" t="s">
        <v>6733</v>
      </c>
      <c r="D812" s="4">
        <v>1815</v>
      </c>
      <c r="E812" s="4">
        <v>3100</v>
      </c>
      <c r="F812" s="5">
        <v>0.41</v>
      </c>
      <c r="G812" s="2">
        <v>4.5</v>
      </c>
      <c r="H812" s="3">
        <v>92925</v>
      </c>
      <c r="I812" s="2" t="s">
        <v>6734</v>
      </c>
      <c r="J812" s="2" t="s">
        <v>6735</v>
      </c>
      <c r="K812" s="2" t="s">
        <v>6736</v>
      </c>
      <c r="L812" s="2" t="s">
        <v>6737</v>
      </c>
      <c r="M812" s="2" t="s">
        <v>6738</v>
      </c>
      <c r="N812" s="2" t="s">
        <v>6739</v>
      </c>
      <c r="O812" s="2" t="s">
        <v>6740</v>
      </c>
      <c r="P812" s="2" t="s">
        <v>6741</v>
      </c>
    </row>
    <row r="813" spans="1:16" ht="15.75">
      <c r="A813" s="2" t="s">
        <v>6742</v>
      </c>
      <c r="B813" s="2" t="s">
        <v>6743</v>
      </c>
      <c r="C813" s="2" t="s">
        <v>6273</v>
      </c>
      <c r="D813" s="2">
        <v>67</v>
      </c>
      <c r="E813" s="2">
        <v>75</v>
      </c>
      <c r="F813" s="5">
        <v>0.11</v>
      </c>
      <c r="G813" s="2">
        <v>4.0999999999999996</v>
      </c>
      <c r="H813" s="3">
        <v>1269</v>
      </c>
      <c r="I813" s="2" t="s">
        <v>6744</v>
      </c>
      <c r="J813" s="2" t="s">
        <v>6745</v>
      </c>
      <c r="K813" s="2" t="s">
        <v>6746</v>
      </c>
      <c r="L813" s="2" t="s">
        <v>6747</v>
      </c>
      <c r="M813" s="2" t="s">
        <v>6748</v>
      </c>
      <c r="N813" s="2" t="s">
        <v>6749</v>
      </c>
      <c r="O813" s="2" t="s">
        <v>6750</v>
      </c>
      <c r="P813" s="2" t="s">
        <v>6751</v>
      </c>
    </row>
    <row r="814" spans="1:16" ht="15.75">
      <c r="A814" s="2" t="s">
        <v>6752</v>
      </c>
      <c r="B814" s="2" t="s">
        <v>6753</v>
      </c>
      <c r="C814" s="2" t="s">
        <v>4876</v>
      </c>
      <c r="D814" s="4">
        <v>1889</v>
      </c>
      <c r="E814" s="4">
        <v>2699</v>
      </c>
      <c r="F814" s="5">
        <v>0.3</v>
      </c>
      <c r="G814" s="2">
        <v>4.3</v>
      </c>
      <c r="H814" s="3">
        <v>17394</v>
      </c>
      <c r="I814" s="2" t="s">
        <v>6754</v>
      </c>
      <c r="J814" s="2" t="s">
        <v>6755</v>
      </c>
      <c r="K814" s="2" t="s">
        <v>6756</v>
      </c>
      <c r="L814" s="2" t="s">
        <v>6757</v>
      </c>
      <c r="M814" s="2" t="s">
        <v>6758</v>
      </c>
      <c r="N814" s="2" t="s">
        <v>6759</v>
      </c>
      <c r="O814" s="2" t="s">
        <v>6760</v>
      </c>
      <c r="P814" s="2" t="s">
        <v>6761</v>
      </c>
    </row>
    <row r="815" spans="1:16" ht="15.75">
      <c r="A815" s="2" t="s">
        <v>6762</v>
      </c>
      <c r="B815" s="2" t="s">
        <v>6763</v>
      </c>
      <c r="C815" s="2" t="s">
        <v>3066</v>
      </c>
      <c r="D815" s="2">
        <v>499</v>
      </c>
      <c r="E815" s="4">
        <v>1499</v>
      </c>
      <c r="F815" s="5">
        <v>0.67</v>
      </c>
      <c r="G815" s="2">
        <v>3.6</v>
      </c>
      <c r="H815" s="3">
        <v>9169</v>
      </c>
      <c r="I815" s="2" t="s">
        <v>6764</v>
      </c>
      <c r="J815" s="2" t="s">
        <v>6765</v>
      </c>
      <c r="K815" s="2" t="s">
        <v>6766</v>
      </c>
      <c r="L815" s="2" t="s">
        <v>6767</v>
      </c>
      <c r="M815" s="2" t="s">
        <v>6768</v>
      </c>
      <c r="N815" s="2" t="s">
        <v>6769</v>
      </c>
      <c r="O815" s="2" t="s">
        <v>6770</v>
      </c>
      <c r="P815" s="2" t="s">
        <v>6771</v>
      </c>
    </row>
    <row r="816" spans="1:16" ht="15.75">
      <c r="A816" s="2" t="s">
        <v>6772</v>
      </c>
      <c r="B816" s="2" t="s">
        <v>6773</v>
      </c>
      <c r="C816" s="2" t="s">
        <v>5358</v>
      </c>
      <c r="D816" s="2">
        <v>499</v>
      </c>
      <c r="E816" s="2">
        <v>999</v>
      </c>
      <c r="F816" s="5">
        <v>0.5</v>
      </c>
      <c r="G816" s="2">
        <v>4.4000000000000004</v>
      </c>
      <c r="H816" s="3">
        <v>1030</v>
      </c>
      <c r="I816" s="2" t="s">
        <v>6774</v>
      </c>
      <c r="J816" s="2" t="s">
        <v>6775</v>
      </c>
      <c r="K816" s="2" t="s">
        <v>6776</v>
      </c>
      <c r="L816" s="2" t="s">
        <v>6777</v>
      </c>
      <c r="M816" s="2" t="s">
        <v>6778</v>
      </c>
      <c r="N816" s="2" t="s">
        <v>6779</v>
      </c>
      <c r="O816" s="2" t="s">
        <v>6780</v>
      </c>
      <c r="P816" s="2" t="s">
        <v>6781</v>
      </c>
    </row>
    <row r="817" spans="1:16" ht="15.75">
      <c r="A817" s="2" t="s">
        <v>6782</v>
      </c>
      <c r="B817" s="2" t="s">
        <v>6783</v>
      </c>
      <c r="C817" s="2" t="s">
        <v>5122</v>
      </c>
      <c r="D817" s="4">
        <v>5799</v>
      </c>
      <c r="E817" s="4">
        <v>7999</v>
      </c>
      <c r="F817" s="5">
        <v>0.28000000000000003</v>
      </c>
      <c r="G817" s="2">
        <v>4.5</v>
      </c>
      <c r="H817" s="3">
        <v>50273</v>
      </c>
      <c r="I817" s="2" t="s">
        <v>6784</v>
      </c>
      <c r="J817" s="2" t="s">
        <v>6785</v>
      </c>
      <c r="K817" s="2" t="s">
        <v>6786</v>
      </c>
      <c r="L817" s="2" t="s">
        <v>6787</v>
      </c>
      <c r="M817" s="2" t="s">
        <v>6788</v>
      </c>
      <c r="N817" s="2" t="s">
        <v>6789</v>
      </c>
      <c r="O817" s="2" t="s">
        <v>6790</v>
      </c>
      <c r="P817" s="2" t="s">
        <v>6791</v>
      </c>
    </row>
    <row r="818" spans="1:16" ht="15.75">
      <c r="A818" s="2" t="s">
        <v>6792</v>
      </c>
      <c r="B818" s="2" t="s">
        <v>6793</v>
      </c>
      <c r="C818" s="2" t="s">
        <v>6794</v>
      </c>
      <c r="D818" s="2">
        <v>499</v>
      </c>
      <c r="E818" s="2">
        <v>799</v>
      </c>
      <c r="F818" s="5">
        <v>0.38</v>
      </c>
      <c r="G818" s="2">
        <v>3.9</v>
      </c>
      <c r="H818" s="3">
        <v>6742</v>
      </c>
      <c r="I818" s="2" t="s">
        <v>6795</v>
      </c>
      <c r="J818" s="2" t="s">
        <v>6796</v>
      </c>
      <c r="K818" s="2" t="s">
        <v>6797</v>
      </c>
      <c r="L818" s="2" t="s">
        <v>6798</v>
      </c>
      <c r="M818" s="2" t="s">
        <v>6799</v>
      </c>
      <c r="N818" s="2" t="s">
        <v>6800</v>
      </c>
      <c r="O818" s="2" t="s">
        <v>6801</v>
      </c>
      <c r="P818" s="2" t="s">
        <v>6802</v>
      </c>
    </row>
    <row r="819" spans="1:16" ht="15.75">
      <c r="A819" s="2" t="s">
        <v>6803</v>
      </c>
      <c r="B819" s="2" t="s">
        <v>6804</v>
      </c>
      <c r="C819" s="2" t="s">
        <v>4856</v>
      </c>
      <c r="D819" s="2">
        <v>249</v>
      </c>
      <c r="E819" s="2">
        <v>600</v>
      </c>
      <c r="F819" s="5">
        <v>0.59</v>
      </c>
      <c r="G819" s="2">
        <v>4</v>
      </c>
      <c r="H819" s="3">
        <v>1208</v>
      </c>
      <c r="I819" s="2" t="s">
        <v>6805</v>
      </c>
      <c r="J819" s="2" t="s">
        <v>6806</v>
      </c>
      <c r="K819" s="2" t="s">
        <v>6807</v>
      </c>
      <c r="L819" s="2" t="s">
        <v>6808</v>
      </c>
      <c r="M819" s="2" t="s">
        <v>6809</v>
      </c>
      <c r="N819" s="2" t="s">
        <v>6810</v>
      </c>
      <c r="O819" s="2" t="s">
        <v>6811</v>
      </c>
      <c r="P819" s="2" t="s">
        <v>6812</v>
      </c>
    </row>
    <row r="820" spans="1:16" ht="15.75">
      <c r="A820" s="2" t="s">
        <v>312</v>
      </c>
      <c r="B820" s="2" t="s">
        <v>313</v>
      </c>
      <c r="C820" s="2" t="s">
        <v>18</v>
      </c>
      <c r="D820" s="2">
        <v>179</v>
      </c>
      <c r="E820" s="2">
        <v>499</v>
      </c>
      <c r="F820" s="5">
        <v>0.64</v>
      </c>
      <c r="G820" s="2">
        <v>4</v>
      </c>
      <c r="H820" s="3">
        <v>1933</v>
      </c>
      <c r="I820" s="2" t="s">
        <v>314</v>
      </c>
      <c r="J820" s="2" t="s">
        <v>315</v>
      </c>
      <c r="K820" s="2" t="s">
        <v>316</v>
      </c>
      <c r="L820" s="2" t="s">
        <v>317</v>
      </c>
      <c r="M820" s="2" t="s">
        <v>13025</v>
      </c>
      <c r="N820" s="2" t="s">
        <v>13026</v>
      </c>
      <c r="O820" s="2" t="s">
        <v>318</v>
      </c>
      <c r="P820" s="2" t="s">
        <v>6813</v>
      </c>
    </row>
    <row r="821" spans="1:16" ht="15.75">
      <c r="A821" s="2" t="s">
        <v>6814</v>
      </c>
      <c r="B821" s="2" t="s">
        <v>6815</v>
      </c>
      <c r="C821" s="2" t="s">
        <v>5122</v>
      </c>
      <c r="D821" s="4">
        <v>4449</v>
      </c>
      <c r="E821" s="4">
        <v>5734</v>
      </c>
      <c r="F821" s="5">
        <v>0.22</v>
      </c>
      <c r="G821" s="2">
        <v>4.4000000000000004</v>
      </c>
      <c r="H821" s="3">
        <v>25006</v>
      </c>
      <c r="I821" s="2" t="s">
        <v>6816</v>
      </c>
      <c r="J821" s="2" t="s">
        <v>6817</v>
      </c>
      <c r="K821" s="2" t="s">
        <v>6818</v>
      </c>
      <c r="L821" s="2" t="s">
        <v>6819</v>
      </c>
      <c r="M821" s="2" t="s">
        <v>6820</v>
      </c>
      <c r="N821" s="2" t="s">
        <v>13055</v>
      </c>
      <c r="O821" s="2" t="s">
        <v>6821</v>
      </c>
      <c r="P821" s="2" t="s">
        <v>6822</v>
      </c>
    </row>
    <row r="822" spans="1:16" ht="15.75">
      <c r="A822" s="2" t="s">
        <v>6823</v>
      </c>
      <c r="B822" s="2" t="s">
        <v>6824</v>
      </c>
      <c r="C822" s="2" t="s">
        <v>6007</v>
      </c>
      <c r="D822" s="2">
        <v>299</v>
      </c>
      <c r="E822" s="2">
        <v>550</v>
      </c>
      <c r="F822" s="5">
        <v>0.46</v>
      </c>
      <c r="G822" s="2">
        <v>4.5999999999999996</v>
      </c>
      <c r="H822" s="3">
        <v>33434</v>
      </c>
      <c r="I822" s="2" t="s">
        <v>6825</v>
      </c>
      <c r="J822" s="2" t="s">
        <v>6826</v>
      </c>
      <c r="K822" s="2" t="s">
        <v>6827</v>
      </c>
      <c r="L822" s="2" t="s">
        <v>6828</v>
      </c>
      <c r="M822" s="2" t="s">
        <v>6829</v>
      </c>
      <c r="N822" s="2" t="s">
        <v>6830</v>
      </c>
      <c r="O822" s="2" t="s">
        <v>6831</v>
      </c>
      <c r="P822" s="2" t="s">
        <v>6832</v>
      </c>
    </row>
    <row r="823" spans="1:16" ht="15.75">
      <c r="A823" s="2" t="s">
        <v>6833</v>
      </c>
      <c r="B823" s="2" t="s">
        <v>6834</v>
      </c>
      <c r="C823" s="2" t="s">
        <v>4845</v>
      </c>
      <c r="D823" s="2">
        <v>629</v>
      </c>
      <c r="E823" s="4">
        <v>1390</v>
      </c>
      <c r="F823" s="5">
        <v>0.55000000000000004</v>
      </c>
      <c r="G823" s="2">
        <v>4.4000000000000004</v>
      </c>
      <c r="H823" s="3">
        <v>6301</v>
      </c>
      <c r="I823" s="2" t="s">
        <v>6835</v>
      </c>
      <c r="J823" s="2" t="s">
        <v>6836</v>
      </c>
      <c r="K823" s="2" t="s">
        <v>6837</v>
      </c>
      <c r="L823" s="2" t="s">
        <v>6838</v>
      </c>
      <c r="M823" s="2" t="s">
        <v>6839</v>
      </c>
      <c r="N823" s="2" t="s">
        <v>6840</v>
      </c>
      <c r="O823" s="2" t="s">
        <v>6841</v>
      </c>
      <c r="P823" s="2" t="s">
        <v>6842</v>
      </c>
    </row>
    <row r="824" spans="1:16" ht="15.75">
      <c r="A824" s="2" t="s">
        <v>6843</v>
      </c>
      <c r="B824" s="2" t="s">
        <v>6844</v>
      </c>
      <c r="C824" s="2" t="s">
        <v>5006</v>
      </c>
      <c r="D824" s="4">
        <v>2595</v>
      </c>
      <c r="E824" s="4">
        <v>3295</v>
      </c>
      <c r="F824" s="5">
        <v>0.21</v>
      </c>
      <c r="G824" s="2">
        <v>4.4000000000000004</v>
      </c>
      <c r="H824" s="3">
        <v>22618</v>
      </c>
      <c r="I824" s="2" t="s">
        <v>6845</v>
      </c>
      <c r="J824" s="2" t="s">
        <v>6846</v>
      </c>
      <c r="K824" s="2" t="s">
        <v>6847</v>
      </c>
      <c r="L824" s="2" t="s">
        <v>6848</v>
      </c>
      <c r="M824" s="2" t="s">
        <v>6849</v>
      </c>
      <c r="N824" s="2" t="s">
        <v>6850</v>
      </c>
      <c r="O824" s="2" t="s">
        <v>6851</v>
      </c>
      <c r="P824" s="2" t="s">
        <v>6852</v>
      </c>
    </row>
    <row r="825" spans="1:16" ht="15.75">
      <c r="A825" s="2" t="s">
        <v>320</v>
      </c>
      <c r="B825" s="2" t="s">
        <v>321</v>
      </c>
      <c r="C825" s="2" t="s">
        <v>18</v>
      </c>
      <c r="D825" s="2">
        <v>389</v>
      </c>
      <c r="E825" s="4">
        <v>1099</v>
      </c>
      <c r="F825" s="5">
        <v>0.65</v>
      </c>
      <c r="G825" s="2">
        <v>4.3</v>
      </c>
      <c r="H825" s="3">
        <v>974</v>
      </c>
      <c r="I825" s="2" t="s">
        <v>322</v>
      </c>
      <c r="J825" s="2" t="s">
        <v>323</v>
      </c>
      <c r="K825" s="2" t="s">
        <v>324</v>
      </c>
      <c r="L825" s="2" t="s">
        <v>325</v>
      </c>
      <c r="M825" s="2" t="s">
        <v>326</v>
      </c>
      <c r="N825" s="2" t="s">
        <v>327</v>
      </c>
      <c r="O825" s="2" t="s">
        <v>6853</v>
      </c>
      <c r="P825" s="2" t="s">
        <v>6854</v>
      </c>
    </row>
    <row r="826" spans="1:16" ht="15.75">
      <c r="A826" s="2" t="s">
        <v>6855</v>
      </c>
      <c r="B826" s="2" t="s">
        <v>6856</v>
      </c>
      <c r="C826" s="2" t="s">
        <v>5443</v>
      </c>
      <c r="D826" s="4">
        <v>1799</v>
      </c>
      <c r="E826" s="4">
        <v>2911</v>
      </c>
      <c r="F826" s="5">
        <v>0.38</v>
      </c>
      <c r="G826" s="2">
        <v>4.3</v>
      </c>
      <c r="H826" s="3">
        <v>20342</v>
      </c>
      <c r="I826" s="2" t="s">
        <v>6857</v>
      </c>
      <c r="J826" s="2" t="s">
        <v>6858</v>
      </c>
      <c r="K826" s="2" t="s">
        <v>6859</v>
      </c>
      <c r="L826" s="2" t="s">
        <v>6860</v>
      </c>
      <c r="M826" s="2" t="s">
        <v>6861</v>
      </c>
      <c r="N826" s="2" t="s">
        <v>6862</v>
      </c>
      <c r="O826" s="2" t="s">
        <v>6863</v>
      </c>
      <c r="P826" s="2" t="s">
        <v>6864</v>
      </c>
    </row>
    <row r="827" spans="1:16" ht="15.75">
      <c r="A827" s="2" t="s">
        <v>6865</v>
      </c>
      <c r="B827" s="2" t="s">
        <v>6866</v>
      </c>
      <c r="C827" s="2" t="s">
        <v>5755</v>
      </c>
      <c r="D827" s="2">
        <v>90</v>
      </c>
      <c r="E827" s="2">
        <v>175</v>
      </c>
      <c r="F827" s="5">
        <v>0.49</v>
      </c>
      <c r="G827" s="2">
        <v>4.4000000000000004</v>
      </c>
      <c r="H827" s="3">
        <v>7429</v>
      </c>
      <c r="I827" s="2" t="s">
        <v>6867</v>
      </c>
      <c r="J827" s="2" t="s">
        <v>6868</v>
      </c>
      <c r="K827" s="2" t="s">
        <v>6869</v>
      </c>
      <c r="L827" s="2" t="s">
        <v>6870</v>
      </c>
      <c r="M827" s="2" t="s">
        <v>6871</v>
      </c>
      <c r="N827" s="2" t="s">
        <v>6872</v>
      </c>
      <c r="O827" s="2" t="s">
        <v>6873</v>
      </c>
      <c r="P827" s="2" t="s">
        <v>6874</v>
      </c>
    </row>
    <row r="828" spans="1:16" ht="15.75">
      <c r="A828" s="2" t="s">
        <v>6875</v>
      </c>
      <c r="B828" s="2" t="s">
        <v>6876</v>
      </c>
      <c r="C828" s="2" t="s">
        <v>4876</v>
      </c>
      <c r="D828" s="2">
        <v>599</v>
      </c>
      <c r="E828" s="2">
        <v>599</v>
      </c>
      <c r="F828" s="5">
        <v>0</v>
      </c>
      <c r="G828" s="2">
        <v>4</v>
      </c>
      <c r="H828" s="3">
        <v>26423</v>
      </c>
      <c r="I828" s="2" t="s">
        <v>6877</v>
      </c>
      <c r="J828" s="2" t="s">
        <v>6878</v>
      </c>
      <c r="K828" s="2" t="s">
        <v>6879</v>
      </c>
      <c r="L828" s="2" t="s">
        <v>6880</v>
      </c>
      <c r="M828" s="2" t="s">
        <v>6881</v>
      </c>
      <c r="N828" s="2" t="s">
        <v>6882</v>
      </c>
      <c r="O828" s="2" t="s">
        <v>6883</v>
      </c>
      <c r="P828" s="2" t="s">
        <v>6884</v>
      </c>
    </row>
    <row r="829" spans="1:16" ht="15.75">
      <c r="A829" s="2" t="s">
        <v>6885</v>
      </c>
      <c r="B829" s="2" t="s">
        <v>6886</v>
      </c>
      <c r="C829" s="2" t="s">
        <v>2948</v>
      </c>
      <c r="D829" s="4">
        <v>1999</v>
      </c>
      <c r="E829" s="4">
        <v>7999</v>
      </c>
      <c r="F829" s="5">
        <v>0.75</v>
      </c>
      <c r="G829" s="2">
        <v>4.2</v>
      </c>
      <c r="H829" s="3">
        <v>31305</v>
      </c>
      <c r="I829" s="2" t="s">
        <v>6887</v>
      </c>
      <c r="J829" s="2" t="s">
        <v>6888</v>
      </c>
      <c r="K829" s="2" t="s">
        <v>6889</v>
      </c>
      <c r="L829" s="2" t="s">
        <v>6890</v>
      </c>
      <c r="M829" s="2" t="s">
        <v>6891</v>
      </c>
      <c r="N829" s="2" t="s">
        <v>6892</v>
      </c>
      <c r="O829" s="2" t="s">
        <v>6893</v>
      </c>
      <c r="P829" s="2" t="s">
        <v>6894</v>
      </c>
    </row>
    <row r="830" spans="1:16" ht="15.75">
      <c r="A830" s="2" t="s">
        <v>6895</v>
      </c>
      <c r="B830" s="2" t="s">
        <v>6896</v>
      </c>
      <c r="C830" s="2" t="s">
        <v>6897</v>
      </c>
      <c r="D830" s="4">
        <v>2099</v>
      </c>
      <c r="E830" s="4">
        <v>3250</v>
      </c>
      <c r="F830" s="5">
        <v>0.35</v>
      </c>
      <c r="G830" s="2">
        <v>3.8</v>
      </c>
      <c r="H830" s="3">
        <v>11213</v>
      </c>
      <c r="I830" s="2" t="s">
        <v>6898</v>
      </c>
      <c r="J830" s="2" t="s">
        <v>6899</v>
      </c>
      <c r="K830" s="2" t="s">
        <v>6900</v>
      </c>
      <c r="L830" s="2" t="s">
        <v>6901</v>
      </c>
      <c r="M830" s="2" t="s">
        <v>6902</v>
      </c>
      <c r="N830" s="2" t="s">
        <v>6903</v>
      </c>
      <c r="O830" s="2" t="s">
        <v>6904</v>
      </c>
      <c r="P830" s="2" t="s">
        <v>6905</v>
      </c>
    </row>
    <row r="831" spans="1:16" ht="15.75">
      <c r="A831" s="2" t="s">
        <v>6906</v>
      </c>
      <c r="B831" s="2" t="s">
        <v>6907</v>
      </c>
      <c r="C831" s="2" t="s">
        <v>6908</v>
      </c>
      <c r="D831" s="2">
        <v>179</v>
      </c>
      <c r="E831" s="2">
        <v>499</v>
      </c>
      <c r="F831" s="5">
        <v>0.64</v>
      </c>
      <c r="G831" s="2">
        <v>4.0999999999999996</v>
      </c>
      <c r="H831" s="3">
        <v>10174</v>
      </c>
      <c r="I831" s="2" t="s">
        <v>6909</v>
      </c>
      <c r="J831" s="2" t="s">
        <v>6910</v>
      </c>
      <c r="K831" s="2" t="s">
        <v>6911</v>
      </c>
      <c r="L831" s="2" t="s">
        <v>6912</v>
      </c>
      <c r="M831" s="2" t="s">
        <v>6913</v>
      </c>
      <c r="N831" s="2" t="s">
        <v>6914</v>
      </c>
      <c r="O831" s="2" t="s">
        <v>6915</v>
      </c>
      <c r="P831" s="2" t="s">
        <v>6916</v>
      </c>
    </row>
    <row r="832" spans="1:16" ht="15.75">
      <c r="A832" s="2" t="s">
        <v>6917</v>
      </c>
      <c r="B832" s="2" t="s">
        <v>6918</v>
      </c>
      <c r="C832" s="2" t="s">
        <v>5102</v>
      </c>
      <c r="D832" s="4">
        <v>1345</v>
      </c>
      <c r="E832" s="4">
        <v>2295</v>
      </c>
      <c r="F832" s="5">
        <v>0.41</v>
      </c>
      <c r="G832" s="2">
        <v>4.2</v>
      </c>
      <c r="H832" s="3">
        <v>17413</v>
      </c>
      <c r="I832" s="2" t="s">
        <v>6919</v>
      </c>
      <c r="J832" s="2" t="s">
        <v>6920</v>
      </c>
      <c r="K832" s="2" t="s">
        <v>6921</v>
      </c>
      <c r="L832" s="2" t="s">
        <v>6922</v>
      </c>
      <c r="M832" s="2" t="s">
        <v>6923</v>
      </c>
      <c r="N832" s="2" t="s">
        <v>6924</v>
      </c>
      <c r="O832" s="2" t="s">
        <v>6925</v>
      </c>
      <c r="P832" s="2" t="s">
        <v>6926</v>
      </c>
    </row>
    <row r="833" spans="1:16" ht="15.75">
      <c r="A833" s="2" t="s">
        <v>6927</v>
      </c>
      <c r="B833" s="2" t="s">
        <v>6928</v>
      </c>
      <c r="C833" s="2" t="s">
        <v>5244</v>
      </c>
      <c r="D833" s="2">
        <v>349</v>
      </c>
      <c r="E833" s="2">
        <v>995</v>
      </c>
      <c r="F833" s="5">
        <v>0.65</v>
      </c>
      <c r="G833" s="2">
        <v>4.2</v>
      </c>
      <c r="H833" s="3">
        <v>6676</v>
      </c>
      <c r="I833" s="2" t="s">
        <v>6929</v>
      </c>
      <c r="J833" s="2" t="s">
        <v>6930</v>
      </c>
      <c r="K833" s="2" t="s">
        <v>6931</v>
      </c>
      <c r="L833" s="2" t="s">
        <v>6932</v>
      </c>
      <c r="M833" s="2" t="s">
        <v>6933</v>
      </c>
      <c r="N833" s="2" t="s">
        <v>6934</v>
      </c>
      <c r="O833" s="2" t="s">
        <v>6935</v>
      </c>
      <c r="P833" s="2" t="s">
        <v>6936</v>
      </c>
    </row>
    <row r="834" spans="1:16" ht="15.75">
      <c r="A834" s="2" t="s">
        <v>6937</v>
      </c>
      <c r="B834" s="2" t="s">
        <v>6938</v>
      </c>
      <c r="C834" s="2" t="s">
        <v>6340</v>
      </c>
      <c r="D834" s="2">
        <v>287</v>
      </c>
      <c r="E834" s="2">
        <v>499</v>
      </c>
      <c r="F834" s="5">
        <v>0.42</v>
      </c>
      <c r="G834" s="2">
        <v>4.4000000000000004</v>
      </c>
      <c r="H834" s="3">
        <v>8076</v>
      </c>
      <c r="I834" s="2" t="s">
        <v>6939</v>
      </c>
      <c r="J834" s="2" t="s">
        <v>6940</v>
      </c>
      <c r="K834" s="2" t="s">
        <v>6941</v>
      </c>
      <c r="L834" s="2" t="s">
        <v>6942</v>
      </c>
      <c r="M834" s="2" t="s">
        <v>6943</v>
      </c>
      <c r="N834" s="2" t="s">
        <v>6944</v>
      </c>
      <c r="O834" s="2" t="s">
        <v>6945</v>
      </c>
      <c r="P834" s="2" t="s">
        <v>6946</v>
      </c>
    </row>
    <row r="835" spans="1:16" ht="15.75">
      <c r="A835" s="2" t="s">
        <v>330</v>
      </c>
      <c r="B835" s="2" t="s">
        <v>331</v>
      </c>
      <c r="C835" s="2" t="s">
        <v>18</v>
      </c>
      <c r="D835" s="2">
        <v>599</v>
      </c>
      <c r="E835" s="2">
        <v>599</v>
      </c>
      <c r="F835" s="5">
        <v>0</v>
      </c>
      <c r="G835" s="2">
        <v>4.3</v>
      </c>
      <c r="H835" s="3">
        <v>355</v>
      </c>
      <c r="I835" s="2" t="s">
        <v>332</v>
      </c>
      <c r="J835" s="2" t="s">
        <v>333</v>
      </c>
      <c r="K835" s="2" t="s">
        <v>334</v>
      </c>
      <c r="L835" s="2" t="s">
        <v>335</v>
      </c>
      <c r="M835" s="2" t="s">
        <v>336</v>
      </c>
      <c r="N835" s="2" t="s">
        <v>6947</v>
      </c>
      <c r="O835" s="2" t="s">
        <v>6948</v>
      </c>
      <c r="P835" s="2" t="s">
        <v>6949</v>
      </c>
    </row>
    <row r="836" spans="1:16" ht="15.75">
      <c r="A836" s="2" t="s">
        <v>6950</v>
      </c>
      <c r="B836" s="2" t="s">
        <v>6951</v>
      </c>
      <c r="C836" s="2" t="s">
        <v>4834</v>
      </c>
      <c r="D836" s="2">
        <v>349</v>
      </c>
      <c r="E836" s="2">
        <v>450</v>
      </c>
      <c r="F836" s="5">
        <v>0.22</v>
      </c>
      <c r="G836" s="2">
        <v>4.0999999999999996</v>
      </c>
      <c r="H836" s="3">
        <v>18656</v>
      </c>
      <c r="I836" s="2" t="s">
        <v>6952</v>
      </c>
      <c r="J836" s="2" t="s">
        <v>6953</v>
      </c>
      <c r="K836" s="2" t="s">
        <v>6954</v>
      </c>
      <c r="L836" s="2" t="s">
        <v>6955</v>
      </c>
      <c r="M836" s="2" t="s">
        <v>6956</v>
      </c>
      <c r="N836" s="2" t="s">
        <v>6957</v>
      </c>
      <c r="O836" s="2" t="s">
        <v>6958</v>
      </c>
      <c r="P836" s="2" t="s">
        <v>6959</v>
      </c>
    </row>
    <row r="837" spans="1:16" ht="15.75">
      <c r="A837" s="2" t="s">
        <v>6960</v>
      </c>
      <c r="B837" s="2" t="s">
        <v>6961</v>
      </c>
      <c r="C837" s="2" t="s">
        <v>5047</v>
      </c>
      <c r="D837" s="2">
        <v>879</v>
      </c>
      <c r="E837" s="4">
        <v>1109</v>
      </c>
      <c r="F837" s="5">
        <v>0.21</v>
      </c>
      <c r="G837" s="2">
        <v>4.4000000000000004</v>
      </c>
      <c r="H837" s="3">
        <v>31599</v>
      </c>
      <c r="I837" s="2" t="s">
        <v>6962</v>
      </c>
      <c r="J837" s="2" t="s">
        <v>6963</v>
      </c>
      <c r="K837" s="2" t="s">
        <v>6964</v>
      </c>
      <c r="L837" s="2" t="s">
        <v>6965</v>
      </c>
      <c r="M837" s="2" t="s">
        <v>6966</v>
      </c>
      <c r="N837" s="2" t="s">
        <v>6967</v>
      </c>
      <c r="O837" s="2" t="s">
        <v>6968</v>
      </c>
      <c r="P837" s="2" t="s">
        <v>6969</v>
      </c>
    </row>
    <row r="838" spans="1:16" ht="15.75">
      <c r="A838" s="2" t="s">
        <v>340</v>
      </c>
      <c r="B838" s="2" t="s">
        <v>341</v>
      </c>
      <c r="C838" s="2" t="s">
        <v>18</v>
      </c>
      <c r="D838" s="2">
        <v>199</v>
      </c>
      <c r="E838" s="2">
        <v>999</v>
      </c>
      <c r="F838" s="5">
        <v>0.8</v>
      </c>
      <c r="G838" s="2">
        <v>3.9</v>
      </c>
      <c r="H838" s="3">
        <v>1075</v>
      </c>
      <c r="I838" s="2" t="s">
        <v>342</v>
      </c>
      <c r="J838" s="2" t="s">
        <v>343</v>
      </c>
      <c r="K838" s="2" t="s">
        <v>344</v>
      </c>
      <c r="L838" s="2" t="s">
        <v>345</v>
      </c>
      <c r="M838" s="2" t="s">
        <v>346</v>
      </c>
      <c r="N838" s="2" t="s">
        <v>347</v>
      </c>
      <c r="O838" s="2" t="s">
        <v>348</v>
      </c>
      <c r="P838" s="2" t="s">
        <v>6970</v>
      </c>
    </row>
    <row r="839" spans="1:16" ht="15.75">
      <c r="A839" s="2" t="s">
        <v>6971</v>
      </c>
      <c r="B839" s="2" t="s">
        <v>6972</v>
      </c>
      <c r="C839" s="2" t="s">
        <v>5647</v>
      </c>
      <c r="D839" s="2">
        <v>250</v>
      </c>
      <c r="E839" s="2">
        <v>250</v>
      </c>
      <c r="F839" s="5">
        <v>0</v>
      </c>
      <c r="G839" s="2">
        <v>3.9</v>
      </c>
      <c r="H839" s="3">
        <v>13971</v>
      </c>
      <c r="I839" s="2" t="s">
        <v>6973</v>
      </c>
      <c r="J839" s="2" t="s">
        <v>6974</v>
      </c>
      <c r="K839" s="2" t="s">
        <v>6975</v>
      </c>
      <c r="L839" s="2" t="s">
        <v>6976</v>
      </c>
      <c r="M839" s="2" t="s">
        <v>6977</v>
      </c>
      <c r="N839" s="2" t="s">
        <v>13056</v>
      </c>
      <c r="O839" s="2" t="s">
        <v>6978</v>
      </c>
      <c r="P839" s="2" t="s">
        <v>6979</v>
      </c>
    </row>
    <row r="840" spans="1:16" ht="15.75">
      <c r="A840" s="2" t="s">
        <v>6980</v>
      </c>
      <c r="B840" s="2" t="s">
        <v>6981</v>
      </c>
      <c r="C840" s="2" t="s">
        <v>3066</v>
      </c>
      <c r="D840" s="2">
        <v>199</v>
      </c>
      <c r="E840" s="2">
        <v>499</v>
      </c>
      <c r="F840" s="5">
        <v>0.6</v>
      </c>
      <c r="G840" s="2">
        <v>3.6</v>
      </c>
      <c r="H840" s="3">
        <v>2492</v>
      </c>
      <c r="I840" s="2" t="s">
        <v>6982</v>
      </c>
      <c r="J840" s="2" t="s">
        <v>6983</v>
      </c>
      <c r="K840" s="2" t="s">
        <v>6984</v>
      </c>
      <c r="L840" s="2" t="s">
        <v>6985</v>
      </c>
      <c r="M840" s="2" t="s">
        <v>6986</v>
      </c>
      <c r="N840" s="2" t="s">
        <v>6987</v>
      </c>
      <c r="O840" s="2" t="s">
        <v>6988</v>
      </c>
      <c r="P840" s="2" t="s">
        <v>6989</v>
      </c>
    </row>
    <row r="841" spans="1:16" ht="15.75">
      <c r="A841" s="2" t="s">
        <v>356</v>
      </c>
      <c r="B841" s="2" t="s">
        <v>357</v>
      </c>
      <c r="C841" s="2" t="s">
        <v>18</v>
      </c>
      <c r="D841" s="2">
        <v>899</v>
      </c>
      <c r="E841" s="4">
        <v>1900</v>
      </c>
      <c r="F841" s="5">
        <v>0.53</v>
      </c>
      <c r="G841" s="2">
        <v>4.4000000000000004</v>
      </c>
      <c r="H841" s="3">
        <v>13552</v>
      </c>
      <c r="I841" s="2" t="s">
        <v>358</v>
      </c>
      <c r="J841" s="2" t="s">
        <v>359</v>
      </c>
      <c r="K841" s="2" t="s">
        <v>360</v>
      </c>
      <c r="L841" s="2" t="s">
        <v>361</v>
      </c>
      <c r="M841" s="2" t="s">
        <v>362</v>
      </c>
      <c r="N841" s="2" t="s">
        <v>363</v>
      </c>
      <c r="O841" s="2" t="s">
        <v>6990</v>
      </c>
      <c r="P841" s="2" t="s">
        <v>6991</v>
      </c>
    </row>
    <row r="842" spans="1:16" ht="15.75">
      <c r="A842" s="2" t="s">
        <v>366</v>
      </c>
      <c r="B842" s="2" t="s">
        <v>367</v>
      </c>
      <c r="C842" s="2" t="s">
        <v>18</v>
      </c>
      <c r="D842" s="2">
        <v>199</v>
      </c>
      <c r="E842" s="2">
        <v>999</v>
      </c>
      <c r="F842" s="5">
        <v>0.8</v>
      </c>
      <c r="G842" s="2">
        <v>4</v>
      </c>
      <c r="H842" s="3">
        <v>575</v>
      </c>
      <c r="I842" s="2" t="s">
        <v>368</v>
      </c>
      <c r="J842" s="2" t="s">
        <v>369</v>
      </c>
      <c r="K842" s="2" t="s">
        <v>370</v>
      </c>
      <c r="L842" s="2" t="s">
        <v>371</v>
      </c>
      <c r="M842" s="2" t="s">
        <v>372</v>
      </c>
      <c r="N842" s="2" t="s">
        <v>373</v>
      </c>
      <c r="O842" s="2" t="s">
        <v>6992</v>
      </c>
      <c r="P842" s="2" t="s">
        <v>6993</v>
      </c>
    </row>
    <row r="843" spans="1:16" ht="15.75">
      <c r="A843" s="2" t="s">
        <v>6994</v>
      </c>
      <c r="B843" s="2" t="s">
        <v>6995</v>
      </c>
      <c r="C843" s="2" t="s">
        <v>6908</v>
      </c>
      <c r="D843" s="2">
        <v>149</v>
      </c>
      <c r="E843" s="2">
        <v>999</v>
      </c>
      <c r="F843" s="5">
        <v>0.85</v>
      </c>
      <c r="G843" s="2">
        <v>3.5</v>
      </c>
      <c r="H843" s="3">
        <v>2523</v>
      </c>
      <c r="I843" s="2" t="s">
        <v>6996</v>
      </c>
      <c r="J843" s="2" t="s">
        <v>6997</v>
      </c>
      <c r="K843" s="2" t="s">
        <v>6998</v>
      </c>
      <c r="L843" s="2" t="s">
        <v>6999</v>
      </c>
      <c r="M843" s="2" t="s">
        <v>7000</v>
      </c>
      <c r="N843" s="2" t="s">
        <v>7001</v>
      </c>
      <c r="O843" s="2" t="s">
        <v>7002</v>
      </c>
      <c r="P843" s="2" t="s">
        <v>7003</v>
      </c>
    </row>
    <row r="844" spans="1:16" ht="15.75">
      <c r="A844" s="2" t="s">
        <v>7004</v>
      </c>
      <c r="B844" s="2" t="s">
        <v>7005</v>
      </c>
      <c r="C844" s="2" t="s">
        <v>4856</v>
      </c>
      <c r="D844" s="2">
        <v>469</v>
      </c>
      <c r="E844" s="4">
        <v>1499</v>
      </c>
      <c r="F844" s="5">
        <v>0.69</v>
      </c>
      <c r="G844" s="2">
        <v>4.0999999999999996</v>
      </c>
      <c r="H844" s="3">
        <v>352</v>
      </c>
      <c r="I844" s="2" t="s">
        <v>7006</v>
      </c>
      <c r="J844" s="2" t="s">
        <v>7007</v>
      </c>
      <c r="K844" s="2" t="s">
        <v>7008</v>
      </c>
      <c r="L844" s="2" t="s">
        <v>7009</v>
      </c>
      <c r="M844" s="2" t="s">
        <v>7010</v>
      </c>
      <c r="N844" s="2" t="s">
        <v>7011</v>
      </c>
      <c r="O844" s="2" t="s">
        <v>7012</v>
      </c>
      <c r="P844" s="2" t="s">
        <v>7013</v>
      </c>
    </row>
    <row r="845" spans="1:16" ht="15.75">
      <c r="A845" s="2" t="s">
        <v>7014</v>
      </c>
      <c r="B845" s="2" t="s">
        <v>7015</v>
      </c>
      <c r="C845" s="2" t="s">
        <v>6103</v>
      </c>
      <c r="D845" s="4">
        <v>1187</v>
      </c>
      <c r="E845" s="4">
        <v>1929</v>
      </c>
      <c r="F845" s="5">
        <v>0.38</v>
      </c>
      <c r="G845" s="2">
        <v>4.0999999999999996</v>
      </c>
      <c r="H845" s="3">
        <v>1662</v>
      </c>
      <c r="I845" s="2" t="s">
        <v>7016</v>
      </c>
      <c r="J845" s="2" t="s">
        <v>7017</v>
      </c>
      <c r="K845" s="2" t="s">
        <v>7018</v>
      </c>
      <c r="L845" s="2" t="s">
        <v>7019</v>
      </c>
      <c r="M845" s="2" t="s">
        <v>7020</v>
      </c>
      <c r="N845" s="2" t="s">
        <v>7021</v>
      </c>
      <c r="O845" s="2" t="s">
        <v>7022</v>
      </c>
      <c r="P845" s="2" t="s">
        <v>7023</v>
      </c>
    </row>
    <row r="846" spans="1:16" ht="15.75">
      <c r="A846" s="2" t="s">
        <v>7024</v>
      </c>
      <c r="B846" s="2" t="s">
        <v>7025</v>
      </c>
      <c r="C846" s="2" t="s">
        <v>7026</v>
      </c>
      <c r="D846" s="2">
        <v>849</v>
      </c>
      <c r="E846" s="4">
        <v>1499</v>
      </c>
      <c r="F846" s="5">
        <v>0.43</v>
      </c>
      <c r="G846" s="2">
        <v>4</v>
      </c>
      <c r="H846" s="3">
        <v>7352</v>
      </c>
      <c r="I846" s="2" t="s">
        <v>7027</v>
      </c>
      <c r="J846" s="2" t="s">
        <v>7028</v>
      </c>
      <c r="K846" s="2" t="s">
        <v>7029</v>
      </c>
      <c r="L846" s="2" t="s">
        <v>7030</v>
      </c>
      <c r="M846" s="2" t="s">
        <v>7031</v>
      </c>
      <c r="N846" s="2" t="s">
        <v>7032</v>
      </c>
      <c r="O846" s="2" t="s">
        <v>7033</v>
      </c>
      <c r="P846" s="2" t="s">
        <v>7034</v>
      </c>
    </row>
    <row r="847" spans="1:16" ht="15.75">
      <c r="A847" s="2" t="s">
        <v>7035</v>
      </c>
      <c r="B847" s="2" t="s">
        <v>7036</v>
      </c>
      <c r="C847" s="2" t="s">
        <v>4845</v>
      </c>
      <c r="D847" s="2">
        <v>328</v>
      </c>
      <c r="E847" s="2">
        <v>399</v>
      </c>
      <c r="F847" s="5">
        <v>0.18</v>
      </c>
      <c r="G847" s="2">
        <v>4.0999999999999996</v>
      </c>
      <c r="H847" s="3">
        <v>3441</v>
      </c>
      <c r="I847" s="2" t="s">
        <v>7037</v>
      </c>
      <c r="J847" s="2" t="s">
        <v>7038</v>
      </c>
      <c r="K847" s="2" t="s">
        <v>7039</v>
      </c>
      <c r="L847" s="2" t="s">
        <v>7040</v>
      </c>
      <c r="M847" s="2" t="s">
        <v>7041</v>
      </c>
      <c r="N847" s="2" t="s">
        <v>7042</v>
      </c>
      <c r="O847" s="2" t="s">
        <v>7043</v>
      </c>
      <c r="P847" s="2" t="s">
        <v>7044</v>
      </c>
    </row>
    <row r="848" spans="1:16" ht="15.75">
      <c r="A848" s="2" t="s">
        <v>7045</v>
      </c>
      <c r="B848" s="2" t="s">
        <v>7046</v>
      </c>
      <c r="C848" s="2" t="s">
        <v>4876</v>
      </c>
      <c r="D848" s="2">
        <v>269</v>
      </c>
      <c r="E848" s="2">
        <v>699</v>
      </c>
      <c r="F848" s="5">
        <v>0.62</v>
      </c>
      <c r="G848" s="2">
        <v>4</v>
      </c>
      <c r="H848" s="3">
        <v>93</v>
      </c>
      <c r="I848" s="2" t="s">
        <v>7047</v>
      </c>
      <c r="J848" s="2" t="s">
        <v>7048</v>
      </c>
      <c r="K848" s="2" t="s">
        <v>7049</v>
      </c>
      <c r="L848" s="2" t="s">
        <v>7050</v>
      </c>
      <c r="M848" s="2" t="s">
        <v>7051</v>
      </c>
      <c r="N848" s="2" t="s">
        <v>7052</v>
      </c>
      <c r="O848" s="2" t="s">
        <v>7053</v>
      </c>
      <c r="P848" s="2" t="s">
        <v>7054</v>
      </c>
    </row>
    <row r="849" spans="1:16" ht="15.75">
      <c r="A849" s="2" t="s">
        <v>7055</v>
      </c>
      <c r="B849" s="2" t="s">
        <v>7056</v>
      </c>
      <c r="C849" s="2" t="s">
        <v>7057</v>
      </c>
      <c r="D849" s="2">
        <v>299</v>
      </c>
      <c r="E849" s="2">
        <v>400</v>
      </c>
      <c r="F849" s="5">
        <v>0.25</v>
      </c>
      <c r="G849" s="2">
        <v>3.8</v>
      </c>
      <c r="H849" s="3">
        <v>40895</v>
      </c>
      <c r="I849" s="2" t="s">
        <v>7058</v>
      </c>
      <c r="J849" s="2" t="s">
        <v>7059</v>
      </c>
      <c r="K849" s="2" t="s">
        <v>7060</v>
      </c>
      <c r="L849" s="2" t="s">
        <v>7061</v>
      </c>
      <c r="M849" s="2" t="s">
        <v>7062</v>
      </c>
      <c r="N849" s="2" t="s">
        <v>7063</v>
      </c>
      <c r="O849" s="2" t="s">
        <v>7064</v>
      </c>
      <c r="P849" s="2" t="s">
        <v>7065</v>
      </c>
    </row>
    <row r="850" spans="1:16" ht="15.75">
      <c r="A850" s="2" t="s">
        <v>7066</v>
      </c>
      <c r="B850" s="2" t="s">
        <v>7067</v>
      </c>
      <c r="C850" s="2" t="s">
        <v>7068</v>
      </c>
      <c r="D850" s="2">
        <v>549</v>
      </c>
      <c r="E850" s="4">
        <v>1499</v>
      </c>
      <c r="F850" s="5">
        <v>0.63</v>
      </c>
      <c r="G850" s="2">
        <v>4.3</v>
      </c>
      <c r="H850" s="3">
        <v>11006</v>
      </c>
      <c r="I850" s="2" t="s">
        <v>7069</v>
      </c>
      <c r="J850" s="2" t="s">
        <v>7070</v>
      </c>
      <c r="K850" s="2" t="s">
        <v>7071</v>
      </c>
      <c r="L850" s="2" t="s">
        <v>7072</v>
      </c>
      <c r="M850" s="2" t="s">
        <v>7073</v>
      </c>
      <c r="N850" s="2" t="s">
        <v>7074</v>
      </c>
      <c r="O850" s="2" t="s">
        <v>7075</v>
      </c>
      <c r="P850" s="2" t="s">
        <v>7076</v>
      </c>
    </row>
    <row r="851" spans="1:16" ht="15.75">
      <c r="A851" s="2" t="s">
        <v>7077</v>
      </c>
      <c r="B851" s="2" t="s">
        <v>7078</v>
      </c>
      <c r="C851" s="2" t="s">
        <v>5623</v>
      </c>
      <c r="D851" s="2">
        <v>114</v>
      </c>
      <c r="E851" s="2">
        <v>120</v>
      </c>
      <c r="F851" s="5">
        <v>0.05</v>
      </c>
      <c r="G851" s="2">
        <v>4.2</v>
      </c>
      <c r="H851" s="3">
        <v>8938</v>
      </c>
      <c r="I851" s="2" t="s">
        <v>7079</v>
      </c>
      <c r="J851" s="2" t="s">
        <v>7080</v>
      </c>
      <c r="K851" s="2" t="s">
        <v>7081</v>
      </c>
      <c r="L851" s="2" t="s">
        <v>7082</v>
      </c>
      <c r="M851" s="2" t="s">
        <v>7083</v>
      </c>
      <c r="N851" s="2" t="s">
        <v>7084</v>
      </c>
      <c r="O851" s="2" t="s">
        <v>7085</v>
      </c>
      <c r="P851" s="2" t="s">
        <v>7086</v>
      </c>
    </row>
    <row r="852" spans="1:16" ht="15.75">
      <c r="A852" s="2" t="s">
        <v>7087</v>
      </c>
      <c r="B852" s="2" t="s">
        <v>7088</v>
      </c>
      <c r="C852" s="2" t="s">
        <v>7089</v>
      </c>
      <c r="D852" s="2">
        <v>120</v>
      </c>
      <c r="E852" s="2">
        <v>120</v>
      </c>
      <c r="F852" s="5">
        <v>0</v>
      </c>
      <c r="G852" s="2">
        <v>4.0999999999999996</v>
      </c>
      <c r="H852" s="3">
        <v>4308</v>
      </c>
      <c r="I852" s="2" t="s">
        <v>7090</v>
      </c>
      <c r="J852" s="2" t="s">
        <v>7091</v>
      </c>
      <c r="K852" s="2" t="s">
        <v>7092</v>
      </c>
      <c r="L852" s="2" t="s">
        <v>7093</v>
      </c>
      <c r="M852" s="2" t="s">
        <v>7094</v>
      </c>
      <c r="N852" s="2" t="s">
        <v>7095</v>
      </c>
      <c r="O852" s="2" t="s">
        <v>7096</v>
      </c>
      <c r="P852" s="2" t="s">
        <v>7097</v>
      </c>
    </row>
    <row r="853" spans="1:16" ht="15.75">
      <c r="A853" s="2" t="s">
        <v>386</v>
      </c>
      <c r="B853" s="2" t="s">
        <v>387</v>
      </c>
      <c r="C853" s="2" t="s">
        <v>18</v>
      </c>
      <c r="D853" s="2">
        <v>970</v>
      </c>
      <c r="E853" s="4">
        <v>1999</v>
      </c>
      <c r="F853" s="5">
        <v>0.51</v>
      </c>
      <c r="G853" s="2">
        <v>4.2</v>
      </c>
      <c r="H853" s="3">
        <v>462</v>
      </c>
      <c r="I853" s="2" t="s">
        <v>388</v>
      </c>
      <c r="J853" s="2" t="s">
        <v>389</v>
      </c>
      <c r="K853" s="2" t="s">
        <v>390</v>
      </c>
      <c r="L853" s="2" t="s">
        <v>391</v>
      </c>
      <c r="M853" s="2" t="s">
        <v>392</v>
      </c>
      <c r="N853" s="2" t="s">
        <v>393</v>
      </c>
      <c r="O853" s="2" t="s">
        <v>7098</v>
      </c>
      <c r="P853" s="2" t="s">
        <v>7099</v>
      </c>
    </row>
    <row r="854" spans="1:16" ht="15.75">
      <c r="A854" s="2" t="s">
        <v>396</v>
      </c>
      <c r="B854" s="2" t="s">
        <v>397</v>
      </c>
      <c r="C854" s="2" t="s">
        <v>18</v>
      </c>
      <c r="D854" s="2">
        <v>209</v>
      </c>
      <c r="E854" s="2">
        <v>695</v>
      </c>
      <c r="F854" s="5">
        <v>0.7</v>
      </c>
      <c r="G854" s="2">
        <v>4.5</v>
      </c>
      <c r="H854" s="3">
        <v>107686</v>
      </c>
      <c r="I854" s="2" t="s">
        <v>398</v>
      </c>
      <c r="J854" s="2" t="s">
        <v>399</v>
      </c>
      <c r="K854" s="2" t="s">
        <v>400</v>
      </c>
      <c r="L854" s="2" t="s">
        <v>401</v>
      </c>
      <c r="M854" s="2" t="s">
        <v>402</v>
      </c>
      <c r="N854" s="2" t="s">
        <v>403</v>
      </c>
      <c r="O854" s="2" t="s">
        <v>404</v>
      </c>
      <c r="P854" s="2" t="s">
        <v>7100</v>
      </c>
    </row>
    <row r="855" spans="1:16" ht="15.75">
      <c r="A855" s="2" t="s">
        <v>7101</v>
      </c>
      <c r="B855" s="2" t="s">
        <v>7102</v>
      </c>
      <c r="C855" s="2" t="s">
        <v>4845</v>
      </c>
      <c r="D855" s="4">
        <v>1490</v>
      </c>
      <c r="E855" s="4">
        <v>2295</v>
      </c>
      <c r="F855" s="5">
        <v>0.35</v>
      </c>
      <c r="G855" s="2">
        <v>4.5999999999999996</v>
      </c>
      <c r="H855" s="3">
        <v>10652</v>
      </c>
      <c r="I855" s="2" t="s">
        <v>7103</v>
      </c>
      <c r="J855" s="2" t="s">
        <v>7104</v>
      </c>
      <c r="K855" s="2" t="s">
        <v>7105</v>
      </c>
      <c r="L855" s="2" t="s">
        <v>7106</v>
      </c>
      <c r="M855" s="2" t="s">
        <v>7107</v>
      </c>
      <c r="N855" s="2" t="s">
        <v>7108</v>
      </c>
      <c r="O855" s="2" t="s">
        <v>7109</v>
      </c>
      <c r="P855" s="2" t="s">
        <v>7110</v>
      </c>
    </row>
    <row r="856" spans="1:16" ht="15.75">
      <c r="A856" s="2" t="s">
        <v>7111</v>
      </c>
      <c r="B856" s="2" t="s">
        <v>7112</v>
      </c>
      <c r="C856" s="2" t="s">
        <v>7113</v>
      </c>
      <c r="D856" s="2">
        <v>99</v>
      </c>
      <c r="E856" s="2">
        <v>99</v>
      </c>
      <c r="F856" s="5">
        <v>0</v>
      </c>
      <c r="G856" s="2">
        <v>4.3</v>
      </c>
      <c r="H856" s="3">
        <v>5036</v>
      </c>
      <c r="I856" s="2" t="s">
        <v>7114</v>
      </c>
      <c r="J856" s="2" t="s">
        <v>7115</v>
      </c>
      <c r="K856" s="2" t="s">
        <v>7116</v>
      </c>
      <c r="L856" s="2" t="s">
        <v>7117</v>
      </c>
      <c r="M856" s="2" t="s">
        <v>7118</v>
      </c>
      <c r="N856" s="2" t="s">
        <v>7119</v>
      </c>
      <c r="O856" s="2" t="s">
        <v>7120</v>
      </c>
      <c r="P856" s="2" t="s">
        <v>7121</v>
      </c>
    </row>
    <row r="857" spans="1:16" ht="15.75">
      <c r="A857" s="2" t="s">
        <v>7122</v>
      </c>
      <c r="B857" s="2" t="s">
        <v>7123</v>
      </c>
      <c r="C857" s="2" t="s">
        <v>4845</v>
      </c>
      <c r="D857" s="2">
        <v>149</v>
      </c>
      <c r="E857" s="2">
        <v>249</v>
      </c>
      <c r="F857" s="5">
        <v>0.4</v>
      </c>
      <c r="G857" s="2">
        <v>4</v>
      </c>
      <c r="H857" s="3">
        <v>5057</v>
      </c>
      <c r="I857" s="2" t="s">
        <v>7124</v>
      </c>
      <c r="J857" s="2" t="s">
        <v>7125</v>
      </c>
      <c r="K857" s="2" t="s">
        <v>7126</v>
      </c>
      <c r="L857" s="2" t="s">
        <v>7127</v>
      </c>
      <c r="M857" s="2" t="s">
        <v>7128</v>
      </c>
      <c r="N857" s="2" t="s">
        <v>7129</v>
      </c>
      <c r="O857" s="2" t="s">
        <v>7130</v>
      </c>
      <c r="P857" s="2" t="s">
        <v>7131</v>
      </c>
    </row>
    <row r="858" spans="1:16" ht="15.75">
      <c r="A858" s="2" t="s">
        <v>7132</v>
      </c>
      <c r="B858" s="2" t="s">
        <v>7133</v>
      </c>
      <c r="C858" s="2" t="s">
        <v>5336</v>
      </c>
      <c r="D858" s="2">
        <v>575</v>
      </c>
      <c r="E858" s="4">
        <v>2799</v>
      </c>
      <c r="F858" s="5">
        <v>0.79</v>
      </c>
      <c r="G858" s="2">
        <v>4.2</v>
      </c>
      <c r="H858" s="3">
        <v>8537</v>
      </c>
      <c r="I858" s="2" t="s">
        <v>7134</v>
      </c>
      <c r="J858" s="2" t="s">
        <v>7135</v>
      </c>
      <c r="K858" s="2" t="s">
        <v>7136</v>
      </c>
      <c r="L858" s="2" t="s">
        <v>7137</v>
      </c>
      <c r="M858" s="2" t="s">
        <v>7138</v>
      </c>
      <c r="N858" s="2" t="s">
        <v>13057</v>
      </c>
      <c r="O858" s="2" t="s">
        <v>7139</v>
      </c>
      <c r="P858" s="2" t="s">
        <v>7140</v>
      </c>
    </row>
    <row r="859" spans="1:16" ht="15.75">
      <c r="A859" s="2" t="s">
        <v>435</v>
      </c>
      <c r="B859" s="2" t="s">
        <v>436</v>
      </c>
      <c r="C859" s="2" t="s">
        <v>18</v>
      </c>
      <c r="D859" s="2">
        <v>333</v>
      </c>
      <c r="E859" s="2">
        <v>999</v>
      </c>
      <c r="F859" s="5">
        <v>0.67</v>
      </c>
      <c r="G859" s="2">
        <v>3.3</v>
      </c>
      <c r="H859" s="3">
        <v>9792</v>
      </c>
      <c r="I859" s="2" t="s">
        <v>437</v>
      </c>
      <c r="J859" s="2" t="s">
        <v>438</v>
      </c>
      <c r="K859" s="2" t="s">
        <v>439</v>
      </c>
      <c r="L859" s="2" t="s">
        <v>440</v>
      </c>
      <c r="M859" s="2" t="s">
        <v>441</v>
      </c>
      <c r="N859" s="2" t="s">
        <v>442</v>
      </c>
      <c r="O859" s="2" t="s">
        <v>443</v>
      </c>
      <c r="P859" s="2" t="s">
        <v>7141</v>
      </c>
    </row>
    <row r="860" spans="1:16" ht="15.75">
      <c r="A860" s="2" t="s">
        <v>7142</v>
      </c>
      <c r="B860" s="2" t="s">
        <v>7143</v>
      </c>
      <c r="C860" s="2" t="s">
        <v>6314</v>
      </c>
      <c r="D860" s="2">
        <v>178</v>
      </c>
      <c r="E860" s="2">
        <v>210</v>
      </c>
      <c r="F860" s="5">
        <v>0.15</v>
      </c>
      <c r="G860" s="2">
        <v>4.3</v>
      </c>
      <c r="H860" s="3">
        <v>2450</v>
      </c>
      <c r="I860" s="2" t="s">
        <v>7144</v>
      </c>
      <c r="J860" s="2" t="s">
        <v>7145</v>
      </c>
      <c r="K860" s="2" t="s">
        <v>7146</v>
      </c>
      <c r="L860" s="2" t="s">
        <v>7147</v>
      </c>
      <c r="M860" s="2" t="s">
        <v>7148</v>
      </c>
      <c r="N860" s="2" t="s">
        <v>7149</v>
      </c>
      <c r="O860" s="2" t="s">
        <v>7150</v>
      </c>
      <c r="P860" s="2" t="s">
        <v>7151</v>
      </c>
    </row>
    <row r="861" spans="1:16" ht="15.75">
      <c r="A861" s="2" t="s">
        <v>7152</v>
      </c>
      <c r="B861" s="2" t="s">
        <v>7153</v>
      </c>
      <c r="C861" s="2" t="s">
        <v>3066</v>
      </c>
      <c r="D861" s="4">
        <v>1599</v>
      </c>
      <c r="E861" s="4">
        <v>3490</v>
      </c>
      <c r="F861" s="5">
        <v>0.54</v>
      </c>
      <c r="G861" s="2">
        <v>3.7</v>
      </c>
      <c r="H861" s="3">
        <v>676</v>
      </c>
      <c r="I861" s="2" t="s">
        <v>7154</v>
      </c>
      <c r="J861" s="2" t="s">
        <v>7155</v>
      </c>
      <c r="K861" s="2" t="s">
        <v>7156</v>
      </c>
      <c r="L861" s="2" t="s">
        <v>7157</v>
      </c>
      <c r="M861" s="2" t="s">
        <v>7158</v>
      </c>
      <c r="N861" s="2" t="s">
        <v>7159</v>
      </c>
      <c r="O861" s="2" t="s">
        <v>7160</v>
      </c>
      <c r="P861" s="2" t="s">
        <v>7161</v>
      </c>
    </row>
    <row r="862" spans="1:16" ht="15.75">
      <c r="A862" s="2" t="s">
        <v>7162</v>
      </c>
      <c r="B862" s="2" t="s">
        <v>7163</v>
      </c>
      <c r="C862" s="2" t="s">
        <v>3066</v>
      </c>
      <c r="D862" s="2">
        <v>499</v>
      </c>
      <c r="E862" s="4">
        <v>1299</v>
      </c>
      <c r="F862" s="5">
        <v>0.62</v>
      </c>
      <c r="G862" s="2">
        <v>3.9</v>
      </c>
      <c r="H862" s="3">
        <v>1173</v>
      </c>
      <c r="I862" s="2" t="s">
        <v>7164</v>
      </c>
      <c r="J862" s="2" t="s">
        <v>7165</v>
      </c>
      <c r="K862" s="2" t="s">
        <v>7166</v>
      </c>
      <c r="L862" s="2" t="s">
        <v>7167</v>
      </c>
      <c r="M862" s="2" t="s">
        <v>7168</v>
      </c>
      <c r="N862" s="2" t="s">
        <v>7169</v>
      </c>
      <c r="O862" s="2" t="s">
        <v>7170</v>
      </c>
      <c r="P862" s="2" t="s">
        <v>7171</v>
      </c>
    </row>
    <row r="863" spans="1:16" ht="15.75">
      <c r="A863" s="2" t="s">
        <v>7172</v>
      </c>
      <c r="B863" s="2" t="s">
        <v>7173</v>
      </c>
      <c r="C863" s="2" t="s">
        <v>5358</v>
      </c>
      <c r="D863" s="2">
        <v>199</v>
      </c>
      <c r="E863" s="2">
        <v>499</v>
      </c>
      <c r="F863" s="5">
        <v>0.6</v>
      </c>
      <c r="G863" s="2">
        <v>4.3</v>
      </c>
      <c r="H863" s="3">
        <v>9998</v>
      </c>
      <c r="I863" s="2" t="s">
        <v>7174</v>
      </c>
      <c r="J863" s="2" t="s">
        <v>7175</v>
      </c>
      <c r="K863" s="2" t="s">
        <v>7176</v>
      </c>
      <c r="L863" s="2" t="s">
        <v>7177</v>
      </c>
      <c r="M863" s="2" t="s">
        <v>7178</v>
      </c>
      <c r="N863" s="2" t="s">
        <v>7179</v>
      </c>
      <c r="O863" s="2" t="s">
        <v>7180</v>
      </c>
      <c r="P863" s="2" t="s">
        <v>7181</v>
      </c>
    </row>
    <row r="864" spans="1:16" ht="15.75">
      <c r="A864" s="2" t="s">
        <v>7182</v>
      </c>
      <c r="B864" s="2" t="s">
        <v>7183</v>
      </c>
      <c r="C864" s="2" t="s">
        <v>2948</v>
      </c>
      <c r="D864" s="4">
        <v>2499</v>
      </c>
      <c r="E864" s="4">
        <v>5999</v>
      </c>
      <c r="F864" s="5">
        <v>0.57999999999999996</v>
      </c>
      <c r="G864" s="2">
        <v>4.0999999999999996</v>
      </c>
      <c r="H864" s="3">
        <v>5852</v>
      </c>
      <c r="I864" s="2" t="s">
        <v>7184</v>
      </c>
      <c r="J864" s="2" t="s">
        <v>7185</v>
      </c>
      <c r="K864" s="2" t="s">
        <v>7186</v>
      </c>
      <c r="L864" s="2" t="s">
        <v>7187</v>
      </c>
      <c r="M864" s="2" t="s">
        <v>7188</v>
      </c>
      <c r="N864" s="2" t="s">
        <v>7189</v>
      </c>
      <c r="O864" s="2" t="s">
        <v>7190</v>
      </c>
      <c r="P864" s="2" t="s">
        <v>7191</v>
      </c>
    </row>
    <row r="865" spans="1:16" ht="15.75">
      <c r="A865" s="2" t="s">
        <v>7192</v>
      </c>
      <c r="B865" s="2" t="s">
        <v>7193</v>
      </c>
      <c r="C865" s="2" t="s">
        <v>7194</v>
      </c>
      <c r="D865" s="2">
        <v>199</v>
      </c>
      <c r="E865" s="2">
        <v>999</v>
      </c>
      <c r="F865" s="5">
        <v>0.8</v>
      </c>
      <c r="G865" s="2">
        <v>4.2</v>
      </c>
      <c r="H865" s="3">
        <v>362</v>
      </c>
      <c r="I865" s="2" t="s">
        <v>7195</v>
      </c>
      <c r="J865" s="2" t="s">
        <v>7196</v>
      </c>
      <c r="K865" s="2" t="s">
        <v>7197</v>
      </c>
      <c r="L865" s="2" t="s">
        <v>7198</v>
      </c>
      <c r="M865" s="2" t="s">
        <v>7199</v>
      </c>
      <c r="N865" s="2" t="s">
        <v>7200</v>
      </c>
      <c r="O865" s="2" t="s">
        <v>7201</v>
      </c>
      <c r="P865" s="2" t="s">
        <v>7202</v>
      </c>
    </row>
    <row r="866" spans="1:16" ht="15.75">
      <c r="A866" s="2" t="s">
        <v>7203</v>
      </c>
      <c r="B866" s="2" t="s">
        <v>7204</v>
      </c>
      <c r="C866" s="2" t="s">
        <v>3024</v>
      </c>
      <c r="D866" s="2">
        <v>939</v>
      </c>
      <c r="E866" s="4">
        <v>1800</v>
      </c>
      <c r="F866" s="5">
        <v>0.48</v>
      </c>
      <c r="G866" s="2">
        <v>4.5</v>
      </c>
      <c r="H866" s="3">
        <v>205052</v>
      </c>
      <c r="I866" s="2" t="s">
        <v>7205</v>
      </c>
      <c r="J866" s="2" t="s">
        <v>7206</v>
      </c>
      <c r="K866" s="2" t="s">
        <v>7207</v>
      </c>
      <c r="L866" s="2" t="s">
        <v>7208</v>
      </c>
      <c r="M866" s="2" t="s">
        <v>7209</v>
      </c>
      <c r="N866" s="2" t="s">
        <v>7210</v>
      </c>
      <c r="O866" s="2" t="s">
        <v>7211</v>
      </c>
      <c r="P866" s="2" t="s">
        <v>7212</v>
      </c>
    </row>
    <row r="867" spans="1:16" ht="15.75">
      <c r="A867" s="2" t="s">
        <v>7213</v>
      </c>
      <c r="B867" s="2" t="s">
        <v>7214</v>
      </c>
      <c r="C867" s="2" t="s">
        <v>2948</v>
      </c>
      <c r="D867" s="4">
        <v>2499</v>
      </c>
      <c r="E867" s="4">
        <v>9999</v>
      </c>
      <c r="F867" s="5">
        <v>0.75</v>
      </c>
      <c r="G867" s="2">
        <v>4</v>
      </c>
      <c r="H867" s="3">
        <v>9090</v>
      </c>
      <c r="I867" s="2" t="s">
        <v>7215</v>
      </c>
      <c r="J867" s="2" t="s">
        <v>7216</v>
      </c>
      <c r="K867" s="2" t="s">
        <v>7217</v>
      </c>
      <c r="L867" s="2" t="s">
        <v>7218</v>
      </c>
      <c r="M867" s="2" t="s">
        <v>7219</v>
      </c>
      <c r="N867" s="2" t="s">
        <v>7220</v>
      </c>
      <c r="O867" s="2" t="s">
        <v>7221</v>
      </c>
      <c r="P867" s="2" t="s">
        <v>7222</v>
      </c>
    </row>
    <row r="868" spans="1:16" ht="15.75">
      <c r="A868" s="2" t="s">
        <v>7223</v>
      </c>
      <c r="B868" s="2" t="s">
        <v>7224</v>
      </c>
      <c r="C868" s="2" t="s">
        <v>4845</v>
      </c>
      <c r="D868" s="4">
        <v>1439</v>
      </c>
      <c r="E868" s="4">
        <v>2890</v>
      </c>
      <c r="F868" s="5">
        <v>0.5</v>
      </c>
      <c r="G868" s="2">
        <v>4.5</v>
      </c>
      <c r="H868" s="3">
        <v>4099</v>
      </c>
      <c r="I868" s="2" t="s">
        <v>7225</v>
      </c>
      <c r="J868" s="2" t="s">
        <v>7226</v>
      </c>
      <c r="K868" s="2" t="s">
        <v>7227</v>
      </c>
      <c r="L868" s="2" t="s">
        <v>7228</v>
      </c>
      <c r="M868" s="2" t="s">
        <v>7229</v>
      </c>
      <c r="N868" s="2" t="s">
        <v>7230</v>
      </c>
      <c r="O868" s="2" t="s">
        <v>7231</v>
      </c>
      <c r="P868" s="2" t="s">
        <v>7232</v>
      </c>
    </row>
    <row r="869" spans="1:16" ht="15.75">
      <c r="A869" s="2" t="s">
        <v>7233</v>
      </c>
      <c r="B869" s="2" t="s">
        <v>7234</v>
      </c>
      <c r="C869" s="2" t="s">
        <v>3066</v>
      </c>
      <c r="D869" s="4">
        <v>1099</v>
      </c>
      <c r="E869" s="4">
        <v>5999</v>
      </c>
      <c r="F869" s="5">
        <v>0.82</v>
      </c>
      <c r="G869" s="2">
        <v>3.5</v>
      </c>
      <c r="H869" s="3">
        <v>12966</v>
      </c>
      <c r="I869" s="2" t="s">
        <v>5296</v>
      </c>
      <c r="J869" s="2" t="s">
        <v>7235</v>
      </c>
      <c r="K869" s="2" t="s">
        <v>7236</v>
      </c>
      <c r="L869" s="2" t="s">
        <v>7237</v>
      </c>
      <c r="M869" s="2" t="s">
        <v>7238</v>
      </c>
      <c r="N869" s="2" t="s">
        <v>7239</v>
      </c>
      <c r="O869" s="2" t="s">
        <v>7240</v>
      </c>
      <c r="P869" s="2" t="s">
        <v>7241</v>
      </c>
    </row>
    <row r="870" spans="1:16" ht="15.75">
      <c r="A870" s="2" t="s">
        <v>7242</v>
      </c>
      <c r="B870" s="2" t="s">
        <v>7243</v>
      </c>
      <c r="C870" s="2" t="s">
        <v>5623</v>
      </c>
      <c r="D870" s="2">
        <v>157</v>
      </c>
      <c r="E870" s="2">
        <v>160</v>
      </c>
      <c r="F870" s="5">
        <v>0.02</v>
      </c>
      <c r="G870" s="2">
        <v>4.5</v>
      </c>
      <c r="H870" s="3">
        <v>4428</v>
      </c>
      <c r="I870" s="2" t="s">
        <v>7244</v>
      </c>
      <c r="J870" s="2" t="s">
        <v>7245</v>
      </c>
      <c r="K870" s="2" t="s">
        <v>7246</v>
      </c>
      <c r="L870" s="2" t="s">
        <v>7247</v>
      </c>
      <c r="M870" s="2" t="s">
        <v>7248</v>
      </c>
      <c r="N870" s="2" t="s">
        <v>7249</v>
      </c>
      <c r="O870" s="2" t="s">
        <v>7250</v>
      </c>
      <c r="P870" s="2" t="s">
        <v>7251</v>
      </c>
    </row>
    <row r="871" spans="1:16" ht="15.75">
      <c r="A871" s="2" t="s">
        <v>420</v>
      </c>
      <c r="B871" s="2" t="s">
        <v>421</v>
      </c>
      <c r="C871" s="2" t="s">
        <v>98</v>
      </c>
      <c r="D871" s="2">
        <v>999</v>
      </c>
      <c r="E871" s="4">
        <v>1599</v>
      </c>
      <c r="F871" s="5">
        <v>0.38</v>
      </c>
      <c r="G871" s="2">
        <v>4.3</v>
      </c>
      <c r="H871" s="3">
        <v>12093</v>
      </c>
      <c r="I871" s="2" t="s">
        <v>422</v>
      </c>
      <c r="J871" s="2" t="s">
        <v>423</v>
      </c>
      <c r="K871" s="2" t="s">
        <v>424</v>
      </c>
      <c r="L871" s="2" t="s">
        <v>425</v>
      </c>
      <c r="M871" s="2" t="s">
        <v>426</v>
      </c>
      <c r="N871" s="2" t="s">
        <v>427</v>
      </c>
      <c r="O871" s="2" t="s">
        <v>7252</v>
      </c>
      <c r="P871" s="2" t="s">
        <v>7253</v>
      </c>
    </row>
    <row r="872" spans="1:16" ht="15.75">
      <c r="A872" s="2" t="s">
        <v>7254</v>
      </c>
      <c r="B872" s="2" t="s">
        <v>7255</v>
      </c>
      <c r="C872" s="2" t="s">
        <v>5275</v>
      </c>
      <c r="D872" s="2">
        <v>115</v>
      </c>
      <c r="E872" s="2">
        <v>999</v>
      </c>
      <c r="F872" s="5">
        <v>0.88</v>
      </c>
      <c r="G872" s="2">
        <v>3.3</v>
      </c>
      <c r="H872" s="3">
        <v>5692</v>
      </c>
      <c r="I872" s="2" t="s">
        <v>7256</v>
      </c>
      <c r="J872" s="2" t="s">
        <v>7257</v>
      </c>
      <c r="K872" s="2" t="s">
        <v>7258</v>
      </c>
      <c r="L872" s="2" t="s">
        <v>7259</v>
      </c>
      <c r="M872" s="2" t="s">
        <v>7260</v>
      </c>
      <c r="N872" s="2" t="s">
        <v>7261</v>
      </c>
      <c r="O872" s="2" t="s">
        <v>7262</v>
      </c>
      <c r="P872" s="2" t="s">
        <v>7263</v>
      </c>
    </row>
    <row r="873" spans="1:16" ht="15.75">
      <c r="A873" s="2" t="s">
        <v>7264</v>
      </c>
      <c r="B873" s="2" t="s">
        <v>7265</v>
      </c>
      <c r="C873" s="2" t="s">
        <v>4856</v>
      </c>
      <c r="D873" s="2">
        <v>175</v>
      </c>
      <c r="E873" s="2">
        <v>499</v>
      </c>
      <c r="F873" s="5">
        <v>0.65</v>
      </c>
      <c r="G873" s="2">
        <v>4.0999999999999996</v>
      </c>
      <c r="H873" s="3">
        <v>21</v>
      </c>
      <c r="I873" s="2" t="s">
        <v>7266</v>
      </c>
      <c r="J873" s="2" t="s">
        <v>7267</v>
      </c>
      <c r="K873" s="2" t="s">
        <v>7268</v>
      </c>
      <c r="L873" s="2" t="s">
        <v>7269</v>
      </c>
      <c r="M873" s="2" t="s">
        <v>7270</v>
      </c>
      <c r="N873" s="2" t="s">
        <v>7271</v>
      </c>
      <c r="O873" s="2" t="s">
        <v>7272</v>
      </c>
      <c r="P873" s="2" t="s">
        <v>7273</v>
      </c>
    </row>
    <row r="874" spans="1:16" ht="15.75">
      <c r="A874" s="2" t="s">
        <v>7274</v>
      </c>
      <c r="B874" s="2" t="s">
        <v>7275</v>
      </c>
      <c r="C874" s="2" t="s">
        <v>5904</v>
      </c>
      <c r="D874" s="4">
        <v>1999</v>
      </c>
      <c r="E874" s="4">
        <v>4700</v>
      </c>
      <c r="F874" s="5">
        <v>0.56999999999999995</v>
      </c>
      <c r="G874" s="2">
        <v>3.8</v>
      </c>
      <c r="H874" s="3">
        <v>1880</v>
      </c>
      <c r="I874" s="2" t="s">
        <v>7276</v>
      </c>
      <c r="J874" s="2" t="s">
        <v>7277</v>
      </c>
      <c r="K874" s="2" t="s">
        <v>7278</v>
      </c>
      <c r="L874" s="2" t="s">
        <v>7279</v>
      </c>
      <c r="M874" s="2" t="s">
        <v>7280</v>
      </c>
      <c r="N874" s="2" t="s">
        <v>7281</v>
      </c>
      <c r="O874" s="2" t="s">
        <v>7282</v>
      </c>
      <c r="P874" s="2" t="s">
        <v>7283</v>
      </c>
    </row>
    <row r="875" spans="1:16" ht="15.75">
      <c r="A875" s="2" t="s">
        <v>7284</v>
      </c>
      <c r="B875" s="2" t="s">
        <v>7285</v>
      </c>
      <c r="C875" s="2" t="s">
        <v>7286</v>
      </c>
      <c r="D875" s="4">
        <v>3999</v>
      </c>
      <c r="E875" s="6">
        <v>4332.96</v>
      </c>
      <c r="F875" s="5">
        <v>0.08</v>
      </c>
      <c r="G875" s="2">
        <v>3.5</v>
      </c>
      <c r="H875" s="3">
        <v>21762</v>
      </c>
      <c r="I875" s="2" t="s">
        <v>7287</v>
      </c>
      <c r="J875" s="2" t="s">
        <v>7288</v>
      </c>
      <c r="K875" s="2" t="s">
        <v>7289</v>
      </c>
      <c r="L875" s="2" t="s">
        <v>7290</v>
      </c>
      <c r="M875" s="2" t="s">
        <v>7291</v>
      </c>
      <c r="N875" s="2" t="s">
        <v>7292</v>
      </c>
      <c r="O875" s="2" t="s">
        <v>7293</v>
      </c>
      <c r="P875" s="2" t="s">
        <v>7294</v>
      </c>
    </row>
    <row r="876" spans="1:16" ht="15.75">
      <c r="A876" s="2" t="s">
        <v>7295</v>
      </c>
      <c r="B876" s="2" t="s">
        <v>7296</v>
      </c>
      <c r="C876" s="2" t="s">
        <v>5443</v>
      </c>
      <c r="D876" s="2">
        <v>899</v>
      </c>
      <c r="E876" s="4">
        <v>1800</v>
      </c>
      <c r="F876" s="5">
        <v>0.5</v>
      </c>
      <c r="G876" s="2">
        <v>4.0999999999999996</v>
      </c>
      <c r="H876" s="3">
        <v>22375</v>
      </c>
      <c r="I876" s="2" t="s">
        <v>7297</v>
      </c>
      <c r="J876" s="2" t="s">
        <v>7298</v>
      </c>
      <c r="K876" s="2" t="s">
        <v>7299</v>
      </c>
      <c r="L876" s="2" t="s">
        <v>7300</v>
      </c>
      <c r="M876" s="2" t="s">
        <v>7301</v>
      </c>
      <c r="N876" s="2" t="s">
        <v>7302</v>
      </c>
      <c r="O876" s="2" t="s">
        <v>7303</v>
      </c>
      <c r="P876" s="2" t="s">
        <v>7304</v>
      </c>
    </row>
    <row r="877" spans="1:16" ht="15.75">
      <c r="A877" s="2" t="s">
        <v>7305</v>
      </c>
      <c r="B877" s="2" t="s">
        <v>7306</v>
      </c>
      <c r="C877" s="2" t="s">
        <v>5358</v>
      </c>
      <c r="D877" s="2">
        <v>299</v>
      </c>
      <c r="E877" s="2">
        <v>990</v>
      </c>
      <c r="F877" s="5">
        <v>0.7</v>
      </c>
      <c r="G877" s="2">
        <v>4.5</v>
      </c>
      <c r="H877" s="3">
        <v>2453</v>
      </c>
      <c r="I877" s="2" t="s">
        <v>7307</v>
      </c>
      <c r="J877" s="2" t="s">
        <v>7308</v>
      </c>
      <c r="K877" s="2" t="s">
        <v>7309</v>
      </c>
      <c r="L877" s="2" t="s">
        <v>7310</v>
      </c>
      <c r="M877" s="2" t="s">
        <v>7311</v>
      </c>
      <c r="N877" s="2" t="s">
        <v>7312</v>
      </c>
      <c r="O877" s="2" t="s">
        <v>7313</v>
      </c>
      <c r="P877" s="2" t="s">
        <v>7314</v>
      </c>
    </row>
    <row r="878" spans="1:16" ht="15.75">
      <c r="A878" s="2" t="s">
        <v>7315</v>
      </c>
      <c r="B878" s="2" t="s">
        <v>7316</v>
      </c>
      <c r="C878" s="2" t="s">
        <v>4856</v>
      </c>
      <c r="D878" s="4">
        <v>3303</v>
      </c>
      <c r="E878" s="4">
        <v>4699</v>
      </c>
      <c r="F878" s="5">
        <v>0.3</v>
      </c>
      <c r="G878" s="2">
        <v>4.4000000000000004</v>
      </c>
      <c r="H878" s="3">
        <v>13544</v>
      </c>
      <c r="I878" s="2" t="s">
        <v>7317</v>
      </c>
      <c r="J878" s="2" t="s">
        <v>7318</v>
      </c>
      <c r="K878" s="2" t="s">
        <v>7319</v>
      </c>
      <c r="L878" s="2" t="s">
        <v>7320</v>
      </c>
      <c r="M878" s="2" t="s">
        <v>7321</v>
      </c>
      <c r="N878" s="2" t="s">
        <v>7322</v>
      </c>
      <c r="O878" s="2" t="s">
        <v>7323</v>
      </c>
      <c r="P878" s="2" t="s">
        <v>7324</v>
      </c>
    </row>
    <row r="879" spans="1:16" ht="15.75">
      <c r="A879" s="2" t="s">
        <v>7325</v>
      </c>
      <c r="B879" s="2" t="s">
        <v>7326</v>
      </c>
      <c r="C879" s="2" t="s">
        <v>6577</v>
      </c>
      <c r="D879" s="4">
        <v>1890</v>
      </c>
      <c r="E879" s="4">
        <v>5490</v>
      </c>
      <c r="F879" s="5">
        <v>0.66</v>
      </c>
      <c r="G879" s="2">
        <v>4.0999999999999996</v>
      </c>
      <c r="H879" s="3">
        <v>10976</v>
      </c>
      <c r="I879" s="2" t="s">
        <v>7327</v>
      </c>
      <c r="J879" s="2" t="s">
        <v>7328</v>
      </c>
      <c r="K879" s="2" t="s">
        <v>7329</v>
      </c>
      <c r="L879" s="2" t="s">
        <v>7330</v>
      </c>
      <c r="M879" s="2" t="s">
        <v>7331</v>
      </c>
      <c r="N879" s="2" t="s">
        <v>7332</v>
      </c>
      <c r="O879" s="2" t="s">
        <v>7333</v>
      </c>
      <c r="P879" s="2" t="s">
        <v>7334</v>
      </c>
    </row>
    <row r="880" spans="1:16" ht="15.75">
      <c r="A880" s="2" t="s">
        <v>7335</v>
      </c>
      <c r="B880" s="2" t="s">
        <v>7336</v>
      </c>
      <c r="C880" s="2" t="s">
        <v>6232</v>
      </c>
      <c r="D880" s="2">
        <v>90</v>
      </c>
      <c r="E880" s="2">
        <v>100</v>
      </c>
      <c r="F880" s="5">
        <v>0.1</v>
      </c>
      <c r="G880" s="2">
        <v>4.3</v>
      </c>
      <c r="H880" s="3">
        <v>3061</v>
      </c>
      <c r="I880" s="2" t="s">
        <v>7337</v>
      </c>
      <c r="J880" s="2" t="s">
        <v>7338</v>
      </c>
      <c r="K880" s="2" t="s">
        <v>7339</v>
      </c>
      <c r="L880" s="2" t="s">
        <v>7340</v>
      </c>
      <c r="M880" s="2" t="s">
        <v>7341</v>
      </c>
      <c r="N880" s="2" t="s">
        <v>7342</v>
      </c>
      <c r="O880" s="2" t="s">
        <v>7343</v>
      </c>
      <c r="P880" s="2" t="s">
        <v>7344</v>
      </c>
    </row>
    <row r="881" spans="1:16" ht="15.75">
      <c r="A881" s="2" t="s">
        <v>7345</v>
      </c>
      <c r="B881" s="2" t="s">
        <v>7346</v>
      </c>
      <c r="C881" s="2" t="s">
        <v>3066</v>
      </c>
      <c r="D881" s="4">
        <v>1599</v>
      </c>
      <c r="E881" s="4">
        <v>2790</v>
      </c>
      <c r="F881" s="5">
        <v>0.43</v>
      </c>
      <c r="G881" s="2">
        <v>3.6</v>
      </c>
      <c r="H881" s="3">
        <v>2272</v>
      </c>
      <c r="I881" s="2" t="s">
        <v>7347</v>
      </c>
      <c r="J881" s="2" t="s">
        <v>7348</v>
      </c>
      <c r="K881" s="2" t="s">
        <v>7349</v>
      </c>
      <c r="L881" s="2" t="s">
        <v>7350</v>
      </c>
      <c r="M881" s="2" t="s">
        <v>7351</v>
      </c>
      <c r="N881" s="2" t="s">
        <v>7352</v>
      </c>
      <c r="O881" s="2" t="s">
        <v>7353</v>
      </c>
      <c r="P881" s="2" t="s">
        <v>7354</v>
      </c>
    </row>
    <row r="882" spans="1:16" ht="15.75">
      <c r="A882" s="2" t="s">
        <v>7355</v>
      </c>
      <c r="B882" s="2" t="s">
        <v>7356</v>
      </c>
      <c r="C882" s="2" t="s">
        <v>6606</v>
      </c>
      <c r="D882" s="2">
        <v>599</v>
      </c>
      <c r="E882" s="2">
        <v>999</v>
      </c>
      <c r="F882" s="5">
        <v>0.4</v>
      </c>
      <c r="G882" s="2">
        <v>4</v>
      </c>
      <c r="H882" s="3">
        <v>7601</v>
      </c>
      <c r="I882" s="2" t="s">
        <v>7357</v>
      </c>
      <c r="J882" s="2" t="s">
        <v>7358</v>
      </c>
      <c r="K882" s="2" t="s">
        <v>7359</v>
      </c>
      <c r="L882" s="2" t="s">
        <v>7360</v>
      </c>
      <c r="M882" s="2" t="s">
        <v>7361</v>
      </c>
      <c r="N882" s="2" t="s">
        <v>7362</v>
      </c>
      <c r="O882" s="2" t="s">
        <v>7363</v>
      </c>
      <c r="P882" s="2" t="s">
        <v>7364</v>
      </c>
    </row>
    <row r="883" spans="1:16" ht="15.75">
      <c r="A883" s="2" t="s">
        <v>445</v>
      </c>
      <c r="B883" s="2" t="s">
        <v>446</v>
      </c>
      <c r="C883" s="2" t="s">
        <v>98</v>
      </c>
      <c r="D883" s="2">
        <v>507</v>
      </c>
      <c r="E883" s="4">
        <v>1208</v>
      </c>
      <c r="F883" s="5">
        <v>0.57999999999999996</v>
      </c>
      <c r="G883" s="2">
        <v>4.0999999999999996</v>
      </c>
      <c r="H883" s="3">
        <v>8131</v>
      </c>
      <c r="I883" s="2" t="s">
        <v>447</v>
      </c>
      <c r="J883" s="2" t="s">
        <v>448</v>
      </c>
      <c r="K883" s="2" t="s">
        <v>449</v>
      </c>
      <c r="L883" s="2" t="s">
        <v>450</v>
      </c>
      <c r="M883" s="2" t="s">
        <v>451</v>
      </c>
      <c r="N883" s="2" t="s">
        <v>452</v>
      </c>
      <c r="O883" s="2" t="s">
        <v>7365</v>
      </c>
      <c r="P883" s="2" t="s">
        <v>7366</v>
      </c>
    </row>
    <row r="884" spans="1:16" ht="15.75">
      <c r="A884" s="2" t="s">
        <v>7367</v>
      </c>
      <c r="B884" s="2" t="s">
        <v>7368</v>
      </c>
      <c r="C884" s="2" t="s">
        <v>5358</v>
      </c>
      <c r="D884" s="2">
        <v>425</v>
      </c>
      <c r="E884" s="2">
        <v>899</v>
      </c>
      <c r="F884" s="5">
        <v>0.53</v>
      </c>
      <c r="G884" s="2">
        <v>4.5</v>
      </c>
      <c r="H884" s="3">
        <v>4219</v>
      </c>
      <c r="I884" s="2" t="s">
        <v>7369</v>
      </c>
      <c r="J884" s="2" t="s">
        <v>7370</v>
      </c>
      <c r="K884" s="2" t="s">
        <v>7371</v>
      </c>
      <c r="L884" s="2" t="s">
        <v>7372</v>
      </c>
      <c r="M884" s="2" t="s">
        <v>7373</v>
      </c>
      <c r="N884" s="2" t="s">
        <v>7374</v>
      </c>
      <c r="O884" s="2" t="s">
        <v>7375</v>
      </c>
      <c r="P884" s="2" t="s">
        <v>7376</v>
      </c>
    </row>
    <row r="885" spans="1:16" ht="15.75">
      <c r="A885" s="2" t="s">
        <v>7377</v>
      </c>
      <c r="B885" s="2" t="s">
        <v>7378</v>
      </c>
      <c r="C885" s="2" t="s">
        <v>4425</v>
      </c>
      <c r="D885" s="4">
        <v>1499</v>
      </c>
      <c r="E885" s="4">
        <v>3999</v>
      </c>
      <c r="F885" s="5">
        <v>0.63</v>
      </c>
      <c r="G885" s="2">
        <v>4.2</v>
      </c>
      <c r="H885" s="3">
        <v>42775</v>
      </c>
      <c r="I885" s="2" t="s">
        <v>7379</v>
      </c>
      <c r="J885" s="2" t="s">
        <v>7380</v>
      </c>
      <c r="K885" s="2" t="s">
        <v>7381</v>
      </c>
      <c r="L885" s="2" t="s">
        <v>7382</v>
      </c>
      <c r="M885" s="2" t="s">
        <v>7383</v>
      </c>
      <c r="N885" s="2" t="s">
        <v>13058</v>
      </c>
      <c r="O885" s="2" t="s">
        <v>7384</v>
      </c>
      <c r="P885" s="2" t="s">
        <v>7385</v>
      </c>
    </row>
    <row r="886" spans="1:16" ht="15.75">
      <c r="A886" s="2" t="s">
        <v>7386</v>
      </c>
      <c r="B886" s="2" t="s">
        <v>7387</v>
      </c>
      <c r="C886" s="2" t="s">
        <v>7068</v>
      </c>
      <c r="D886" s="2">
        <v>549</v>
      </c>
      <c r="E886" s="4">
        <v>2499</v>
      </c>
      <c r="F886" s="5">
        <v>0.78</v>
      </c>
      <c r="G886" s="2">
        <v>4.3</v>
      </c>
      <c r="H886" s="3">
        <v>5556</v>
      </c>
      <c r="I886" s="2" t="s">
        <v>7388</v>
      </c>
      <c r="J886" s="2" t="s">
        <v>7389</v>
      </c>
      <c r="K886" s="2" t="s">
        <v>7390</v>
      </c>
      <c r="L886" s="2" t="s">
        <v>7391</v>
      </c>
      <c r="M886" s="2" t="s">
        <v>7392</v>
      </c>
      <c r="N886" s="2" t="s">
        <v>7393</v>
      </c>
      <c r="O886" s="2" t="s">
        <v>7394</v>
      </c>
      <c r="P886" s="2" t="s">
        <v>7395</v>
      </c>
    </row>
    <row r="887" spans="1:16" ht="15.75">
      <c r="A887" s="2" t="s">
        <v>471</v>
      </c>
      <c r="B887" s="2" t="s">
        <v>472</v>
      </c>
      <c r="C887" s="2" t="s">
        <v>18</v>
      </c>
      <c r="D887" s="2">
        <v>199</v>
      </c>
      <c r="E887" s="2">
        <v>395</v>
      </c>
      <c r="F887" s="5">
        <v>0.5</v>
      </c>
      <c r="G887" s="2">
        <v>4.2</v>
      </c>
      <c r="H887" s="3">
        <v>92595</v>
      </c>
      <c r="I887" s="2" t="s">
        <v>473</v>
      </c>
      <c r="J887" s="2" t="s">
        <v>474</v>
      </c>
      <c r="K887" s="2" t="s">
        <v>475</v>
      </c>
      <c r="L887" s="2" t="s">
        <v>476</v>
      </c>
      <c r="M887" s="2" t="s">
        <v>477</v>
      </c>
      <c r="N887" s="2" t="s">
        <v>478</v>
      </c>
      <c r="O887" s="2" t="s">
        <v>479</v>
      </c>
      <c r="P887" s="2" t="s">
        <v>7396</v>
      </c>
    </row>
    <row r="888" spans="1:16" ht="15.75">
      <c r="A888" s="2" t="s">
        <v>7397</v>
      </c>
      <c r="B888" s="2" t="s">
        <v>7398</v>
      </c>
      <c r="C888" s="2" t="s">
        <v>4845</v>
      </c>
      <c r="D888" s="4">
        <v>1295</v>
      </c>
      <c r="E888" s="4">
        <v>1645</v>
      </c>
      <c r="F888" s="5">
        <v>0.21</v>
      </c>
      <c r="G888" s="2">
        <v>4.5999999999999996</v>
      </c>
      <c r="H888" s="3">
        <v>12375</v>
      </c>
      <c r="I888" s="2" t="s">
        <v>7399</v>
      </c>
      <c r="J888" s="2" t="s">
        <v>7400</v>
      </c>
      <c r="K888" s="2" t="s">
        <v>7401</v>
      </c>
      <c r="L888" s="2" t="s">
        <v>7402</v>
      </c>
      <c r="M888" s="2" t="s">
        <v>7403</v>
      </c>
      <c r="N888" s="2" t="s">
        <v>7404</v>
      </c>
      <c r="O888" s="2" t="s">
        <v>7405</v>
      </c>
      <c r="P888" s="2" t="s">
        <v>7406</v>
      </c>
    </row>
    <row r="889" spans="1:16" ht="15.75">
      <c r="A889" s="2" t="s">
        <v>7407</v>
      </c>
      <c r="B889" s="2" t="s">
        <v>7408</v>
      </c>
      <c r="C889" s="2" t="s">
        <v>5347</v>
      </c>
      <c r="D889" s="2">
        <v>310</v>
      </c>
      <c r="E889" s="2">
        <v>310</v>
      </c>
      <c r="F889" s="5">
        <v>0</v>
      </c>
      <c r="G889" s="2">
        <v>4.5</v>
      </c>
      <c r="H889" s="3">
        <v>5882</v>
      </c>
      <c r="I889" s="2" t="s">
        <v>7409</v>
      </c>
      <c r="J889" s="2" t="s">
        <v>7410</v>
      </c>
      <c r="K889" s="2" t="s">
        <v>7411</v>
      </c>
      <c r="L889" s="2" t="s">
        <v>7412</v>
      </c>
      <c r="M889" s="2" t="s">
        <v>7413</v>
      </c>
      <c r="N889" s="2" t="s">
        <v>7414</v>
      </c>
      <c r="O889" s="2" t="s">
        <v>7415</v>
      </c>
      <c r="P889" s="2" t="s">
        <v>7416</v>
      </c>
    </row>
    <row r="890" spans="1:16" ht="15.75">
      <c r="A890" s="2" t="s">
        <v>4448</v>
      </c>
      <c r="B890" s="2" t="s">
        <v>4449</v>
      </c>
      <c r="C890" s="2" t="s">
        <v>4450</v>
      </c>
      <c r="D890" s="2">
        <v>149</v>
      </c>
      <c r="E890" s="2">
        <v>149</v>
      </c>
      <c r="F890" s="5">
        <v>0</v>
      </c>
      <c r="G890" s="2">
        <v>4.3</v>
      </c>
      <c r="H890" s="3">
        <v>10833</v>
      </c>
      <c r="I890" s="2" t="s">
        <v>4451</v>
      </c>
      <c r="J890" s="2" t="s">
        <v>4452</v>
      </c>
      <c r="K890" s="2" t="s">
        <v>4453</v>
      </c>
      <c r="L890" s="2" t="s">
        <v>4454</v>
      </c>
      <c r="M890" s="2" t="s">
        <v>4455</v>
      </c>
      <c r="N890" s="2" t="s">
        <v>4456</v>
      </c>
      <c r="O890" s="2" t="s">
        <v>7417</v>
      </c>
      <c r="P890" s="2" t="s">
        <v>7418</v>
      </c>
    </row>
    <row r="891" spans="1:16" ht="15.75">
      <c r="A891" s="2" t="s">
        <v>7419</v>
      </c>
      <c r="B891" s="2" t="s">
        <v>7420</v>
      </c>
      <c r="C891" s="2" t="s">
        <v>5102</v>
      </c>
      <c r="D891" s="4">
        <v>1149</v>
      </c>
      <c r="E891" s="4">
        <v>1499</v>
      </c>
      <c r="F891" s="5">
        <v>0.23</v>
      </c>
      <c r="G891" s="2">
        <v>4.0999999999999996</v>
      </c>
      <c r="H891" s="3">
        <v>10443</v>
      </c>
      <c r="I891" s="2" t="s">
        <v>7421</v>
      </c>
      <c r="J891" s="2" t="s">
        <v>7422</v>
      </c>
      <c r="K891" s="2" t="s">
        <v>7423</v>
      </c>
      <c r="L891" s="2" t="s">
        <v>7424</v>
      </c>
      <c r="M891" s="2" t="s">
        <v>7425</v>
      </c>
      <c r="N891" s="2" t="s">
        <v>7426</v>
      </c>
      <c r="O891" s="2" t="s">
        <v>7427</v>
      </c>
      <c r="P891" s="2" t="s">
        <v>7428</v>
      </c>
    </row>
    <row r="892" spans="1:16" ht="15.75">
      <c r="A892" s="2" t="s">
        <v>7429</v>
      </c>
      <c r="B892" s="2" t="s">
        <v>7430</v>
      </c>
      <c r="C892" s="2" t="s">
        <v>4876</v>
      </c>
      <c r="D892" s="2">
        <v>499</v>
      </c>
      <c r="E892" s="4">
        <v>1299</v>
      </c>
      <c r="F892" s="5">
        <v>0.62</v>
      </c>
      <c r="G892" s="2">
        <v>4.5</v>
      </c>
      <c r="H892" s="3">
        <v>434</v>
      </c>
      <c r="I892" s="2" t="s">
        <v>7431</v>
      </c>
      <c r="J892" s="2" t="s">
        <v>7432</v>
      </c>
      <c r="K892" s="2" t="s">
        <v>7433</v>
      </c>
      <c r="L892" s="2" t="s">
        <v>7434</v>
      </c>
      <c r="M892" s="2" t="s">
        <v>7435</v>
      </c>
      <c r="N892" s="2" t="s">
        <v>7436</v>
      </c>
      <c r="O892" s="2" t="s">
        <v>7437</v>
      </c>
      <c r="P892" s="2" t="s">
        <v>7438</v>
      </c>
    </row>
    <row r="893" spans="1:16" ht="15.75">
      <c r="A893" s="2" t="s">
        <v>7439</v>
      </c>
      <c r="B893" s="2" t="s">
        <v>7440</v>
      </c>
      <c r="C893" s="2" t="s">
        <v>3066</v>
      </c>
      <c r="D893" s="2">
        <v>999</v>
      </c>
      <c r="E893" s="4">
        <v>4199</v>
      </c>
      <c r="F893" s="5">
        <v>0.76</v>
      </c>
      <c r="G893" s="2">
        <v>3.5</v>
      </c>
      <c r="H893" s="3">
        <v>1913</v>
      </c>
      <c r="I893" s="2" t="s">
        <v>7441</v>
      </c>
      <c r="J893" s="2" t="s">
        <v>7442</v>
      </c>
      <c r="K893" s="2" t="s">
        <v>7443</v>
      </c>
      <c r="L893" s="2" t="s">
        <v>7444</v>
      </c>
      <c r="M893" s="2" t="s">
        <v>7445</v>
      </c>
      <c r="N893" s="2" t="s">
        <v>7446</v>
      </c>
      <c r="O893" s="2" t="s">
        <v>7447</v>
      </c>
      <c r="P893" s="2" t="s">
        <v>7448</v>
      </c>
    </row>
    <row r="894" spans="1:16" ht="15.75">
      <c r="A894" s="2" t="s">
        <v>7449</v>
      </c>
      <c r="B894" s="2" t="s">
        <v>7450</v>
      </c>
      <c r="C894" s="2" t="s">
        <v>6733</v>
      </c>
      <c r="D894" s="4">
        <v>1709</v>
      </c>
      <c r="E894" s="4">
        <v>4000</v>
      </c>
      <c r="F894" s="5">
        <v>0.56999999999999995</v>
      </c>
      <c r="G894" s="2">
        <v>4.4000000000000004</v>
      </c>
      <c r="H894" s="3">
        <v>3029</v>
      </c>
      <c r="I894" s="2" t="s">
        <v>7451</v>
      </c>
      <c r="J894" s="2" t="s">
        <v>7452</v>
      </c>
      <c r="K894" s="2" t="s">
        <v>7453</v>
      </c>
      <c r="L894" s="2" t="s">
        <v>7454</v>
      </c>
      <c r="M894" s="2" t="s">
        <v>7455</v>
      </c>
      <c r="N894" s="2" t="s">
        <v>7456</v>
      </c>
      <c r="O894" s="2" t="s">
        <v>7457</v>
      </c>
      <c r="P894" s="2" t="s">
        <v>7458</v>
      </c>
    </row>
    <row r="895" spans="1:16" ht="15.75">
      <c r="A895" s="2" t="s">
        <v>7459</v>
      </c>
      <c r="B895" s="2" t="s">
        <v>7460</v>
      </c>
      <c r="C895" s="2" t="s">
        <v>5058</v>
      </c>
      <c r="D895" s="2">
        <v>250</v>
      </c>
      <c r="E895" s="2">
        <v>250</v>
      </c>
      <c r="F895" s="5">
        <v>0</v>
      </c>
      <c r="G895" s="2">
        <v>4.2</v>
      </c>
      <c r="H895" s="3">
        <v>2628</v>
      </c>
      <c r="I895" s="2" t="s">
        <v>7461</v>
      </c>
      <c r="J895" s="2" t="s">
        <v>7462</v>
      </c>
      <c r="K895" s="2" t="s">
        <v>7463</v>
      </c>
      <c r="L895" s="2" t="s">
        <v>7464</v>
      </c>
      <c r="M895" s="2" t="s">
        <v>7465</v>
      </c>
      <c r="N895" s="2" t="s">
        <v>7466</v>
      </c>
      <c r="O895" s="2" t="s">
        <v>7467</v>
      </c>
      <c r="P895" s="2" t="s">
        <v>7468</v>
      </c>
    </row>
    <row r="896" spans="1:16" ht="15.75">
      <c r="A896" s="2" t="s">
        <v>481</v>
      </c>
      <c r="B896" s="2" t="s">
        <v>482</v>
      </c>
      <c r="C896" s="2" t="s">
        <v>98</v>
      </c>
      <c r="D896" s="4">
        <v>1199</v>
      </c>
      <c r="E896" s="4">
        <v>2199</v>
      </c>
      <c r="F896" s="5">
        <v>0.45</v>
      </c>
      <c r="G896" s="2">
        <v>4.4000000000000004</v>
      </c>
      <c r="H896" s="3">
        <v>24780</v>
      </c>
      <c r="I896" s="2" t="s">
        <v>483</v>
      </c>
      <c r="J896" s="2" t="s">
        <v>484</v>
      </c>
      <c r="K896" s="2" t="s">
        <v>485</v>
      </c>
      <c r="L896" s="2" t="s">
        <v>486</v>
      </c>
      <c r="M896" s="2" t="s">
        <v>487</v>
      </c>
      <c r="N896" s="2" t="s">
        <v>488</v>
      </c>
      <c r="O896" s="2" t="s">
        <v>489</v>
      </c>
      <c r="P896" s="2" t="s">
        <v>7469</v>
      </c>
    </row>
    <row r="897" spans="1:16" ht="15.75">
      <c r="A897" s="2" t="s">
        <v>7470</v>
      </c>
      <c r="B897" s="2" t="s">
        <v>7471</v>
      </c>
      <c r="C897" s="2" t="s">
        <v>7472</v>
      </c>
      <c r="D897" s="2">
        <v>90</v>
      </c>
      <c r="E897" s="2">
        <v>100</v>
      </c>
      <c r="F897" s="5">
        <v>0.1</v>
      </c>
      <c r="G897" s="2">
        <v>4.4000000000000004</v>
      </c>
      <c r="H897" s="3">
        <v>10718</v>
      </c>
      <c r="I897" s="2" t="s">
        <v>7473</v>
      </c>
      <c r="J897" s="2" t="s">
        <v>7474</v>
      </c>
      <c r="K897" s="2" t="s">
        <v>7475</v>
      </c>
      <c r="L897" s="2" t="s">
        <v>7476</v>
      </c>
      <c r="M897" s="2" t="s">
        <v>7477</v>
      </c>
      <c r="N897" s="2" t="s">
        <v>7478</v>
      </c>
      <c r="O897" s="2" t="s">
        <v>7479</v>
      </c>
      <c r="P897" s="2" t="s">
        <v>7480</v>
      </c>
    </row>
    <row r="898" spans="1:16" ht="15.75">
      <c r="A898" s="2" t="s">
        <v>7481</v>
      </c>
      <c r="B898" s="2" t="s">
        <v>7482</v>
      </c>
      <c r="C898" s="2" t="s">
        <v>3867</v>
      </c>
      <c r="D898" s="4">
        <v>2025</v>
      </c>
      <c r="E898" s="4">
        <v>5999</v>
      </c>
      <c r="F898" s="5">
        <v>0.66</v>
      </c>
      <c r="G898" s="2">
        <v>4.2</v>
      </c>
      <c r="H898" s="3">
        <v>6233</v>
      </c>
      <c r="I898" s="2" t="s">
        <v>7483</v>
      </c>
      <c r="J898" s="2" t="s">
        <v>7484</v>
      </c>
      <c r="K898" s="2" t="s">
        <v>7485</v>
      </c>
      <c r="L898" s="2" t="s">
        <v>7486</v>
      </c>
      <c r="M898" s="2" t="s">
        <v>7487</v>
      </c>
      <c r="N898" s="2" t="s">
        <v>7488</v>
      </c>
      <c r="O898" s="2" t="s">
        <v>7489</v>
      </c>
      <c r="P898" s="2" t="s">
        <v>7490</v>
      </c>
    </row>
    <row r="899" spans="1:16" ht="15.75">
      <c r="A899" s="2" t="s">
        <v>7491</v>
      </c>
      <c r="B899" s="2" t="s">
        <v>7492</v>
      </c>
      <c r="C899" s="2" t="s">
        <v>5336</v>
      </c>
      <c r="D899" s="4">
        <v>1495</v>
      </c>
      <c r="E899" s="4">
        <v>1995</v>
      </c>
      <c r="F899" s="5">
        <v>0.25</v>
      </c>
      <c r="G899" s="2">
        <v>4.5</v>
      </c>
      <c r="H899" s="3">
        <v>10541</v>
      </c>
      <c r="I899" s="2" t="s">
        <v>7493</v>
      </c>
      <c r="J899" s="2" t="s">
        <v>7494</v>
      </c>
      <c r="K899" s="2" t="s">
        <v>7495</v>
      </c>
      <c r="L899" s="2" t="s">
        <v>7496</v>
      </c>
      <c r="M899" s="2" t="s">
        <v>7497</v>
      </c>
      <c r="N899" s="2" t="s">
        <v>7498</v>
      </c>
      <c r="O899" s="2" t="s">
        <v>7499</v>
      </c>
      <c r="P899" s="2" t="s">
        <v>7500</v>
      </c>
    </row>
    <row r="900" spans="1:16" ht="15.75">
      <c r="A900" s="2" t="s">
        <v>496</v>
      </c>
      <c r="B900" s="2" t="s">
        <v>497</v>
      </c>
      <c r="C900" s="2" t="s">
        <v>18</v>
      </c>
      <c r="D900" s="2">
        <v>799</v>
      </c>
      <c r="E900" s="4">
        <v>2100</v>
      </c>
      <c r="F900" s="5">
        <v>0.62</v>
      </c>
      <c r="G900" s="2">
        <v>4.3</v>
      </c>
      <c r="H900" s="3">
        <v>8188</v>
      </c>
      <c r="I900" s="2" t="s">
        <v>498</v>
      </c>
      <c r="J900" s="2" t="s">
        <v>499</v>
      </c>
      <c r="K900" s="2" t="s">
        <v>500</v>
      </c>
      <c r="L900" s="2" t="s">
        <v>501</v>
      </c>
      <c r="M900" s="2" t="s">
        <v>502</v>
      </c>
      <c r="N900" s="2" t="s">
        <v>503</v>
      </c>
      <c r="O900" s="2" t="s">
        <v>7501</v>
      </c>
      <c r="P900" s="2" t="s">
        <v>7502</v>
      </c>
    </row>
    <row r="901" spans="1:16" ht="15.75">
      <c r="A901" s="2" t="s">
        <v>7503</v>
      </c>
      <c r="B901" s="2" t="s">
        <v>7504</v>
      </c>
      <c r="C901" s="2" t="s">
        <v>5515</v>
      </c>
      <c r="D901" s="2">
        <v>899</v>
      </c>
      <c r="E901" s="4">
        <v>1199</v>
      </c>
      <c r="F901" s="5">
        <v>0.25</v>
      </c>
      <c r="G901" s="2">
        <v>3.8</v>
      </c>
      <c r="H901" s="3">
        <v>10751</v>
      </c>
      <c r="I901" s="2" t="s">
        <v>7505</v>
      </c>
      <c r="J901" s="2" t="s">
        <v>7506</v>
      </c>
      <c r="K901" s="2" t="s">
        <v>7507</v>
      </c>
      <c r="L901" s="2" t="s">
        <v>7508</v>
      </c>
      <c r="M901" s="2" t="s">
        <v>7509</v>
      </c>
      <c r="N901" s="2" t="s">
        <v>7510</v>
      </c>
      <c r="O901" s="2" t="s">
        <v>7511</v>
      </c>
      <c r="P901" s="2" t="s">
        <v>7512</v>
      </c>
    </row>
    <row r="902" spans="1:16" ht="15.75">
      <c r="A902" s="2" t="s">
        <v>7513</v>
      </c>
      <c r="B902" s="2" t="s">
        <v>7514</v>
      </c>
      <c r="C902" s="2" t="s">
        <v>7515</v>
      </c>
      <c r="D902" s="2">
        <v>349</v>
      </c>
      <c r="E902" s="2">
        <v>999</v>
      </c>
      <c r="F902" s="5">
        <v>0.65</v>
      </c>
      <c r="G902" s="2">
        <v>3.9</v>
      </c>
      <c r="H902" s="3">
        <v>817</v>
      </c>
      <c r="I902" s="2" t="s">
        <v>7516</v>
      </c>
      <c r="J902" s="2" t="s">
        <v>7517</v>
      </c>
      <c r="K902" s="2" t="s">
        <v>7518</v>
      </c>
      <c r="L902" s="2" t="s">
        <v>7519</v>
      </c>
      <c r="M902" s="2" t="s">
        <v>7520</v>
      </c>
      <c r="N902" s="2" t="s">
        <v>7521</v>
      </c>
      <c r="O902" s="2" t="s">
        <v>7522</v>
      </c>
      <c r="P902" s="2" t="s">
        <v>7523</v>
      </c>
    </row>
    <row r="903" spans="1:16" ht="15.75">
      <c r="A903" s="2" t="s">
        <v>7524</v>
      </c>
      <c r="B903" s="2" t="s">
        <v>7525</v>
      </c>
      <c r="C903" s="2" t="s">
        <v>2979</v>
      </c>
      <c r="D903" s="2">
        <v>900</v>
      </c>
      <c r="E903" s="4">
        <v>2499</v>
      </c>
      <c r="F903" s="5">
        <v>0.64</v>
      </c>
      <c r="G903" s="2">
        <v>4</v>
      </c>
      <c r="H903" s="3">
        <v>36384</v>
      </c>
      <c r="I903" s="2" t="s">
        <v>7526</v>
      </c>
      <c r="J903" s="2" t="s">
        <v>4564</v>
      </c>
      <c r="K903" s="2" t="s">
        <v>4565</v>
      </c>
      <c r="L903" s="2" t="s">
        <v>4566</v>
      </c>
      <c r="M903" s="2" t="s">
        <v>4567</v>
      </c>
      <c r="N903" s="2" t="s">
        <v>4568</v>
      </c>
      <c r="O903" s="2" t="s">
        <v>7527</v>
      </c>
      <c r="P903" s="2" t="s">
        <v>7528</v>
      </c>
    </row>
    <row r="904" spans="1:16" ht="15.75">
      <c r="A904" s="2" t="s">
        <v>7529</v>
      </c>
      <c r="B904" s="2" t="s">
        <v>7530</v>
      </c>
      <c r="C904" s="2" t="s">
        <v>5904</v>
      </c>
      <c r="D904" s="4">
        <v>2490</v>
      </c>
      <c r="E904" s="4">
        <v>3990</v>
      </c>
      <c r="F904" s="5">
        <v>0.38</v>
      </c>
      <c r="G904" s="2">
        <v>4.0999999999999996</v>
      </c>
      <c r="H904" s="3">
        <v>3606</v>
      </c>
      <c r="I904" s="2" t="s">
        <v>7531</v>
      </c>
      <c r="J904" s="2" t="s">
        <v>7532</v>
      </c>
      <c r="K904" s="2" t="s">
        <v>7533</v>
      </c>
      <c r="L904" s="2" t="s">
        <v>7534</v>
      </c>
      <c r="M904" s="2" t="s">
        <v>7535</v>
      </c>
      <c r="N904" s="2" t="s">
        <v>7536</v>
      </c>
      <c r="O904" s="2" t="s">
        <v>7537</v>
      </c>
      <c r="P904" s="2" t="s">
        <v>7538</v>
      </c>
    </row>
    <row r="905" spans="1:16" ht="15.75">
      <c r="A905" s="2" t="s">
        <v>7539</v>
      </c>
      <c r="B905" s="2" t="s">
        <v>7540</v>
      </c>
      <c r="C905" s="2" t="s">
        <v>5531</v>
      </c>
      <c r="D905" s="2">
        <v>116</v>
      </c>
      <c r="E905" s="2">
        <v>200</v>
      </c>
      <c r="F905" s="5">
        <v>0.42</v>
      </c>
      <c r="G905" s="2">
        <v>4.4000000000000004</v>
      </c>
      <c r="H905" s="3">
        <v>357</v>
      </c>
      <c r="I905" s="2" t="s">
        <v>7541</v>
      </c>
      <c r="J905" s="2" t="s">
        <v>7542</v>
      </c>
      <c r="K905" s="2" t="s">
        <v>7543</v>
      </c>
      <c r="L905" s="2" t="s">
        <v>7544</v>
      </c>
      <c r="M905" s="2" t="s">
        <v>7545</v>
      </c>
      <c r="N905" s="2" t="s">
        <v>7546</v>
      </c>
      <c r="O905" s="2" t="s">
        <v>7547</v>
      </c>
      <c r="P905" s="2" t="s">
        <v>7548</v>
      </c>
    </row>
    <row r="906" spans="1:16" ht="15.75">
      <c r="A906" s="2" t="s">
        <v>7549</v>
      </c>
      <c r="B906" s="2" t="s">
        <v>7550</v>
      </c>
      <c r="C906" s="2" t="s">
        <v>5347</v>
      </c>
      <c r="D906" s="2">
        <v>200</v>
      </c>
      <c r="E906" s="2">
        <v>230</v>
      </c>
      <c r="F906" s="5">
        <v>0.13</v>
      </c>
      <c r="G906" s="2">
        <v>4.4000000000000004</v>
      </c>
      <c r="H906" s="3">
        <v>10170</v>
      </c>
      <c r="I906" s="2" t="s">
        <v>7551</v>
      </c>
      <c r="J906" s="2" t="s">
        <v>7552</v>
      </c>
      <c r="K906" s="2" t="s">
        <v>7553</v>
      </c>
      <c r="L906" s="2" t="s">
        <v>7554</v>
      </c>
      <c r="M906" s="2" t="s">
        <v>7555</v>
      </c>
      <c r="N906" s="2" t="s">
        <v>7556</v>
      </c>
      <c r="O906" s="2" t="s">
        <v>7557</v>
      </c>
      <c r="P906" s="2" t="s">
        <v>7558</v>
      </c>
    </row>
    <row r="907" spans="1:16" ht="15.75">
      <c r="A907" s="2" t="s">
        <v>7559</v>
      </c>
      <c r="B907" s="2" t="s">
        <v>7560</v>
      </c>
      <c r="C907" s="2" t="s">
        <v>6908</v>
      </c>
      <c r="D907" s="4">
        <v>1249</v>
      </c>
      <c r="E907" s="4">
        <v>2796</v>
      </c>
      <c r="F907" s="5">
        <v>0.55000000000000004</v>
      </c>
      <c r="G907" s="2">
        <v>4.4000000000000004</v>
      </c>
      <c r="H907" s="3">
        <v>4598</v>
      </c>
      <c r="I907" s="2" t="s">
        <v>7561</v>
      </c>
      <c r="J907" s="2" t="s">
        <v>7562</v>
      </c>
      <c r="K907" s="2" t="s">
        <v>7563</v>
      </c>
      <c r="L907" s="2" t="s">
        <v>7564</v>
      </c>
      <c r="M907" s="2" t="s">
        <v>7565</v>
      </c>
      <c r="N907" s="2" t="s">
        <v>7566</v>
      </c>
      <c r="O907" s="2" t="s">
        <v>7567</v>
      </c>
      <c r="P907" s="2" t="s">
        <v>7568</v>
      </c>
    </row>
    <row r="908" spans="1:16" ht="15.75">
      <c r="A908" s="2" t="s">
        <v>7569</v>
      </c>
      <c r="B908" s="2" t="s">
        <v>7570</v>
      </c>
      <c r="C908" s="2" t="s">
        <v>7571</v>
      </c>
      <c r="D908" s="2">
        <v>649</v>
      </c>
      <c r="E908" s="2">
        <v>999</v>
      </c>
      <c r="F908" s="5">
        <v>0.35</v>
      </c>
      <c r="G908" s="2">
        <v>3.5</v>
      </c>
      <c r="H908" s="3">
        <v>7222</v>
      </c>
      <c r="I908" s="2" t="s">
        <v>7572</v>
      </c>
      <c r="J908" s="2" t="s">
        <v>7573</v>
      </c>
      <c r="K908" s="2" t="s">
        <v>7574</v>
      </c>
      <c r="L908" s="2" t="s">
        <v>7575</v>
      </c>
      <c r="M908" s="2" t="s">
        <v>7576</v>
      </c>
      <c r="N908" s="2" t="s">
        <v>7577</v>
      </c>
      <c r="O908" s="2" t="s">
        <v>7578</v>
      </c>
      <c r="P908" s="2" t="s">
        <v>7579</v>
      </c>
    </row>
    <row r="909" spans="1:16" ht="15.75">
      <c r="A909" s="2" t="s">
        <v>7580</v>
      </c>
      <c r="B909" s="2" t="s">
        <v>7581</v>
      </c>
      <c r="C909" s="2" t="s">
        <v>7582</v>
      </c>
      <c r="D909" s="4">
        <v>2649</v>
      </c>
      <c r="E909" s="4">
        <v>3499</v>
      </c>
      <c r="F909" s="5">
        <v>0.24</v>
      </c>
      <c r="G909" s="2">
        <v>4.5</v>
      </c>
      <c r="H909" s="3">
        <v>1271</v>
      </c>
      <c r="I909" s="2" t="s">
        <v>7583</v>
      </c>
      <c r="J909" s="2" t="s">
        <v>7584</v>
      </c>
      <c r="K909" s="2" t="s">
        <v>7585</v>
      </c>
      <c r="L909" s="2" t="s">
        <v>7586</v>
      </c>
      <c r="M909" s="2" t="s">
        <v>7587</v>
      </c>
      <c r="N909" s="2" t="s">
        <v>7588</v>
      </c>
      <c r="O909" s="2" t="s">
        <v>7589</v>
      </c>
      <c r="P909" s="2" t="s">
        <v>7590</v>
      </c>
    </row>
    <row r="910" spans="1:16" ht="15.75">
      <c r="A910" s="2" t="s">
        <v>516</v>
      </c>
      <c r="B910" s="2" t="s">
        <v>517</v>
      </c>
      <c r="C910" s="2" t="s">
        <v>18</v>
      </c>
      <c r="D910" s="2">
        <v>199</v>
      </c>
      <c r="E910" s="2">
        <v>349</v>
      </c>
      <c r="F910" s="5">
        <v>0.43</v>
      </c>
      <c r="G910" s="2">
        <v>4.0999999999999996</v>
      </c>
      <c r="H910" s="3">
        <v>314</v>
      </c>
      <c r="I910" s="2" t="s">
        <v>518</v>
      </c>
      <c r="J910" s="2" t="s">
        <v>519</v>
      </c>
      <c r="K910" s="2" t="s">
        <v>520</v>
      </c>
      <c r="L910" s="2" t="s">
        <v>521</v>
      </c>
      <c r="M910" s="2" t="s">
        <v>522</v>
      </c>
      <c r="N910" s="2" t="s">
        <v>523</v>
      </c>
      <c r="O910" s="2" t="s">
        <v>7591</v>
      </c>
      <c r="P910" s="2" t="s">
        <v>7592</v>
      </c>
    </row>
    <row r="911" spans="1:16" ht="15.75">
      <c r="A911" s="2" t="s">
        <v>7593</v>
      </c>
      <c r="B911" s="2" t="s">
        <v>7594</v>
      </c>
      <c r="C911" s="2" t="s">
        <v>5262</v>
      </c>
      <c r="D911" s="2">
        <v>596</v>
      </c>
      <c r="E911" s="2">
        <v>723</v>
      </c>
      <c r="F911" s="5">
        <v>0.18</v>
      </c>
      <c r="G911" s="2">
        <v>4.4000000000000004</v>
      </c>
      <c r="H911" s="3">
        <v>3219</v>
      </c>
      <c r="I911" s="2" t="s">
        <v>7595</v>
      </c>
      <c r="J911" s="2" t="s">
        <v>7596</v>
      </c>
      <c r="K911" s="2" t="s">
        <v>7597</v>
      </c>
      <c r="L911" s="2" t="s">
        <v>7598</v>
      </c>
      <c r="M911" s="2" t="s">
        <v>7599</v>
      </c>
      <c r="N911" s="2" t="s">
        <v>7600</v>
      </c>
      <c r="O911" s="2" t="s">
        <v>7601</v>
      </c>
      <c r="P911" s="2" t="s">
        <v>7602</v>
      </c>
    </row>
    <row r="912" spans="1:16" ht="15.75">
      <c r="A912" s="2" t="s">
        <v>7603</v>
      </c>
      <c r="B912" s="2" t="s">
        <v>7604</v>
      </c>
      <c r="C912" s="2" t="s">
        <v>2948</v>
      </c>
      <c r="D912" s="4">
        <v>2499</v>
      </c>
      <c r="E912" s="4">
        <v>5999</v>
      </c>
      <c r="F912" s="5">
        <v>0.57999999999999996</v>
      </c>
      <c r="G912" s="2">
        <v>4.0999999999999996</v>
      </c>
      <c r="H912" s="3">
        <v>38879</v>
      </c>
      <c r="I912" s="2" t="s">
        <v>7605</v>
      </c>
      <c r="J912" s="2" t="s">
        <v>4416</v>
      </c>
      <c r="K912" s="2" t="s">
        <v>4417</v>
      </c>
      <c r="L912" s="2" t="s">
        <v>4418</v>
      </c>
      <c r="M912" s="2" t="s">
        <v>4419</v>
      </c>
      <c r="N912" s="2" t="s">
        <v>4420</v>
      </c>
      <c r="O912" s="2" t="s">
        <v>7606</v>
      </c>
      <c r="P912" s="2" t="s">
        <v>7607</v>
      </c>
    </row>
    <row r="913" spans="1:16" ht="15.75">
      <c r="A913" s="2" t="s">
        <v>7608</v>
      </c>
      <c r="B913" s="2" t="s">
        <v>7609</v>
      </c>
      <c r="C913" s="2" t="s">
        <v>7610</v>
      </c>
      <c r="D913" s="4">
        <v>4999</v>
      </c>
      <c r="E913" s="4">
        <v>12499</v>
      </c>
      <c r="F913" s="5">
        <v>0.6</v>
      </c>
      <c r="G913" s="2">
        <v>4.2</v>
      </c>
      <c r="H913" s="3">
        <v>4541</v>
      </c>
      <c r="I913" s="2" t="s">
        <v>7611</v>
      </c>
      <c r="J913" s="2" t="s">
        <v>7612</v>
      </c>
      <c r="K913" s="2" t="s">
        <v>7613</v>
      </c>
      <c r="L913" s="2" t="s">
        <v>7614</v>
      </c>
      <c r="M913" s="2" t="s">
        <v>7615</v>
      </c>
      <c r="N913" s="2" t="s">
        <v>7616</v>
      </c>
      <c r="O913" s="2" t="s">
        <v>7617</v>
      </c>
      <c r="P913" s="2" t="s">
        <v>7618</v>
      </c>
    </row>
    <row r="914" spans="1:16" ht="15.75">
      <c r="A914" s="2" t="s">
        <v>7619</v>
      </c>
      <c r="B914" s="2" t="s">
        <v>7620</v>
      </c>
      <c r="C914" s="2" t="s">
        <v>3066</v>
      </c>
      <c r="D914" s="2">
        <v>399</v>
      </c>
      <c r="E914" s="4">
        <v>1290</v>
      </c>
      <c r="F914" s="5">
        <v>0.69</v>
      </c>
      <c r="G914" s="2">
        <v>4.2</v>
      </c>
      <c r="H914" s="3">
        <v>76042</v>
      </c>
      <c r="I914" s="2" t="s">
        <v>7621</v>
      </c>
      <c r="J914" s="2" t="s">
        <v>7622</v>
      </c>
      <c r="K914" s="2" t="s">
        <v>7623</v>
      </c>
      <c r="L914" s="2" t="s">
        <v>7624</v>
      </c>
      <c r="M914" s="2" t="s">
        <v>7625</v>
      </c>
      <c r="N914" s="2" t="s">
        <v>7626</v>
      </c>
      <c r="O914" s="2" t="s">
        <v>7627</v>
      </c>
      <c r="P914" s="2" t="s">
        <v>7628</v>
      </c>
    </row>
    <row r="915" spans="1:16" ht="15.75">
      <c r="A915" s="2" t="s">
        <v>7629</v>
      </c>
      <c r="B915" s="2" t="s">
        <v>7630</v>
      </c>
      <c r="C915" s="2" t="s">
        <v>5531</v>
      </c>
      <c r="D915" s="2">
        <v>116</v>
      </c>
      <c r="E915" s="2">
        <v>200</v>
      </c>
      <c r="F915" s="5">
        <v>0.42</v>
      </c>
      <c r="G915" s="2">
        <v>4.3</v>
      </c>
      <c r="H915" s="3">
        <v>485</v>
      </c>
      <c r="I915" s="2" t="s">
        <v>7631</v>
      </c>
      <c r="J915" s="2" t="s">
        <v>7632</v>
      </c>
      <c r="K915" s="2" t="s">
        <v>7633</v>
      </c>
      <c r="L915" s="2" t="s">
        <v>7634</v>
      </c>
      <c r="M915" s="2" t="s">
        <v>7635</v>
      </c>
      <c r="N915" s="2" t="s">
        <v>7636</v>
      </c>
      <c r="O915" s="2" t="s">
        <v>7637</v>
      </c>
      <c r="P915" s="2" t="s">
        <v>7638</v>
      </c>
    </row>
    <row r="916" spans="1:16" ht="15.75">
      <c r="A916" s="2" t="s">
        <v>7639</v>
      </c>
      <c r="B916" s="2" t="s">
        <v>7640</v>
      </c>
      <c r="C916" s="2" t="s">
        <v>5904</v>
      </c>
      <c r="D916" s="4">
        <v>4499</v>
      </c>
      <c r="E916" s="4">
        <v>5999</v>
      </c>
      <c r="F916" s="5">
        <v>0.25</v>
      </c>
      <c r="G916" s="2">
        <v>4.3</v>
      </c>
      <c r="H916" s="3">
        <v>44696</v>
      </c>
      <c r="I916" s="2" t="s">
        <v>7641</v>
      </c>
      <c r="J916" s="2" t="s">
        <v>7642</v>
      </c>
      <c r="K916" s="2" t="s">
        <v>7643</v>
      </c>
      <c r="L916" s="2" t="s">
        <v>7644</v>
      </c>
      <c r="M916" s="2" t="s">
        <v>7645</v>
      </c>
      <c r="N916" s="2" t="s">
        <v>7646</v>
      </c>
      <c r="O916" s="2" t="s">
        <v>7647</v>
      </c>
      <c r="P916" s="2" t="s">
        <v>7648</v>
      </c>
    </row>
    <row r="917" spans="1:16" ht="15.75">
      <c r="A917" s="2" t="s">
        <v>7649</v>
      </c>
      <c r="B917" s="2" t="s">
        <v>7650</v>
      </c>
      <c r="C917" s="2" t="s">
        <v>6103</v>
      </c>
      <c r="D917" s="2">
        <v>330</v>
      </c>
      <c r="E917" s="2">
        <v>499</v>
      </c>
      <c r="F917" s="5">
        <v>0.34</v>
      </c>
      <c r="G917" s="2">
        <v>3.7</v>
      </c>
      <c r="H917" s="3">
        <v>8566</v>
      </c>
      <c r="I917" s="2" t="s">
        <v>7651</v>
      </c>
      <c r="J917" s="2" t="s">
        <v>7652</v>
      </c>
      <c r="K917" s="2" t="s">
        <v>7653</v>
      </c>
      <c r="L917" s="2" t="s">
        <v>7654</v>
      </c>
      <c r="M917" s="2" t="s">
        <v>7655</v>
      </c>
      <c r="N917" s="2" t="s">
        <v>7656</v>
      </c>
      <c r="O917" s="2" t="s">
        <v>7657</v>
      </c>
      <c r="P917" s="2" t="s">
        <v>7658</v>
      </c>
    </row>
    <row r="918" spans="1:16" ht="15.75">
      <c r="A918" s="2" t="s">
        <v>7659</v>
      </c>
      <c r="B918" s="2" t="s">
        <v>7660</v>
      </c>
      <c r="C918" s="2" t="s">
        <v>5454</v>
      </c>
      <c r="D918" s="2">
        <v>649</v>
      </c>
      <c r="E918" s="4">
        <v>2499</v>
      </c>
      <c r="F918" s="5">
        <v>0.74</v>
      </c>
      <c r="G918" s="2">
        <v>3.9</v>
      </c>
      <c r="H918" s="3">
        <v>13049</v>
      </c>
      <c r="I918" s="2" t="s">
        <v>7661</v>
      </c>
      <c r="J918" s="2" t="s">
        <v>7662</v>
      </c>
      <c r="K918" s="2" t="s">
        <v>7663</v>
      </c>
      <c r="L918" s="2" t="s">
        <v>7664</v>
      </c>
      <c r="M918" s="2" t="s">
        <v>7665</v>
      </c>
      <c r="N918" s="2" t="s">
        <v>13059</v>
      </c>
      <c r="O918" s="2" t="s">
        <v>7666</v>
      </c>
      <c r="P918" s="2" t="s">
        <v>7667</v>
      </c>
    </row>
    <row r="919" spans="1:16" ht="15.75">
      <c r="A919" s="2" t="s">
        <v>7668</v>
      </c>
      <c r="B919" s="2" t="s">
        <v>7669</v>
      </c>
      <c r="C919" s="2" t="s">
        <v>5996</v>
      </c>
      <c r="D919" s="4">
        <v>1234</v>
      </c>
      <c r="E919" s="4">
        <v>1599</v>
      </c>
      <c r="F919" s="5">
        <v>0.23</v>
      </c>
      <c r="G919" s="2">
        <v>4.5</v>
      </c>
      <c r="H919" s="3">
        <v>16680</v>
      </c>
      <c r="I919" s="2" t="s">
        <v>7670</v>
      </c>
      <c r="J919" s="2" t="s">
        <v>7671</v>
      </c>
      <c r="K919" s="2" t="s">
        <v>7672</v>
      </c>
      <c r="L919" s="2" t="s">
        <v>7673</v>
      </c>
      <c r="M919" s="2" t="s">
        <v>7674</v>
      </c>
      <c r="N919" s="2" t="s">
        <v>7675</v>
      </c>
      <c r="O919" s="2" t="s">
        <v>7676</v>
      </c>
      <c r="P919" s="2" t="s">
        <v>7677</v>
      </c>
    </row>
    <row r="920" spans="1:16" ht="15.75">
      <c r="A920" s="2" t="s">
        <v>4423</v>
      </c>
      <c r="B920" s="2" t="s">
        <v>4424</v>
      </c>
      <c r="C920" s="2" t="s">
        <v>4425</v>
      </c>
      <c r="D920" s="4">
        <v>1399</v>
      </c>
      <c r="E920" s="4">
        <v>2990</v>
      </c>
      <c r="F920" s="5">
        <v>0.53</v>
      </c>
      <c r="G920" s="2">
        <v>4.0999999999999996</v>
      </c>
      <c r="H920" s="3">
        <v>97174</v>
      </c>
      <c r="I920" s="2" t="s">
        <v>4426</v>
      </c>
      <c r="J920" s="2" t="s">
        <v>4427</v>
      </c>
      <c r="K920" s="2" t="s">
        <v>4428</v>
      </c>
      <c r="L920" s="2" t="s">
        <v>4429</v>
      </c>
      <c r="M920" s="2" t="s">
        <v>4430</v>
      </c>
      <c r="N920" s="2" t="s">
        <v>4431</v>
      </c>
      <c r="O920" s="2" t="s">
        <v>7678</v>
      </c>
      <c r="P920" s="2" t="s">
        <v>7679</v>
      </c>
    </row>
    <row r="921" spans="1:16" ht="15.75">
      <c r="A921" s="2" t="s">
        <v>7680</v>
      </c>
      <c r="B921" s="2" t="s">
        <v>7681</v>
      </c>
      <c r="C921" s="2" t="s">
        <v>7089</v>
      </c>
      <c r="D921" s="2">
        <v>272</v>
      </c>
      <c r="E921" s="2">
        <v>320</v>
      </c>
      <c r="F921" s="5">
        <v>0.15</v>
      </c>
      <c r="G921" s="2">
        <v>4</v>
      </c>
      <c r="H921" s="3">
        <v>3686</v>
      </c>
      <c r="I921" s="2" t="s">
        <v>7682</v>
      </c>
      <c r="J921" s="2" t="s">
        <v>7683</v>
      </c>
      <c r="K921" s="2" t="s">
        <v>7684</v>
      </c>
      <c r="L921" s="2" t="s">
        <v>7685</v>
      </c>
      <c r="M921" s="2" t="s">
        <v>7686</v>
      </c>
      <c r="N921" s="2" t="s">
        <v>7687</v>
      </c>
      <c r="O921" s="2" t="s">
        <v>7688</v>
      </c>
      <c r="P921" s="2" t="s">
        <v>7689</v>
      </c>
    </row>
    <row r="922" spans="1:16" ht="15.75">
      <c r="A922" s="2" t="s">
        <v>7690</v>
      </c>
      <c r="B922" s="2" t="s">
        <v>7691</v>
      </c>
      <c r="C922" s="2" t="s">
        <v>7692</v>
      </c>
      <c r="D922" s="2">
        <v>99</v>
      </c>
      <c r="E922" s="2">
        <v>999</v>
      </c>
      <c r="F922" s="5">
        <v>0.9</v>
      </c>
      <c r="G922" s="2">
        <v>3.8</v>
      </c>
      <c r="H922" s="3">
        <v>594</v>
      </c>
      <c r="I922" s="2" t="s">
        <v>7693</v>
      </c>
      <c r="J922" s="2" t="s">
        <v>7694</v>
      </c>
      <c r="K922" s="2" t="s">
        <v>7695</v>
      </c>
      <c r="L922" s="2" t="s">
        <v>7696</v>
      </c>
      <c r="M922" s="2" t="s">
        <v>7697</v>
      </c>
      <c r="N922" s="2" t="s">
        <v>7698</v>
      </c>
      <c r="O922" s="2" t="s">
        <v>7699</v>
      </c>
      <c r="P922" s="2" t="s">
        <v>7700</v>
      </c>
    </row>
    <row r="923" spans="1:16" ht="15.75">
      <c r="A923" s="2" t="s">
        <v>7701</v>
      </c>
      <c r="B923" s="2" t="s">
        <v>7702</v>
      </c>
      <c r="C923" s="2" t="s">
        <v>7703</v>
      </c>
      <c r="D923" s="4">
        <v>3498</v>
      </c>
      <c r="E923" s="4">
        <v>3875</v>
      </c>
      <c r="F923" s="5">
        <v>0.1</v>
      </c>
      <c r="G923" s="2">
        <v>3.4</v>
      </c>
      <c r="H923" s="3">
        <v>12185</v>
      </c>
      <c r="I923" s="2" t="s">
        <v>7704</v>
      </c>
      <c r="J923" s="2" t="s">
        <v>7705</v>
      </c>
      <c r="K923" s="2" t="s">
        <v>7706</v>
      </c>
      <c r="L923" s="2" t="s">
        <v>7707</v>
      </c>
      <c r="M923" s="2" t="s">
        <v>7708</v>
      </c>
      <c r="N923" s="2" t="s">
        <v>7709</v>
      </c>
      <c r="O923" s="2" t="s">
        <v>7710</v>
      </c>
      <c r="P923" s="2" t="s">
        <v>7711</v>
      </c>
    </row>
    <row r="924" spans="1:16" ht="15.75">
      <c r="A924" s="2" t="s">
        <v>7712</v>
      </c>
      <c r="B924" s="2" t="s">
        <v>7713</v>
      </c>
      <c r="C924" s="2" t="s">
        <v>5818</v>
      </c>
      <c r="D924" s="4">
        <v>10099</v>
      </c>
      <c r="E924" s="4">
        <v>19110</v>
      </c>
      <c r="F924" s="5">
        <v>0.47</v>
      </c>
      <c r="G924" s="2">
        <v>4.3</v>
      </c>
      <c r="H924" s="3">
        <v>2623</v>
      </c>
      <c r="I924" s="2" t="s">
        <v>7714</v>
      </c>
      <c r="J924" s="2" t="s">
        <v>7715</v>
      </c>
      <c r="K924" s="2" t="s">
        <v>7716</v>
      </c>
      <c r="L924" s="2" t="s">
        <v>7717</v>
      </c>
      <c r="M924" s="2" t="s">
        <v>7718</v>
      </c>
      <c r="N924" s="2" t="s">
        <v>7719</v>
      </c>
      <c r="O924" s="2" t="s">
        <v>7720</v>
      </c>
      <c r="P924" s="2" t="s">
        <v>7721</v>
      </c>
    </row>
    <row r="925" spans="1:16" ht="15.75">
      <c r="A925" s="2" t="s">
        <v>7722</v>
      </c>
      <c r="B925" s="2" t="s">
        <v>7723</v>
      </c>
      <c r="C925" s="2" t="s">
        <v>6200</v>
      </c>
      <c r="D925" s="2">
        <v>449</v>
      </c>
      <c r="E925" s="2">
        <v>999</v>
      </c>
      <c r="F925" s="5">
        <v>0.55000000000000004</v>
      </c>
      <c r="G925" s="2">
        <v>4.3</v>
      </c>
      <c r="H925" s="3">
        <v>9701</v>
      </c>
      <c r="I925" s="2" t="s">
        <v>7724</v>
      </c>
      <c r="J925" s="2" t="s">
        <v>7725</v>
      </c>
      <c r="K925" s="2" t="s">
        <v>7726</v>
      </c>
      <c r="L925" s="2" t="s">
        <v>7727</v>
      </c>
      <c r="M925" s="2" t="s">
        <v>7728</v>
      </c>
      <c r="N925" s="2" t="s">
        <v>7729</v>
      </c>
      <c r="O925" s="2" t="s">
        <v>7730</v>
      </c>
      <c r="P925" s="2" t="s">
        <v>7731</v>
      </c>
    </row>
    <row r="926" spans="1:16" ht="15.75">
      <c r="A926" s="2" t="s">
        <v>7732</v>
      </c>
      <c r="B926" s="2" t="s">
        <v>7733</v>
      </c>
      <c r="C926" s="2" t="s">
        <v>7734</v>
      </c>
      <c r="D926" s="2">
        <v>150</v>
      </c>
      <c r="E926" s="2">
        <v>150</v>
      </c>
      <c r="F926" s="5">
        <v>0</v>
      </c>
      <c r="G926" s="2">
        <v>4.3</v>
      </c>
      <c r="H926" s="3">
        <v>15867</v>
      </c>
      <c r="I926" s="2" t="s">
        <v>7735</v>
      </c>
      <c r="J926" s="2" t="s">
        <v>7736</v>
      </c>
      <c r="K926" s="2" t="s">
        <v>7737</v>
      </c>
      <c r="L926" s="2" t="s">
        <v>7738</v>
      </c>
      <c r="M926" s="2" t="s">
        <v>7739</v>
      </c>
      <c r="N926" s="2" t="s">
        <v>7740</v>
      </c>
      <c r="O926" s="2" t="s">
        <v>7741</v>
      </c>
      <c r="P926" s="2" t="s">
        <v>7742</v>
      </c>
    </row>
    <row r="927" spans="1:16" ht="15.75">
      <c r="A927" s="2" t="s">
        <v>546</v>
      </c>
      <c r="B927" s="2" t="s">
        <v>547</v>
      </c>
      <c r="C927" s="2" t="s">
        <v>18</v>
      </c>
      <c r="D927" s="2">
        <v>348</v>
      </c>
      <c r="E927" s="4">
        <v>1499</v>
      </c>
      <c r="F927" s="5">
        <v>0.77</v>
      </c>
      <c r="G927" s="2">
        <v>4.2</v>
      </c>
      <c r="H927" s="3">
        <v>656</v>
      </c>
      <c r="I927" s="2" t="s">
        <v>548</v>
      </c>
      <c r="J927" s="2" t="s">
        <v>549</v>
      </c>
      <c r="K927" s="2" t="s">
        <v>550</v>
      </c>
      <c r="L927" s="2" t="s">
        <v>551</v>
      </c>
      <c r="M927" s="2" t="s">
        <v>552</v>
      </c>
      <c r="N927" s="2" t="s">
        <v>553</v>
      </c>
      <c r="O927" s="2" t="s">
        <v>554</v>
      </c>
      <c r="P927" s="2" t="s">
        <v>7743</v>
      </c>
    </row>
    <row r="928" spans="1:16" ht="15.75">
      <c r="A928" s="2" t="s">
        <v>7744</v>
      </c>
      <c r="B928" s="2" t="s">
        <v>7745</v>
      </c>
      <c r="C928" s="2" t="s">
        <v>5443</v>
      </c>
      <c r="D928" s="4">
        <v>1199</v>
      </c>
      <c r="E928" s="4">
        <v>2999</v>
      </c>
      <c r="F928" s="5">
        <v>0.6</v>
      </c>
      <c r="G928" s="2">
        <v>4.0999999999999996</v>
      </c>
      <c r="H928" s="3">
        <v>10725</v>
      </c>
      <c r="I928" s="2" t="s">
        <v>7746</v>
      </c>
      <c r="J928" s="2" t="s">
        <v>7747</v>
      </c>
      <c r="K928" s="2" t="s">
        <v>7748</v>
      </c>
      <c r="L928" s="2" t="s">
        <v>7749</v>
      </c>
      <c r="M928" s="2" t="s">
        <v>7750</v>
      </c>
      <c r="N928" s="2" t="s">
        <v>13060</v>
      </c>
      <c r="O928" s="2" t="s">
        <v>7751</v>
      </c>
      <c r="P928" s="2" t="s">
        <v>7752</v>
      </c>
    </row>
    <row r="929" spans="1:16" ht="15.75">
      <c r="A929" s="2" t="s">
        <v>7753</v>
      </c>
      <c r="B929" s="2" t="s">
        <v>7754</v>
      </c>
      <c r="C929" s="2" t="s">
        <v>5369</v>
      </c>
      <c r="D929" s="2">
        <v>397</v>
      </c>
      <c r="E929" s="2">
        <v>899</v>
      </c>
      <c r="F929" s="5">
        <v>0.56000000000000005</v>
      </c>
      <c r="G929" s="2">
        <v>4</v>
      </c>
      <c r="H929" s="3">
        <v>3025</v>
      </c>
      <c r="I929" s="2" t="s">
        <v>7755</v>
      </c>
      <c r="J929" s="2" t="s">
        <v>7756</v>
      </c>
      <c r="K929" s="2" t="s">
        <v>7757</v>
      </c>
      <c r="L929" s="2" t="s">
        <v>7758</v>
      </c>
      <c r="M929" s="2" t="s">
        <v>13061</v>
      </c>
      <c r="N929" s="2" t="s">
        <v>7759</v>
      </c>
      <c r="O929" s="2" t="s">
        <v>7760</v>
      </c>
      <c r="P929" s="2" t="s">
        <v>7761</v>
      </c>
    </row>
    <row r="930" spans="1:16" ht="15.75">
      <c r="A930" s="2" t="s">
        <v>556</v>
      </c>
      <c r="B930" s="2" t="s">
        <v>557</v>
      </c>
      <c r="C930" s="2" t="s">
        <v>18</v>
      </c>
      <c r="D930" s="2">
        <v>154</v>
      </c>
      <c r="E930" s="2">
        <v>349</v>
      </c>
      <c r="F930" s="5">
        <v>0.56000000000000005</v>
      </c>
      <c r="G930" s="2">
        <v>4.3</v>
      </c>
      <c r="H930" s="3">
        <v>7064</v>
      </c>
      <c r="I930" s="2" t="s">
        <v>558</v>
      </c>
      <c r="J930" s="2" t="s">
        <v>559</v>
      </c>
      <c r="K930" s="2" t="s">
        <v>560</v>
      </c>
      <c r="L930" s="2" t="s">
        <v>561</v>
      </c>
      <c r="M930" s="2" t="s">
        <v>562</v>
      </c>
      <c r="N930" s="2" t="s">
        <v>563</v>
      </c>
      <c r="O930" s="2" t="s">
        <v>7762</v>
      </c>
      <c r="P930" s="2" t="s">
        <v>7763</v>
      </c>
    </row>
    <row r="931" spans="1:16" ht="15.75">
      <c r="A931" s="2" t="s">
        <v>7764</v>
      </c>
      <c r="B931" s="2" t="s">
        <v>7765</v>
      </c>
      <c r="C931" s="2" t="s">
        <v>6007</v>
      </c>
      <c r="D931" s="2">
        <v>699</v>
      </c>
      <c r="E931" s="4">
        <v>1490</v>
      </c>
      <c r="F931" s="5">
        <v>0.53</v>
      </c>
      <c r="G931" s="2">
        <v>4</v>
      </c>
      <c r="H931" s="3">
        <v>5736</v>
      </c>
      <c r="I931" s="2" t="s">
        <v>7766</v>
      </c>
      <c r="J931" s="2" t="s">
        <v>7767</v>
      </c>
      <c r="K931" s="2" t="s">
        <v>7768</v>
      </c>
      <c r="L931" s="2" t="s">
        <v>7769</v>
      </c>
      <c r="M931" s="2" t="s">
        <v>7770</v>
      </c>
      <c r="N931" s="2" t="s">
        <v>7771</v>
      </c>
      <c r="O931" s="2" t="s">
        <v>7772</v>
      </c>
      <c r="P931" s="2" t="s">
        <v>7773</v>
      </c>
    </row>
    <row r="932" spans="1:16" ht="15.75">
      <c r="A932" s="2" t="s">
        <v>7774</v>
      </c>
      <c r="B932" s="2" t="s">
        <v>7775</v>
      </c>
      <c r="C932" s="2" t="s">
        <v>3066</v>
      </c>
      <c r="D932" s="4">
        <v>1679</v>
      </c>
      <c r="E932" s="4">
        <v>1999</v>
      </c>
      <c r="F932" s="5">
        <v>0.16</v>
      </c>
      <c r="G932" s="2">
        <v>4.0999999999999996</v>
      </c>
      <c r="H932" s="3">
        <v>72563</v>
      </c>
      <c r="I932" s="2" t="s">
        <v>7776</v>
      </c>
      <c r="J932" s="2" t="s">
        <v>7777</v>
      </c>
      <c r="K932" s="2" t="s">
        <v>7778</v>
      </c>
      <c r="L932" s="2" t="s">
        <v>7779</v>
      </c>
      <c r="M932" s="2" t="s">
        <v>7780</v>
      </c>
      <c r="N932" s="2" t="s">
        <v>7781</v>
      </c>
      <c r="O932" s="2" t="s">
        <v>7782</v>
      </c>
      <c r="P932" s="2" t="s">
        <v>7783</v>
      </c>
    </row>
    <row r="933" spans="1:16" ht="15.75">
      <c r="A933" s="2" t="s">
        <v>7784</v>
      </c>
      <c r="B933" s="2" t="s">
        <v>7785</v>
      </c>
      <c r="C933" s="2" t="s">
        <v>4856</v>
      </c>
      <c r="D933" s="2">
        <v>354</v>
      </c>
      <c r="E933" s="4">
        <v>1500</v>
      </c>
      <c r="F933" s="5">
        <v>0.76</v>
      </c>
      <c r="G933" s="2">
        <v>4</v>
      </c>
      <c r="H933" s="3">
        <v>1026</v>
      </c>
      <c r="I933" s="2" t="s">
        <v>7786</v>
      </c>
      <c r="J933" s="2" t="s">
        <v>7787</v>
      </c>
      <c r="K933" s="2" t="s">
        <v>7788</v>
      </c>
      <c r="L933" s="2" t="s">
        <v>7789</v>
      </c>
      <c r="M933" s="2" t="s">
        <v>7790</v>
      </c>
      <c r="N933" s="2" t="s">
        <v>7791</v>
      </c>
      <c r="O933" s="2" t="s">
        <v>7792</v>
      </c>
      <c r="P933" s="2" t="s">
        <v>7793</v>
      </c>
    </row>
    <row r="934" spans="1:16" ht="15.75">
      <c r="A934" s="2" t="s">
        <v>7794</v>
      </c>
      <c r="B934" s="2" t="s">
        <v>7795</v>
      </c>
      <c r="C934" s="2" t="s">
        <v>7796</v>
      </c>
      <c r="D934" s="4">
        <v>1199</v>
      </c>
      <c r="E934" s="4">
        <v>5499</v>
      </c>
      <c r="F934" s="5">
        <v>0.78</v>
      </c>
      <c r="G934" s="2">
        <v>3.8</v>
      </c>
      <c r="H934" s="3">
        <v>2043</v>
      </c>
      <c r="I934" s="2" t="s">
        <v>7797</v>
      </c>
      <c r="J934" s="2" t="s">
        <v>7798</v>
      </c>
      <c r="K934" s="2" t="s">
        <v>7799</v>
      </c>
      <c r="L934" s="2" t="s">
        <v>7800</v>
      </c>
      <c r="M934" s="2" t="s">
        <v>7801</v>
      </c>
      <c r="N934" s="2" t="s">
        <v>7802</v>
      </c>
      <c r="O934" s="2" t="s">
        <v>7803</v>
      </c>
      <c r="P934" s="2" t="s">
        <v>7804</v>
      </c>
    </row>
    <row r="935" spans="1:16" ht="15.75">
      <c r="A935" s="2" t="s">
        <v>7805</v>
      </c>
      <c r="B935" s="2" t="s">
        <v>7806</v>
      </c>
      <c r="C935" s="2" t="s">
        <v>5996</v>
      </c>
      <c r="D935" s="2">
        <v>379</v>
      </c>
      <c r="E935" s="4">
        <v>1499</v>
      </c>
      <c r="F935" s="5">
        <v>0.75</v>
      </c>
      <c r="G935" s="2">
        <v>4.2</v>
      </c>
      <c r="H935" s="3">
        <v>4149</v>
      </c>
      <c r="I935" s="2" t="s">
        <v>7807</v>
      </c>
      <c r="J935" s="2" t="s">
        <v>7808</v>
      </c>
      <c r="K935" s="2" t="s">
        <v>7809</v>
      </c>
      <c r="L935" s="2" t="s">
        <v>7810</v>
      </c>
      <c r="M935" s="2" t="s">
        <v>7811</v>
      </c>
      <c r="N935" s="2" t="s">
        <v>7812</v>
      </c>
      <c r="O935" s="2" t="s">
        <v>7813</v>
      </c>
      <c r="P935" s="2" t="s">
        <v>7814</v>
      </c>
    </row>
    <row r="936" spans="1:16" ht="15.75">
      <c r="A936" s="2" t="s">
        <v>7815</v>
      </c>
      <c r="B936" s="2" t="s">
        <v>7816</v>
      </c>
      <c r="C936" s="2" t="s">
        <v>5122</v>
      </c>
      <c r="D936" s="2">
        <v>499</v>
      </c>
      <c r="E936" s="2">
        <v>775</v>
      </c>
      <c r="F936" s="5">
        <v>0.36</v>
      </c>
      <c r="G936" s="2">
        <v>4.3</v>
      </c>
      <c r="H936" s="3">
        <v>74</v>
      </c>
      <c r="I936" s="2" t="s">
        <v>7817</v>
      </c>
      <c r="J936" s="2" t="s">
        <v>7818</v>
      </c>
      <c r="K936" s="2" t="s">
        <v>7819</v>
      </c>
      <c r="L936" s="2" t="s">
        <v>7820</v>
      </c>
      <c r="M936" s="2" t="s">
        <v>7821</v>
      </c>
      <c r="N936" s="2" t="s">
        <v>7822</v>
      </c>
      <c r="O936" s="2" t="s">
        <v>7823</v>
      </c>
      <c r="P936" s="2" t="s">
        <v>7824</v>
      </c>
    </row>
    <row r="937" spans="1:16" ht="15.75">
      <c r="A937" s="2" t="s">
        <v>7825</v>
      </c>
      <c r="B937" s="2" t="s">
        <v>7826</v>
      </c>
      <c r="C937" s="2" t="s">
        <v>7827</v>
      </c>
      <c r="D937" s="4">
        <v>10389</v>
      </c>
      <c r="E937" s="4">
        <v>32000</v>
      </c>
      <c r="F937" s="5">
        <v>0.68</v>
      </c>
      <c r="G937" s="2">
        <v>4.4000000000000004</v>
      </c>
      <c r="H937" s="3">
        <v>41398</v>
      </c>
      <c r="I937" s="2" t="s">
        <v>7828</v>
      </c>
      <c r="J937" s="2" t="s">
        <v>7829</v>
      </c>
      <c r="K937" s="2" t="s">
        <v>7830</v>
      </c>
      <c r="L937" s="2" t="s">
        <v>7831</v>
      </c>
      <c r="M937" s="2" t="s">
        <v>7832</v>
      </c>
      <c r="N937" s="2" t="s">
        <v>7833</v>
      </c>
      <c r="O937" s="2" t="s">
        <v>7834</v>
      </c>
      <c r="P937" s="2" t="s">
        <v>7835</v>
      </c>
    </row>
    <row r="938" spans="1:16" ht="15.75">
      <c r="A938" s="2" t="s">
        <v>7836</v>
      </c>
      <c r="B938" s="2" t="s">
        <v>7837</v>
      </c>
      <c r="C938" s="2" t="s">
        <v>7026</v>
      </c>
      <c r="D938" s="2">
        <v>649</v>
      </c>
      <c r="E938" s="4">
        <v>1300</v>
      </c>
      <c r="F938" s="5">
        <v>0.5</v>
      </c>
      <c r="G938" s="2">
        <v>4.0999999999999996</v>
      </c>
      <c r="H938" s="3">
        <v>5195</v>
      </c>
      <c r="I938" s="2" t="s">
        <v>7838</v>
      </c>
      <c r="J938" s="2" t="s">
        <v>7839</v>
      </c>
      <c r="K938" s="2" t="s">
        <v>7840</v>
      </c>
      <c r="L938" s="2" t="s">
        <v>7841</v>
      </c>
      <c r="M938" s="2" t="s">
        <v>7842</v>
      </c>
      <c r="N938" s="2" t="s">
        <v>7843</v>
      </c>
      <c r="O938" s="2" t="s">
        <v>7844</v>
      </c>
      <c r="P938" s="2" t="s">
        <v>7845</v>
      </c>
    </row>
    <row r="939" spans="1:16" ht="15.75">
      <c r="A939" s="2" t="s">
        <v>7846</v>
      </c>
      <c r="B939" s="2" t="s">
        <v>7847</v>
      </c>
      <c r="C939" s="2" t="s">
        <v>7848</v>
      </c>
      <c r="D939" s="4">
        <v>1199</v>
      </c>
      <c r="E939" s="4">
        <v>1999</v>
      </c>
      <c r="F939" s="5">
        <v>0.4</v>
      </c>
      <c r="G939" s="2">
        <v>4.5</v>
      </c>
      <c r="H939" s="3">
        <v>22420</v>
      </c>
      <c r="I939" s="2" t="s">
        <v>7849</v>
      </c>
      <c r="J939" s="2" t="s">
        <v>900</v>
      </c>
      <c r="K939" s="2" t="s">
        <v>901</v>
      </c>
      <c r="L939" s="2" t="s">
        <v>902</v>
      </c>
      <c r="M939" s="2" t="s">
        <v>903</v>
      </c>
      <c r="N939" s="2" t="s">
        <v>904</v>
      </c>
      <c r="O939" s="2" t="s">
        <v>7850</v>
      </c>
      <c r="P939" s="2" t="s">
        <v>7851</v>
      </c>
    </row>
    <row r="940" spans="1:16" ht="15.75">
      <c r="A940" s="2" t="s">
        <v>586</v>
      </c>
      <c r="B940" s="2" t="s">
        <v>587</v>
      </c>
      <c r="C940" s="2" t="s">
        <v>18</v>
      </c>
      <c r="D940" s="2">
        <v>139</v>
      </c>
      <c r="E940" s="2">
        <v>999</v>
      </c>
      <c r="F940" s="5">
        <v>0.86</v>
      </c>
      <c r="G940" s="2">
        <v>4</v>
      </c>
      <c r="H940" s="3">
        <v>1313</v>
      </c>
      <c r="I940" s="2" t="s">
        <v>588</v>
      </c>
      <c r="J940" s="2" t="s">
        <v>589</v>
      </c>
      <c r="K940" s="2" t="s">
        <v>590</v>
      </c>
      <c r="L940" s="2" t="s">
        <v>591</v>
      </c>
      <c r="M940" s="2" t="s">
        <v>592</v>
      </c>
      <c r="N940" s="2" t="s">
        <v>593</v>
      </c>
      <c r="O940" s="2" t="s">
        <v>594</v>
      </c>
      <c r="P940" s="2" t="s">
        <v>7852</v>
      </c>
    </row>
    <row r="941" spans="1:16" ht="15.75">
      <c r="A941" s="2" t="s">
        <v>7853</v>
      </c>
      <c r="B941" s="2" t="s">
        <v>7854</v>
      </c>
      <c r="C941" s="2" t="s">
        <v>3066</v>
      </c>
      <c r="D941" s="2">
        <v>889</v>
      </c>
      <c r="E941" s="4">
        <v>1999</v>
      </c>
      <c r="F941" s="5">
        <v>0.56000000000000005</v>
      </c>
      <c r="G941" s="2">
        <v>4.2</v>
      </c>
      <c r="H941" s="3">
        <v>2284</v>
      </c>
      <c r="I941" s="2" t="s">
        <v>7855</v>
      </c>
      <c r="J941" s="2" t="s">
        <v>7856</v>
      </c>
      <c r="K941" s="2" t="s">
        <v>7857</v>
      </c>
      <c r="L941" s="2" t="s">
        <v>7858</v>
      </c>
      <c r="M941" s="2" t="s">
        <v>7859</v>
      </c>
      <c r="N941" s="2" t="s">
        <v>7860</v>
      </c>
      <c r="O941" s="2" t="s">
        <v>7861</v>
      </c>
      <c r="P941" s="2" t="s">
        <v>7862</v>
      </c>
    </row>
    <row r="942" spans="1:16" ht="15.75">
      <c r="A942" s="2" t="s">
        <v>7863</v>
      </c>
      <c r="B942" s="2" t="s">
        <v>7864</v>
      </c>
      <c r="C942" s="2" t="s">
        <v>5102</v>
      </c>
      <c r="D942" s="4">
        <v>1409</v>
      </c>
      <c r="E942" s="4">
        <v>2199</v>
      </c>
      <c r="F942" s="5">
        <v>0.36</v>
      </c>
      <c r="G942" s="2">
        <v>3.9</v>
      </c>
      <c r="H942" s="3">
        <v>427</v>
      </c>
      <c r="I942" s="2" t="s">
        <v>7865</v>
      </c>
      <c r="J942" s="2" t="s">
        <v>7866</v>
      </c>
      <c r="K942" s="2" t="s">
        <v>7867</v>
      </c>
      <c r="L942" s="2" t="s">
        <v>7868</v>
      </c>
      <c r="M942" s="2" t="s">
        <v>7869</v>
      </c>
      <c r="N942" s="2" t="s">
        <v>7870</v>
      </c>
      <c r="O942" s="2" t="s">
        <v>7871</v>
      </c>
      <c r="P942" s="2" t="s">
        <v>7872</v>
      </c>
    </row>
    <row r="943" spans="1:16" ht="15.75">
      <c r="A943" s="2" t="s">
        <v>7873</v>
      </c>
      <c r="B943" s="2" t="s">
        <v>7874</v>
      </c>
      <c r="C943" s="2" t="s">
        <v>7875</v>
      </c>
      <c r="D943" s="2">
        <v>549</v>
      </c>
      <c r="E943" s="4">
        <v>1999</v>
      </c>
      <c r="F943" s="5">
        <v>0.73</v>
      </c>
      <c r="G943" s="2">
        <v>4.3</v>
      </c>
      <c r="H943" s="3">
        <v>1367</v>
      </c>
      <c r="I943" s="2" t="s">
        <v>7876</v>
      </c>
      <c r="J943" s="2" t="s">
        <v>7877</v>
      </c>
      <c r="K943" s="2" t="s">
        <v>7878</v>
      </c>
      <c r="L943" s="2" t="s">
        <v>7879</v>
      </c>
      <c r="M943" s="2" t="s">
        <v>7880</v>
      </c>
      <c r="N943" s="2" t="s">
        <v>7881</v>
      </c>
      <c r="O943" s="2" t="s">
        <v>7882</v>
      </c>
      <c r="P943" s="2" t="s">
        <v>7883</v>
      </c>
    </row>
    <row r="944" spans="1:16" ht="15.75">
      <c r="A944" s="2" t="s">
        <v>7884</v>
      </c>
      <c r="B944" s="2" t="s">
        <v>7885</v>
      </c>
      <c r="C944" s="2" t="s">
        <v>7796</v>
      </c>
      <c r="D944" s="2">
        <v>749</v>
      </c>
      <c r="E944" s="4">
        <v>1799</v>
      </c>
      <c r="F944" s="5">
        <v>0.57999999999999996</v>
      </c>
      <c r="G944" s="2">
        <v>4</v>
      </c>
      <c r="H944" s="3">
        <v>13199</v>
      </c>
      <c r="I944" s="2" t="s">
        <v>7886</v>
      </c>
      <c r="J944" s="2" t="s">
        <v>7887</v>
      </c>
      <c r="K944" s="2" t="s">
        <v>7888</v>
      </c>
      <c r="L944" s="2" t="s">
        <v>7889</v>
      </c>
      <c r="M944" s="2" t="s">
        <v>7890</v>
      </c>
      <c r="N944" s="2" t="s">
        <v>13062</v>
      </c>
      <c r="O944" s="2" t="s">
        <v>7891</v>
      </c>
      <c r="P944" s="2" t="s">
        <v>7892</v>
      </c>
    </row>
    <row r="945" spans="1:16" ht="15.75">
      <c r="A945" s="2" t="s">
        <v>596</v>
      </c>
      <c r="B945" s="2" t="s">
        <v>597</v>
      </c>
      <c r="C945" s="2" t="s">
        <v>18</v>
      </c>
      <c r="D945" s="2">
        <v>329</v>
      </c>
      <c r="E945" s="2">
        <v>845</v>
      </c>
      <c r="F945" s="5">
        <v>0.61</v>
      </c>
      <c r="G945" s="2">
        <v>4.2</v>
      </c>
      <c r="H945" s="3">
        <v>29746</v>
      </c>
      <c r="I945" s="2" t="s">
        <v>598</v>
      </c>
      <c r="J945" s="2" t="s">
        <v>599</v>
      </c>
      <c r="K945" s="2" t="s">
        <v>600</v>
      </c>
      <c r="L945" s="2" t="s">
        <v>601</v>
      </c>
      <c r="M945" s="2" t="s">
        <v>602</v>
      </c>
      <c r="N945" s="2" t="s">
        <v>603</v>
      </c>
      <c r="O945" s="2" t="s">
        <v>7893</v>
      </c>
      <c r="P945" s="2" t="s">
        <v>7894</v>
      </c>
    </row>
    <row r="946" spans="1:16" ht="15.75">
      <c r="A946" s="2" t="s">
        <v>7895</v>
      </c>
      <c r="B946" s="2" t="s">
        <v>7896</v>
      </c>
      <c r="C946" s="2" t="s">
        <v>18</v>
      </c>
      <c r="D946" s="2">
        <v>379</v>
      </c>
      <c r="E946" s="4">
        <v>1099</v>
      </c>
      <c r="F946" s="5">
        <v>0.66</v>
      </c>
      <c r="G946" s="2">
        <v>4.3</v>
      </c>
      <c r="H946" s="3">
        <v>2806</v>
      </c>
      <c r="I946" s="2" t="s">
        <v>7897</v>
      </c>
      <c r="J946" s="2" t="s">
        <v>964</v>
      </c>
      <c r="K946" s="2" t="s">
        <v>965</v>
      </c>
      <c r="L946" s="2" t="s">
        <v>966</v>
      </c>
      <c r="M946" s="2" t="s">
        <v>967</v>
      </c>
      <c r="N946" s="2" t="s">
        <v>968</v>
      </c>
      <c r="O946" s="2" t="s">
        <v>7898</v>
      </c>
      <c r="P946" s="2" t="s">
        <v>7899</v>
      </c>
    </row>
    <row r="947" spans="1:16" ht="15.75">
      <c r="A947" s="2" t="s">
        <v>7900</v>
      </c>
      <c r="B947" s="2" t="s">
        <v>7901</v>
      </c>
      <c r="C947" s="2" t="s">
        <v>2948</v>
      </c>
      <c r="D947" s="4">
        <v>5998</v>
      </c>
      <c r="E947" s="4">
        <v>7999</v>
      </c>
      <c r="F947" s="5">
        <v>0.25</v>
      </c>
      <c r="G947" s="2">
        <v>4.2</v>
      </c>
      <c r="H947" s="3">
        <v>30355</v>
      </c>
      <c r="I947" s="2" t="s">
        <v>7902</v>
      </c>
      <c r="J947" s="2" t="s">
        <v>7903</v>
      </c>
      <c r="K947" s="2" t="s">
        <v>7904</v>
      </c>
      <c r="L947" s="2" t="s">
        <v>7905</v>
      </c>
      <c r="M947" s="2" t="s">
        <v>7906</v>
      </c>
      <c r="N947" s="2" t="s">
        <v>7907</v>
      </c>
      <c r="O947" s="2" t="s">
        <v>7908</v>
      </c>
      <c r="P947" s="2" t="s">
        <v>7909</v>
      </c>
    </row>
    <row r="948" spans="1:16" ht="15.75">
      <c r="A948" s="2" t="s">
        <v>7910</v>
      </c>
      <c r="B948" s="2" t="s">
        <v>7911</v>
      </c>
      <c r="C948" s="2" t="s">
        <v>6200</v>
      </c>
      <c r="D948" s="2">
        <v>299</v>
      </c>
      <c r="E948" s="4">
        <v>1499</v>
      </c>
      <c r="F948" s="5">
        <v>0.8</v>
      </c>
      <c r="G948" s="2">
        <v>4.2</v>
      </c>
      <c r="H948" s="3">
        <v>2868</v>
      </c>
      <c r="I948" s="2" t="s">
        <v>7912</v>
      </c>
      <c r="J948" s="2" t="s">
        <v>7913</v>
      </c>
      <c r="K948" s="2" t="s">
        <v>7914</v>
      </c>
      <c r="L948" s="2" t="s">
        <v>7915</v>
      </c>
      <c r="M948" s="2" t="s">
        <v>7916</v>
      </c>
      <c r="N948" s="2" t="s">
        <v>7917</v>
      </c>
      <c r="O948" s="2" t="s">
        <v>7918</v>
      </c>
      <c r="P948" s="2" t="s">
        <v>7919</v>
      </c>
    </row>
    <row r="949" spans="1:16" ht="15.75">
      <c r="A949" s="2" t="s">
        <v>7920</v>
      </c>
      <c r="B949" s="2" t="s">
        <v>7921</v>
      </c>
      <c r="C949" s="2" t="s">
        <v>5996</v>
      </c>
      <c r="D949" s="2">
        <v>379</v>
      </c>
      <c r="E949" s="4">
        <v>1499</v>
      </c>
      <c r="F949" s="5">
        <v>0.75</v>
      </c>
      <c r="G949" s="2">
        <v>4.0999999999999996</v>
      </c>
      <c r="H949" s="3">
        <v>670</v>
      </c>
      <c r="I949" s="2" t="s">
        <v>7922</v>
      </c>
      <c r="J949" s="2" t="s">
        <v>7923</v>
      </c>
      <c r="K949" s="2" t="s">
        <v>7924</v>
      </c>
      <c r="L949" s="2" t="s">
        <v>7925</v>
      </c>
      <c r="M949" s="2" t="s">
        <v>7926</v>
      </c>
      <c r="N949" s="2" t="s">
        <v>7927</v>
      </c>
      <c r="O949" s="2" t="s">
        <v>7928</v>
      </c>
      <c r="P949" s="2" t="s">
        <v>7929</v>
      </c>
    </row>
    <row r="950" spans="1:16" ht="15.75">
      <c r="A950" s="2" t="s">
        <v>7930</v>
      </c>
      <c r="B950" s="2" t="s">
        <v>7931</v>
      </c>
      <c r="C950" s="2" t="s">
        <v>7932</v>
      </c>
      <c r="D950" s="4">
        <v>1399</v>
      </c>
      <c r="E950" s="4">
        <v>2999</v>
      </c>
      <c r="F950" s="5">
        <v>0.53</v>
      </c>
      <c r="G950" s="2">
        <v>4.3</v>
      </c>
      <c r="H950" s="3">
        <v>3530</v>
      </c>
      <c r="I950" s="2" t="s">
        <v>7933</v>
      </c>
      <c r="J950" s="2" t="s">
        <v>7934</v>
      </c>
      <c r="K950" s="2" t="s">
        <v>7935</v>
      </c>
      <c r="L950" s="2" t="s">
        <v>7936</v>
      </c>
      <c r="M950" s="2" t="s">
        <v>7937</v>
      </c>
      <c r="N950" s="2" t="s">
        <v>7938</v>
      </c>
      <c r="O950" s="2" t="s">
        <v>7939</v>
      </c>
      <c r="P950" s="2" t="s">
        <v>7940</v>
      </c>
    </row>
    <row r="951" spans="1:16" ht="15.75">
      <c r="A951" s="2" t="s">
        <v>7941</v>
      </c>
      <c r="B951" s="2" t="s">
        <v>7942</v>
      </c>
      <c r="C951" s="2" t="s">
        <v>7943</v>
      </c>
      <c r="D951" s="2">
        <v>699</v>
      </c>
      <c r="E951" s="4">
        <v>1299</v>
      </c>
      <c r="F951" s="5">
        <v>0.46</v>
      </c>
      <c r="G951" s="2">
        <v>4.3</v>
      </c>
      <c r="H951" s="3">
        <v>6183</v>
      </c>
      <c r="I951" s="2" t="s">
        <v>7944</v>
      </c>
      <c r="J951" s="2" t="s">
        <v>7945</v>
      </c>
      <c r="K951" s="2" t="s">
        <v>7946</v>
      </c>
      <c r="L951" s="2" t="s">
        <v>7947</v>
      </c>
      <c r="M951" s="2" t="s">
        <v>7948</v>
      </c>
      <c r="N951" s="2" t="s">
        <v>7949</v>
      </c>
      <c r="O951" s="2" t="s">
        <v>7950</v>
      </c>
      <c r="P951" s="2" t="s">
        <v>7951</v>
      </c>
    </row>
    <row r="952" spans="1:16" ht="15.75">
      <c r="A952" s="2" t="s">
        <v>7952</v>
      </c>
      <c r="B952" s="2" t="s">
        <v>7953</v>
      </c>
      <c r="C952" s="2" t="s">
        <v>6273</v>
      </c>
      <c r="D952" s="2">
        <v>300</v>
      </c>
      <c r="E952" s="2">
        <v>300</v>
      </c>
      <c r="F952" s="5">
        <v>0</v>
      </c>
      <c r="G952" s="2">
        <v>4.2</v>
      </c>
      <c r="H952" s="3">
        <v>419</v>
      </c>
      <c r="I952" s="2" t="s">
        <v>7954</v>
      </c>
      <c r="J952" s="2" t="s">
        <v>7955</v>
      </c>
      <c r="K952" s="2" t="s">
        <v>7956</v>
      </c>
      <c r="L952" s="2" t="s">
        <v>7957</v>
      </c>
      <c r="M952" s="2" t="s">
        <v>7958</v>
      </c>
      <c r="N952" s="2" t="s">
        <v>7959</v>
      </c>
      <c r="O952" s="2" t="s">
        <v>7960</v>
      </c>
      <c r="P952" s="2" t="s">
        <v>7961</v>
      </c>
    </row>
    <row r="953" spans="1:16" ht="15.75">
      <c r="A953" s="2" t="s">
        <v>7962</v>
      </c>
      <c r="B953" s="2" t="s">
        <v>7963</v>
      </c>
      <c r="C953" s="2" t="s">
        <v>5358</v>
      </c>
      <c r="D953" s="2">
        <v>999</v>
      </c>
      <c r="E953" s="4">
        <v>1995</v>
      </c>
      <c r="F953" s="5">
        <v>0.5</v>
      </c>
      <c r="G953" s="2">
        <v>4.5</v>
      </c>
      <c r="H953" s="3">
        <v>7317</v>
      </c>
      <c r="I953" s="2" t="s">
        <v>7964</v>
      </c>
      <c r="J953" s="2" t="s">
        <v>7965</v>
      </c>
      <c r="K953" s="2" t="s">
        <v>7966</v>
      </c>
      <c r="L953" s="2" t="s">
        <v>7967</v>
      </c>
      <c r="M953" s="2" t="s">
        <v>7968</v>
      </c>
      <c r="N953" s="2" t="s">
        <v>7969</v>
      </c>
      <c r="O953" s="2" t="s">
        <v>7970</v>
      </c>
      <c r="P953" s="2" t="s">
        <v>7971</v>
      </c>
    </row>
    <row r="954" spans="1:16" ht="15.75">
      <c r="A954" s="2" t="s">
        <v>7972</v>
      </c>
      <c r="B954" s="2" t="s">
        <v>7973</v>
      </c>
      <c r="C954" s="2" t="s">
        <v>7974</v>
      </c>
      <c r="D954" s="2">
        <v>535</v>
      </c>
      <c r="E954" s="2">
        <v>535</v>
      </c>
      <c r="F954" s="5">
        <v>0</v>
      </c>
      <c r="G954" s="2">
        <v>4.4000000000000004</v>
      </c>
      <c r="H954" s="3">
        <v>4426</v>
      </c>
      <c r="I954" s="2" t="s">
        <v>7975</v>
      </c>
      <c r="J954" s="2" t="s">
        <v>7976</v>
      </c>
      <c r="K954" s="2" t="s">
        <v>7977</v>
      </c>
      <c r="L954" s="2" t="s">
        <v>7978</v>
      </c>
      <c r="M954" s="2" t="s">
        <v>7979</v>
      </c>
      <c r="N954" s="2" t="s">
        <v>7980</v>
      </c>
      <c r="O954" s="2" t="s">
        <v>7981</v>
      </c>
      <c r="P954" s="2" t="s">
        <v>7982</v>
      </c>
    </row>
    <row r="955" spans="1:16" ht="15.75">
      <c r="A955" s="2" t="s">
        <v>606</v>
      </c>
      <c r="B955" s="2" t="s">
        <v>607</v>
      </c>
      <c r="C955" s="2" t="s">
        <v>169</v>
      </c>
      <c r="D955" s="4">
        <v>13999</v>
      </c>
      <c r="E955" s="4">
        <v>24999</v>
      </c>
      <c r="F955" s="5">
        <v>0.44</v>
      </c>
      <c r="G955" s="2">
        <v>4.2</v>
      </c>
      <c r="H955" s="3">
        <v>45237</v>
      </c>
      <c r="I955" s="2" t="s">
        <v>608</v>
      </c>
      <c r="J955" s="2" t="s">
        <v>609</v>
      </c>
      <c r="K955" s="2" t="s">
        <v>610</v>
      </c>
      <c r="L955" s="2" t="s">
        <v>611</v>
      </c>
      <c r="M955" s="2" t="s">
        <v>612</v>
      </c>
      <c r="N955" s="2" t="s">
        <v>613</v>
      </c>
      <c r="O955" s="2" t="s">
        <v>7983</v>
      </c>
      <c r="P955" s="2" t="s">
        <v>7984</v>
      </c>
    </row>
    <row r="956" spans="1:16" ht="15.75">
      <c r="A956" s="2" t="s">
        <v>7985</v>
      </c>
      <c r="B956" s="2" t="s">
        <v>7986</v>
      </c>
      <c r="C956" s="2" t="s">
        <v>6200</v>
      </c>
      <c r="D956" s="2">
        <v>269</v>
      </c>
      <c r="E956" s="4">
        <v>1099</v>
      </c>
      <c r="F956" s="5">
        <v>0.76</v>
      </c>
      <c r="G956" s="2">
        <v>4.0999999999999996</v>
      </c>
      <c r="H956" s="3">
        <v>1092</v>
      </c>
      <c r="I956" s="2" t="s">
        <v>7987</v>
      </c>
      <c r="J956" s="2" t="s">
        <v>7988</v>
      </c>
      <c r="K956" s="2" t="s">
        <v>7989</v>
      </c>
      <c r="L956" s="2" t="s">
        <v>7990</v>
      </c>
      <c r="M956" s="2" t="s">
        <v>7991</v>
      </c>
      <c r="N956" s="2" t="s">
        <v>7992</v>
      </c>
      <c r="O956" s="2" t="s">
        <v>7993</v>
      </c>
      <c r="P956" s="2" t="s">
        <v>7994</v>
      </c>
    </row>
    <row r="957" spans="1:16" ht="15.75">
      <c r="A957" s="2" t="s">
        <v>7995</v>
      </c>
      <c r="B957" s="2" t="s">
        <v>7996</v>
      </c>
      <c r="C957" s="2" t="s">
        <v>7089</v>
      </c>
      <c r="D957" s="2">
        <v>341</v>
      </c>
      <c r="E957" s="2">
        <v>450</v>
      </c>
      <c r="F957" s="5">
        <v>0.24</v>
      </c>
      <c r="G957" s="2">
        <v>4.3</v>
      </c>
      <c r="H957" s="3">
        <v>2493</v>
      </c>
      <c r="I957" s="2" t="s">
        <v>7997</v>
      </c>
      <c r="J957" s="2" t="s">
        <v>7998</v>
      </c>
      <c r="K957" s="2" t="s">
        <v>7999</v>
      </c>
      <c r="L957" s="2" t="s">
        <v>8000</v>
      </c>
      <c r="M957" s="2" t="s">
        <v>8001</v>
      </c>
      <c r="N957" s="2" t="s">
        <v>8002</v>
      </c>
      <c r="O957" s="2" t="s">
        <v>8003</v>
      </c>
      <c r="P957" s="2" t="s">
        <v>8004</v>
      </c>
    </row>
    <row r="958" spans="1:16" ht="15.75">
      <c r="A958" s="2" t="s">
        <v>8005</v>
      </c>
      <c r="B958" s="2" t="s">
        <v>8006</v>
      </c>
      <c r="C958" s="2" t="s">
        <v>5443</v>
      </c>
      <c r="D958" s="4">
        <v>2499</v>
      </c>
      <c r="E958" s="4">
        <v>3999</v>
      </c>
      <c r="F958" s="5">
        <v>0.38</v>
      </c>
      <c r="G958" s="2">
        <v>4.4000000000000004</v>
      </c>
      <c r="H958" s="3">
        <v>12679</v>
      </c>
      <c r="I958" s="2" t="s">
        <v>8007</v>
      </c>
      <c r="J958" s="2" t="s">
        <v>8008</v>
      </c>
      <c r="K958" s="2" t="s">
        <v>8009</v>
      </c>
      <c r="L958" s="2" t="s">
        <v>8010</v>
      </c>
      <c r="M958" s="2" t="s">
        <v>8011</v>
      </c>
      <c r="N958" s="2" t="s">
        <v>8012</v>
      </c>
      <c r="O958" s="2" t="s">
        <v>5450</v>
      </c>
      <c r="P958" s="2" t="s">
        <v>8013</v>
      </c>
    </row>
    <row r="959" spans="1:16" ht="15.75">
      <c r="A959" s="2" t="s">
        <v>672</v>
      </c>
      <c r="B959" s="2" t="s">
        <v>673</v>
      </c>
      <c r="C959" s="2" t="s">
        <v>18</v>
      </c>
      <c r="D959" s="2">
        <v>349</v>
      </c>
      <c r="E959" s="2">
        <v>599</v>
      </c>
      <c r="F959" s="5">
        <v>0.42</v>
      </c>
      <c r="G959" s="2">
        <v>4.0999999999999996</v>
      </c>
      <c r="H959" s="3">
        <v>210</v>
      </c>
      <c r="I959" s="2" t="s">
        <v>674</v>
      </c>
      <c r="J959" s="2" t="s">
        <v>675</v>
      </c>
      <c r="K959" s="2" t="s">
        <v>676</v>
      </c>
      <c r="L959" s="2" t="s">
        <v>677</v>
      </c>
      <c r="M959" s="2" t="s">
        <v>678</v>
      </c>
      <c r="N959" s="2" t="s">
        <v>679</v>
      </c>
      <c r="O959" s="2" t="s">
        <v>8014</v>
      </c>
      <c r="P959" s="2" t="s">
        <v>8015</v>
      </c>
    </row>
    <row r="960" spans="1:16" ht="15.75">
      <c r="A960" s="2" t="s">
        <v>8016</v>
      </c>
      <c r="B960" s="2" t="s">
        <v>8017</v>
      </c>
      <c r="C960" s="2" t="s">
        <v>7286</v>
      </c>
      <c r="D960" s="4">
        <v>5899</v>
      </c>
      <c r="E960" s="4">
        <v>7005</v>
      </c>
      <c r="F960" s="5">
        <v>0.16</v>
      </c>
      <c r="G960" s="2">
        <v>3.6</v>
      </c>
      <c r="H960" s="3">
        <v>4199</v>
      </c>
      <c r="I960" s="2" t="s">
        <v>8018</v>
      </c>
      <c r="J960" s="2" t="s">
        <v>8019</v>
      </c>
      <c r="K960" s="2" t="s">
        <v>8020</v>
      </c>
      <c r="L960" s="2" t="s">
        <v>8021</v>
      </c>
      <c r="M960" s="2" t="s">
        <v>8022</v>
      </c>
      <c r="N960" s="2" t="s">
        <v>8023</v>
      </c>
      <c r="O960" s="2" t="s">
        <v>8024</v>
      </c>
      <c r="P960" s="2" t="s">
        <v>8025</v>
      </c>
    </row>
    <row r="961" spans="1:16" ht="15.75">
      <c r="A961" s="2" t="s">
        <v>4604</v>
      </c>
      <c r="B961" s="2" t="s">
        <v>4605</v>
      </c>
      <c r="C961" s="2" t="s">
        <v>3162</v>
      </c>
      <c r="D961" s="2">
        <v>699</v>
      </c>
      <c r="E961" s="4">
        <v>1199</v>
      </c>
      <c r="F961" s="5">
        <v>0.42</v>
      </c>
      <c r="G961" s="2">
        <v>4</v>
      </c>
      <c r="H961" s="3">
        <v>14403</v>
      </c>
      <c r="I961" s="2" t="s">
        <v>4606</v>
      </c>
      <c r="J961" s="2" t="s">
        <v>3666</v>
      </c>
      <c r="K961" s="2" t="s">
        <v>3667</v>
      </c>
      <c r="L961" s="2" t="s">
        <v>3668</v>
      </c>
      <c r="M961" s="2" t="s">
        <v>3669</v>
      </c>
      <c r="N961" s="2" t="s">
        <v>3670</v>
      </c>
      <c r="O961" s="2" t="s">
        <v>8026</v>
      </c>
      <c r="P961" s="2" t="s">
        <v>8027</v>
      </c>
    </row>
    <row r="962" spans="1:16" ht="15.75">
      <c r="A962" s="2" t="s">
        <v>8028</v>
      </c>
      <c r="B962" s="2" t="s">
        <v>8029</v>
      </c>
      <c r="C962" s="2" t="s">
        <v>5443</v>
      </c>
      <c r="D962" s="4">
        <v>1565</v>
      </c>
      <c r="E962" s="4">
        <v>2999</v>
      </c>
      <c r="F962" s="5">
        <v>0.48</v>
      </c>
      <c r="G962" s="2">
        <v>4</v>
      </c>
      <c r="H962" s="3">
        <v>11113</v>
      </c>
      <c r="I962" s="2" t="s">
        <v>8030</v>
      </c>
      <c r="J962" s="2" t="s">
        <v>8031</v>
      </c>
      <c r="K962" s="2" t="s">
        <v>8032</v>
      </c>
      <c r="L962" s="2" t="s">
        <v>8033</v>
      </c>
      <c r="M962" s="2" t="s">
        <v>8034</v>
      </c>
      <c r="N962" s="2" t="s">
        <v>8035</v>
      </c>
      <c r="O962" s="2" t="s">
        <v>8036</v>
      </c>
      <c r="P962" s="2" t="s">
        <v>8037</v>
      </c>
    </row>
    <row r="963" spans="1:16" ht="15.75">
      <c r="A963" s="2" t="s">
        <v>8038</v>
      </c>
      <c r="B963" s="2" t="s">
        <v>8039</v>
      </c>
      <c r="C963" s="2" t="s">
        <v>5166</v>
      </c>
      <c r="D963" s="2">
        <v>326</v>
      </c>
      <c r="E963" s="2">
        <v>799</v>
      </c>
      <c r="F963" s="5">
        <v>0.59</v>
      </c>
      <c r="G963" s="2">
        <v>4.4000000000000004</v>
      </c>
      <c r="H963" s="3">
        <v>10773</v>
      </c>
      <c r="I963" s="2" t="s">
        <v>8040</v>
      </c>
      <c r="J963" s="2" t="s">
        <v>8041</v>
      </c>
      <c r="K963" s="2" t="s">
        <v>8042</v>
      </c>
      <c r="L963" s="2" t="s">
        <v>8043</v>
      </c>
      <c r="M963" s="2" t="s">
        <v>8044</v>
      </c>
      <c r="N963" s="2" t="s">
        <v>8045</v>
      </c>
      <c r="O963" s="2" t="s">
        <v>8046</v>
      </c>
      <c r="P963" s="2" t="s">
        <v>8047</v>
      </c>
    </row>
    <row r="964" spans="1:16" ht="15.75">
      <c r="A964" s="2" t="s">
        <v>4571</v>
      </c>
      <c r="B964" s="2" t="s">
        <v>4572</v>
      </c>
      <c r="C964" s="2" t="s">
        <v>4573</v>
      </c>
      <c r="D964" s="2">
        <v>120</v>
      </c>
      <c r="E964" s="2">
        <v>999</v>
      </c>
      <c r="F964" s="5">
        <v>0.88</v>
      </c>
      <c r="G964" s="2">
        <v>3.9</v>
      </c>
      <c r="H964" s="3">
        <v>6491</v>
      </c>
      <c r="I964" s="2" t="s">
        <v>4574</v>
      </c>
      <c r="J964" s="2" t="s">
        <v>4575</v>
      </c>
      <c r="K964" s="2" t="s">
        <v>4576</v>
      </c>
      <c r="L964" s="2" t="s">
        <v>4577</v>
      </c>
      <c r="M964" s="2" t="s">
        <v>4578</v>
      </c>
      <c r="N964" s="2" t="s">
        <v>8048</v>
      </c>
      <c r="O964" s="2" t="s">
        <v>8049</v>
      </c>
      <c r="P964" s="2" t="s">
        <v>8050</v>
      </c>
    </row>
    <row r="965" spans="1:16" ht="15.75">
      <c r="A965" s="2" t="s">
        <v>8051</v>
      </c>
      <c r="B965" s="2" t="s">
        <v>8052</v>
      </c>
      <c r="C965" s="2" t="s">
        <v>5122</v>
      </c>
      <c r="D965" s="2">
        <v>657</v>
      </c>
      <c r="E965" s="2">
        <v>999</v>
      </c>
      <c r="F965" s="5">
        <v>0.34</v>
      </c>
      <c r="G965" s="2">
        <v>4.3</v>
      </c>
      <c r="H965" s="3">
        <v>13944</v>
      </c>
      <c r="I965" s="2" t="s">
        <v>8053</v>
      </c>
      <c r="J965" s="2" t="s">
        <v>8054</v>
      </c>
      <c r="K965" s="2" t="s">
        <v>8055</v>
      </c>
      <c r="L965" s="2" t="s">
        <v>8056</v>
      </c>
      <c r="M965" s="2" t="s">
        <v>8057</v>
      </c>
      <c r="N965" s="2" t="s">
        <v>8058</v>
      </c>
      <c r="O965" s="2" t="s">
        <v>8059</v>
      </c>
      <c r="P965" s="2" t="s">
        <v>8060</v>
      </c>
    </row>
    <row r="966" spans="1:16" ht="15.75">
      <c r="A966" s="2" t="s">
        <v>8061</v>
      </c>
      <c r="B966" s="2" t="s">
        <v>8062</v>
      </c>
      <c r="C966" s="2" t="s">
        <v>5336</v>
      </c>
      <c r="D966" s="4">
        <v>1995</v>
      </c>
      <c r="E966" s="4">
        <v>2895</v>
      </c>
      <c r="F966" s="5">
        <v>0.31</v>
      </c>
      <c r="G966" s="2">
        <v>4.5999999999999996</v>
      </c>
      <c r="H966" s="3">
        <v>10760</v>
      </c>
      <c r="I966" s="2" t="s">
        <v>8063</v>
      </c>
      <c r="J966" s="2" t="s">
        <v>8064</v>
      </c>
      <c r="K966" s="2" t="s">
        <v>8065</v>
      </c>
      <c r="L966" s="2" t="s">
        <v>8066</v>
      </c>
      <c r="M966" s="2" t="s">
        <v>8067</v>
      </c>
      <c r="N966" s="2" t="s">
        <v>8068</v>
      </c>
      <c r="O966" s="2" t="s">
        <v>8069</v>
      </c>
      <c r="P966" s="2" t="s">
        <v>8070</v>
      </c>
    </row>
    <row r="967" spans="1:16" ht="15.75">
      <c r="A967" s="2" t="s">
        <v>8071</v>
      </c>
      <c r="B967" s="2" t="s">
        <v>8072</v>
      </c>
      <c r="C967" s="2" t="s">
        <v>5531</v>
      </c>
      <c r="D967" s="4">
        <v>1500</v>
      </c>
      <c r="E967" s="4">
        <v>1500</v>
      </c>
      <c r="F967" s="5">
        <v>0</v>
      </c>
      <c r="G967" s="2">
        <v>4.4000000000000004</v>
      </c>
      <c r="H967" s="3">
        <v>25996</v>
      </c>
      <c r="I967" s="2" t="s">
        <v>8073</v>
      </c>
      <c r="J967" s="2" t="s">
        <v>8074</v>
      </c>
      <c r="K967" s="2" t="s">
        <v>8075</v>
      </c>
      <c r="L967" s="2" t="s">
        <v>8076</v>
      </c>
      <c r="M967" s="2" t="s">
        <v>8077</v>
      </c>
      <c r="N967" s="2" t="s">
        <v>8078</v>
      </c>
      <c r="O967" s="2" t="s">
        <v>8079</v>
      </c>
      <c r="P967" s="2" t="s">
        <v>8080</v>
      </c>
    </row>
    <row r="968" spans="1:16" ht="15.75">
      <c r="A968" s="2" t="s">
        <v>8081</v>
      </c>
      <c r="B968" s="2" t="s">
        <v>8082</v>
      </c>
      <c r="C968" s="2" t="s">
        <v>5006</v>
      </c>
      <c r="D968" s="4">
        <v>2640</v>
      </c>
      <c r="E968" s="4">
        <v>3195</v>
      </c>
      <c r="F968" s="5">
        <v>0.17</v>
      </c>
      <c r="G968" s="2">
        <v>4.5</v>
      </c>
      <c r="H968" s="3">
        <v>16146</v>
      </c>
      <c r="I968" s="2" t="s">
        <v>8083</v>
      </c>
      <c r="J968" s="2" t="s">
        <v>8084</v>
      </c>
      <c r="K968" s="2" t="s">
        <v>8085</v>
      </c>
      <c r="L968" s="2" t="s">
        <v>8086</v>
      </c>
      <c r="M968" s="2" t="s">
        <v>8087</v>
      </c>
      <c r="N968" s="2" t="s">
        <v>8088</v>
      </c>
      <c r="O968" s="2" t="s">
        <v>8089</v>
      </c>
      <c r="P968" s="2" t="s">
        <v>8090</v>
      </c>
    </row>
    <row r="969" spans="1:16" ht="15.75">
      <c r="A969" s="2" t="s">
        <v>8091</v>
      </c>
      <c r="B969" s="2" t="s">
        <v>8092</v>
      </c>
      <c r="C969" s="2" t="s">
        <v>7286</v>
      </c>
      <c r="D969" s="4">
        <v>5299</v>
      </c>
      <c r="E969" s="4">
        <v>6355</v>
      </c>
      <c r="F969" s="5">
        <v>0.17</v>
      </c>
      <c r="G969" s="2">
        <v>3.9</v>
      </c>
      <c r="H969" s="3">
        <v>8280</v>
      </c>
      <c r="I969" s="2" t="s">
        <v>8093</v>
      </c>
      <c r="J969" s="2" t="s">
        <v>8094</v>
      </c>
      <c r="K969" s="2" t="s">
        <v>8095</v>
      </c>
      <c r="L969" s="2" t="s">
        <v>8096</v>
      </c>
      <c r="M969" s="2" t="s">
        <v>8097</v>
      </c>
      <c r="N969" s="2" t="s">
        <v>8098</v>
      </c>
      <c r="O969" s="2" t="s">
        <v>8099</v>
      </c>
      <c r="P969" s="2" t="s">
        <v>8100</v>
      </c>
    </row>
    <row r="970" spans="1:16" ht="15.75">
      <c r="A970" s="2" t="s">
        <v>621</v>
      </c>
      <c r="B970" s="2" t="s">
        <v>622</v>
      </c>
      <c r="C970" s="2" t="s">
        <v>18</v>
      </c>
      <c r="D970" s="2">
        <v>263</v>
      </c>
      <c r="E970" s="2">
        <v>699</v>
      </c>
      <c r="F970" s="5">
        <v>0.62</v>
      </c>
      <c r="G970" s="2">
        <v>4.0999999999999996</v>
      </c>
      <c r="H970" s="3">
        <v>450</v>
      </c>
      <c r="I970" s="2" t="s">
        <v>623</v>
      </c>
      <c r="J970" s="2" t="s">
        <v>624</v>
      </c>
      <c r="K970" s="2" t="s">
        <v>625</v>
      </c>
      <c r="L970" s="2" t="s">
        <v>626</v>
      </c>
      <c r="M970" s="2" t="s">
        <v>627</v>
      </c>
      <c r="N970" s="2" t="s">
        <v>628</v>
      </c>
      <c r="O970" s="2" t="s">
        <v>629</v>
      </c>
      <c r="P970" s="2" t="s">
        <v>8101</v>
      </c>
    </row>
    <row r="971" spans="1:16" ht="15.75">
      <c r="A971" s="2" t="s">
        <v>8102</v>
      </c>
      <c r="B971" s="2" t="s">
        <v>8103</v>
      </c>
      <c r="C971" s="2" t="s">
        <v>7796</v>
      </c>
      <c r="D971" s="4">
        <v>1990</v>
      </c>
      <c r="E971" s="4">
        <v>2999</v>
      </c>
      <c r="F971" s="5">
        <v>0.34</v>
      </c>
      <c r="G971" s="2">
        <v>4.3</v>
      </c>
      <c r="H971" s="3">
        <v>14237</v>
      </c>
      <c r="I971" s="2" t="s">
        <v>8104</v>
      </c>
      <c r="J971" s="2" t="s">
        <v>8105</v>
      </c>
      <c r="K971" s="2" t="s">
        <v>8106</v>
      </c>
      <c r="L971" s="2" t="s">
        <v>8107</v>
      </c>
      <c r="M971" s="2" t="s">
        <v>8108</v>
      </c>
      <c r="N971" s="2" t="s">
        <v>13063</v>
      </c>
      <c r="O971" s="2" t="s">
        <v>8109</v>
      </c>
      <c r="P971" s="2" t="s">
        <v>8110</v>
      </c>
    </row>
    <row r="972" spans="1:16" ht="15.75">
      <c r="A972" s="2" t="s">
        <v>8111</v>
      </c>
      <c r="B972" s="2" t="s">
        <v>8112</v>
      </c>
      <c r="C972" s="2" t="s">
        <v>8113</v>
      </c>
      <c r="D972" s="4">
        <v>1289</v>
      </c>
      <c r="E972" s="4">
        <v>1499</v>
      </c>
      <c r="F972" s="5">
        <v>0.14000000000000001</v>
      </c>
      <c r="G972" s="2">
        <v>4.5</v>
      </c>
      <c r="H972" s="3">
        <v>20668</v>
      </c>
      <c r="I972" s="2" t="s">
        <v>8114</v>
      </c>
      <c r="J972" s="2" t="s">
        <v>8115</v>
      </c>
      <c r="K972" s="2" t="s">
        <v>8116</v>
      </c>
      <c r="L972" s="2" t="s">
        <v>8117</v>
      </c>
      <c r="M972" s="2" t="s">
        <v>8118</v>
      </c>
      <c r="N972" s="2" t="s">
        <v>8119</v>
      </c>
      <c r="O972" s="2" t="s">
        <v>8120</v>
      </c>
      <c r="P972" s="2" t="s">
        <v>8121</v>
      </c>
    </row>
    <row r="973" spans="1:16" ht="15.75">
      <c r="A973" s="2" t="s">
        <v>8122</v>
      </c>
      <c r="B973" s="2" t="s">
        <v>8123</v>
      </c>
      <c r="C973" s="2" t="s">
        <v>6273</v>
      </c>
      <c r="D973" s="2">
        <v>165</v>
      </c>
      <c r="E973" s="2">
        <v>165</v>
      </c>
      <c r="F973" s="5">
        <v>0</v>
      </c>
      <c r="G973" s="2">
        <v>4.5</v>
      </c>
      <c r="H973" s="3">
        <v>1674</v>
      </c>
      <c r="I973" s="2" t="s">
        <v>8124</v>
      </c>
      <c r="J973" s="2" t="s">
        <v>8125</v>
      </c>
      <c r="K973" s="2" t="s">
        <v>8126</v>
      </c>
      <c r="L973" s="2" t="s">
        <v>8127</v>
      </c>
      <c r="M973" s="2" t="s">
        <v>8128</v>
      </c>
      <c r="N973" s="2" t="s">
        <v>8129</v>
      </c>
      <c r="O973" s="2" t="s">
        <v>8130</v>
      </c>
      <c r="P973" s="2" t="s">
        <v>8131</v>
      </c>
    </row>
    <row r="974" spans="1:16" ht="15.75">
      <c r="A974" s="2" t="s">
        <v>8132</v>
      </c>
      <c r="B974" s="2" t="s">
        <v>8133</v>
      </c>
      <c r="C974" s="2" t="s">
        <v>6908</v>
      </c>
      <c r="D974" s="4">
        <v>1699</v>
      </c>
      <c r="E974" s="4">
        <v>3499</v>
      </c>
      <c r="F974" s="5">
        <v>0.51</v>
      </c>
      <c r="G974" s="2">
        <v>3.6</v>
      </c>
      <c r="H974" s="3">
        <v>7689</v>
      </c>
      <c r="I974" s="2" t="s">
        <v>8134</v>
      </c>
      <c r="J974" s="2" t="s">
        <v>8135</v>
      </c>
      <c r="K974" s="2" t="s">
        <v>8136</v>
      </c>
      <c r="L974" s="2" t="s">
        <v>8137</v>
      </c>
      <c r="M974" s="2" t="s">
        <v>8138</v>
      </c>
      <c r="N974" s="2" t="s">
        <v>8139</v>
      </c>
      <c r="O974" s="2" t="s">
        <v>8140</v>
      </c>
      <c r="P974" s="2" t="s">
        <v>8141</v>
      </c>
    </row>
    <row r="975" spans="1:16" ht="15.75">
      <c r="A975" s="2" t="s">
        <v>8142</v>
      </c>
      <c r="B975" s="2" t="s">
        <v>8143</v>
      </c>
      <c r="C975" s="2" t="s">
        <v>5904</v>
      </c>
      <c r="D975" s="4">
        <v>2299</v>
      </c>
      <c r="E975" s="4">
        <v>7500</v>
      </c>
      <c r="F975" s="5">
        <v>0.69</v>
      </c>
      <c r="G975" s="2">
        <v>4.0999999999999996</v>
      </c>
      <c r="H975" s="3">
        <v>5554</v>
      </c>
      <c r="I975" s="2" t="s">
        <v>8144</v>
      </c>
      <c r="J975" s="2" t="s">
        <v>8145</v>
      </c>
      <c r="K975" s="2" t="s">
        <v>8146</v>
      </c>
      <c r="L975" s="2" t="s">
        <v>8147</v>
      </c>
      <c r="M975" s="2" t="s">
        <v>8148</v>
      </c>
      <c r="N975" s="2" t="s">
        <v>8149</v>
      </c>
      <c r="O975" s="2" t="s">
        <v>8150</v>
      </c>
      <c r="P975" s="2" t="s">
        <v>8151</v>
      </c>
    </row>
    <row r="976" spans="1:16" ht="15.75">
      <c r="A976" s="2" t="s">
        <v>652</v>
      </c>
      <c r="B976" s="2" t="s">
        <v>653</v>
      </c>
      <c r="C976" s="2" t="s">
        <v>18</v>
      </c>
      <c r="D976" s="2">
        <v>219</v>
      </c>
      <c r="E976" s="2">
        <v>700</v>
      </c>
      <c r="F976" s="5">
        <v>0.69</v>
      </c>
      <c r="G976" s="2">
        <v>4.3</v>
      </c>
      <c r="H976" s="3">
        <v>20053</v>
      </c>
      <c r="I976" s="2" t="s">
        <v>654</v>
      </c>
      <c r="J976" s="2" t="s">
        <v>655</v>
      </c>
      <c r="K976" s="2" t="s">
        <v>656</v>
      </c>
      <c r="L976" s="2" t="s">
        <v>657</v>
      </c>
      <c r="M976" s="2" t="s">
        <v>658</v>
      </c>
      <c r="N976" s="2" t="s">
        <v>659</v>
      </c>
      <c r="O976" s="2" t="s">
        <v>660</v>
      </c>
      <c r="P976" s="2" t="s">
        <v>8152</v>
      </c>
    </row>
    <row r="977" spans="1:16" ht="15.75">
      <c r="A977" s="2" t="s">
        <v>8153</v>
      </c>
      <c r="B977" s="2" t="s">
        <v>8154</v>
      </c>
      <c r="C977" s="2" t="s">
        <v>5829</v>
      </c>
      <c r="D977" s="2">
        <v>39</v>
      </c>
      <c r="E977" s="2">
        <v>39</v>
      </c>
      <c r="F977" s="5">
        <v>0</v>
      </c>
      <c r="G977" s="2">
        <v>3.8</v>
      </c>
      <c r="H977" s="3">
        <v>3344</v>
      </c>
      <c r="I977" s="2" t="s">
        <v>8155</v>
      </c>
      <c r="J977" s="2" t="s">
        <v>8156</v>
      </c>
      <c r="K977" s="2" t="s">
        <v>8157</v>
      </c>
      <c r="L977" s="2" t="s">
        <v>8158</v>
      </c>
      <c r="M977" s="2" t="s">
        <v>8159</v>
      </c>
      <c r="N977" s="2" t="s">
        <v>8160</v>
      </c>
      <c r="O977" s="2" t="s">
        <v>8161</v>
      </c>
      <c r="P977" s="2" t="s">
        <v>8162</v>
      </c>
    </row>
    <row r="978" spans="1:16" ht="15.75">
      <c r="A978" s="2" t="s">
        <v>8163</v>
      </c>
      <c r="B978" s="2" t="s">
        <v>8164</v>
      </c>
      <c r="C978" s="2" t="s">
        <v>8165</v>
      </c>
      <c r="D978" s="4">
        <v>26999</v>
      </c>
      <c r="E978" s="4">
        <v>37999</v>
      </c>
      <c r="F978" s="5">
        <v>0.28999999999999998</v>
      </c>
      <c r="G978" s="2">
        <v>4.5999999999999996</v>
      </c>
      <c r="H978" s="3">
        <v>2886</v>
      </c>
      <c r="I978" s="2" t="s">
        <v>8166</v>
      </c>
      <c r="J978" s="2" t="s">
        <v>8167</v>
      </c>
      <c r="K978" s="2" t="s">
        <v>8168</v>
      </c>
      <c r="L978" s="2" t="s">
        <v>8169</v>
      </c>
      <c r="M978" s="2" t="s">
        <v>8170</v>
      </c>
      <c r="N978" s="2" t="s">
        <v>8171</v>
      </c>
      <c r="O978" s="2" t="s">
        <v>8172</v>
      </c>
      <c r="P978" s="2" t="s">
        <v>8173</v>
      </c>
    </row>
    <row r="979" spans="1:16" ht="15.75">
      <c r="A979" s="2" t="s">
        <v>8174</v>
      </c>
      <c r="B979" s="2" t="s">
        <v>8175</v>
      </c>
      <c r="C979" s="2" t="s">
        <v>3066</v>
      </c>
      <c r="D979" s="4">
        <v>1490</v>
      </c>
      <c r="E979" s="4">
        <v>1990</v>
      </c>
      <c r="F979" s="5">
        <v>0.25</v>
      </c>
      <c r="G979" s="2">
        <v>4.0999999999999996</v>
      </c>
      <c r="H979" s="3">
        <v>98250</v>
      </c>
      <c r="I979" s="2" t="s">
        <v>8176</v>
      </c>
      <c r="J979" s="2" t="s">
        <v>8177</v>
      </c>
      <c r="K979" s="2" t="s">
        <v>8178</v>
      </c>
      <c r="L979" s="2" t="s">
        <v>8179</v>
      </c>
      <c r="M979" s="2" t="s">
        <v>8180</v>
      </c>
      <c r="N979" s="2" t="s">
        <v>8181</v>
      </c>
      <c r="O979" s="2" t="s">
        <v>8182</v>
      </c>
      <c r="P979" s="2" t="s">
        <v>8183</v>
      </c>
    </row>
    <row r="980" spans="1:16" ht="15.75">
      <c r="A980" s="2" t="s">
        <v>8184</v>
      </c>
      <c r="B980" s="2" t="s">
        <v>8185</v>
      </c>
      <c r="C980" s="2" t="s">
        <v>4876</v>
      </c>
      <c r="D980" s="2">
        <v>398</v>
      </c>
      <c r="E980" s="4">
        <v>1949</v>
      </c>
      <c r="F980" s="5">
        <v>0.8</v>
      </c>
      <c r="G980" s="2">
        <v>4</v>
      </c>
      <c r="H980" s="3">
        <v>75</v>
      </c>
      <c r="I980" s="2" t="s">
        <v>8186</v>
      </c>
      <c r="J980" s="2" t="s">
        <v>8187</v>
      </c>
      <c r="K980" s="2" t="s">
        <v>8188</v>
      </c>
      <c r="L980" s="2" t="s">
        <v>8189</v>
      </c>
      <c r="M980" s="2" t="s">
        <v>8190</v>
      </c>
      <c r="N980" s="2" t="s">
        <v>8191</v>
      </c>
      <c r="O980" s="2" t="s">
        <v>8192</v>
      </c>
      <c r="P980" s="2" t="s">
        <v>8193</v>
      </c>
    </row>
    <row r="981" spans="1:16" ht="15.75">
      <c r="A981" s="2" t="s">
        <v>662</v>
      </c>
      <c r="B981" s="2" t="s">
        <v>663</v>
      </c>
      <c r="C981" s="2" t="s">
        <v>18</v>
      </c>
      <c r="D981" s="2">
        <v>349</v>
      </c>
      <c r="E981" s="2">
        <v>899</v>
      </c>
      <c r="F981" s="5">
        <v>0.61</v>
      </c>
      <c r="G981" s="2">
        <v>4.5</v>
      </c>
      <c r="H981" s="3">
        <v>149</v>
      </c>
      <c r="I981" s="2" t="s">
        <v>664</v>
      </c>
      <c r="J981" s="2" t="s">
        <v>665</v>
      </c>
      <c r="K981" s="2" t="s">
        <v>666</v>
      </c>
      <c r="L981" s="2" t="s">
        <v>667</v>
      </c>
      <c r="M981" s="2" t="s">
        <v>668</v>
      </c>
      <c r="N981" s="2" t="s">
        <v>8194</v>
      </c>
      <c r="O981" s="2" t="s">
        <v>8195</v>
      </c>
      <c r="P981" s="2" t="s">
        <v>8196</v>
      </c>
    </row>
    <row r="982" spans="1:16" ht="15.75">
      <c r="A982" s="2" t="s">
        <v>8197</v>
      </c>
      <c r="B982" s="2" t="s">
        <v>8198</v>
      </c>
      <c r="C982" s="2" t="s">
        <v>6908</v>
      </c>
      <c r="D982" s="2">
        <v>770</v>
      </c>
      <c r="E982" s="4">
        <v>1547</v>
      </c>
      <c r="F982" s="5">
        <v>0.5</v>
      </c>
      <c r="G982" s="2">
        <v>4.3</v>
      </c>
      <c r="H982" s="3">
        <v>2585</v>
      </c>
      <c r="I982" s="2" t="s">
        <v>8199</v>
      </c>
      <c r="J982" s="2" t="s">
        <v>8200</v>
      </c>
      <c r="K982" s="2" t="s">
        <v>8201</v>
      </c>
      <c r="L982" s="2" t="s">
        <v>8202</v>
      </c>
      <c r="M982" s="2" t="s">
        <v>8203</v>
      </c>
      <c r="N982" s="2" t="s">
        <v>8204</v>
      </c>
      <c r="O982" s="2" t="s">
        <v>8205</v>
      </c>
      <c r="P982" s="2" t="s">
        <v>8206</v>
      </c>
    </row>
    <row r="983" spans="1:16" ht="15.75">
      <c r="A983" s="2" t="s">
        <v>8207</v>
      </c>
      <c r="B983" s="2" t="s">
        <v>8208</v>
      </c>
      <c r="C983" s="2" t="s">
        <v>3495</v>
      </c>
      <c r="D983" s="2">
        <v>279</v>
      </c>
      <c r="E983" s="4">
        <v>1299</v>
      </c>
      <c r="F983" s="5">
        <v>0.79</v>
      </c>
      <c r="G983" s="2">
        <v>4</v>
      </c>
      <c r="H983" s="3">
        <v>5072</v>
      </c>
      <c r="I983" s="2" t="s">
        <v>8209</v>
      </c>
      <c r="J983" s="2" t="s">
        <v>8210</v>
      </c>
      <c r="K983" s="2" t="s">
        <v>8211</v>
      </c>
      <c r="L983" s="2" t="s">
        <v>8212</v>
      </c>
      <c r="M983" s="2" t="s">
        <v>8213</v>
      </c>
      <c r="N983" s="2" t="s">
        <v>8214</v>
      </c>
      <c r="O983" s="2" t="s">
        <v>8215</v>
      </c>
      <c r="P983" s="2" t="s">
        <v>8216</v>
      </c>
    </row>
    <row r="984" spans="1:16" ht="15.75">
      <c r="A984" s="2" t="s">
        <v>8217</v>
      </c>
      <c r="B984" s="2" t="s">
        <v>8218</v>
      </c>
      <c r="C984" s="2" t="s">
        <v>8219</v>
      </c>
      <c r="D984" s="2">
        <v>249</v>
      </c>
      <c r="E984" s="2">
        <v>599</v>
      </c>
      <c r="F984" s="5">
        <v>0.57999999999999996</v>
      </c>
      <c r="G984" s="2">
        <v>4.5</v>
      </c>
      <c r="H984" s="3">
        <v>5985</v>
      </c>
      <c r="I984" s="2" t="s">
        <v>8220</v>
      </c>
      <c r="J984" s="2" t="s">
        <v>8221</v>
      </c>
      <c r="K984" s="2" t="s">
        <v>8222</v>
      </c>
      <c r="L984" s="2" t="s">
        <v>8223</v>
      </c>
      <c r="M984" s="2" t="s">
        <v>8224</v>
      </c>
      <c r="N984" s="2" t="s">
        <v>8225</v>
      </c>
      <c r="O984" s="2" t="s">
        <v>8226</v>
      </c>
      <c r="P984" s="2" t="s">
        <v>8227</v>
      </c>
    </row>
    <row r="985" spans="1:16" ht="15.75">
      <c r="A985" s="2" t="s">
        <v>687</v>
      </c>
      <c r="B985" s="2" t="s">
        <v>688</v>
      </c>
      <c r="C985" s="2" t="s">
        <v>18</v>
      </c>
      <c r="D985" s="2">
        <v>115</v>
      </c>
      <c r="E985" s="2">
        <v>499</v>
      </c>
      <c r="F985" s="5">
        <v>0.77</v>
      </c>
      <c r="G985" s="2">
        <v>4</v>
      </c>
      <c r="H985" s="3">
        <v>7732</v>
      </c>
      <c r="I985" s="2" t="s">
        <v>689</v>
      </c>
      <c r="J985" s="2" t="s">
        <v>690</v>
      </c>
      <c r="K985" s="2" t="s">
        <v>691</v>
      </c>
      <c r="L985" s="2" t="s">
        <v>692</v>
      </c>
      <c r="M985" s="2" t="s">
        <v>693</v>
      </c>
      <c r="N985" s="2" t="s">
        <v>694</v>
      </c>
      <c r="O985" s="2" t="s">
        <v>695</v>
      </c>
      <c r="P985" s="2" t="s">
        <v>8228</v>
      </c>
    </row>
    <row r="986" spans="1:16" ht="15.75">
      <c r="A986" s="2" t="s">
        <v>8229</v>
      </c>
      <c r="B986" s="2" t="s">
        <v>8230</v>
      </c>
      <c r="C986" s="2" t="s">
        <v>8231</v>
      </c>
      <c r="D986" s="2">
        <v>230</v>
      </c>
      <c r="E986" s="2">
        <v>230</v>
      </c>
      <c r="F986" s="5">
        <v>0</v>
      </c>
      <c r="G986" s="2">
        <v>4.5</v>
      </c>
      <c r="H986" s="3">
        <v>9427</v>
      </c>
      <c r="I986" s="2" t="s">
        <v>8232</v>
      </c>
      <c r="J986" s="2" t="s">
        <v>8233</v>
      </c>
      <c r="K986" s="2" t="s">
        <v>8234</v>
      </c>
      <c r="L986" s="2" t="s">
        <v>8235</v>
      </c>
      <c r="M986" s="2" t="s">
        <v>8236</v>
      </c>
      <c r="N986" s="2" t="s">
        <v>8237</v>
      </c>
      <c r="O986" s="2" t="s">
        <v>8238</v>
      </c>
      <c r="P986" s="2" t="s">
        <v>8239</v>
      </c>
    </row>
    <row r="987" spans="1:16" ht="15.75">
      <c r="A987" s="2" t="s">
        <v>697</v>
      </c>
      <c r="B987" s="2" t="s">
        <v>698</v>
      </c>
      <c r="C987" s="2" t="s">
        <v>18</v>
      </c>
      <c r="D987" s="2">
        <v>399</v>
      </c>
      <c r="E987" s="2">
        <v>999</v>
      </c>
      <c r="F987" s="5">
        <v>0.6</v>
      </c>
      <c r="G987" s="2">
        <v>4.0999999999999996</v>
      </c>
      <c r="H987" s="3">
        <v>1780</v>
      </c>
      <c r="I987" s="2" t="s">
        <v>699</v>
      </c>
      <c r="J987" s="2" t="s">
        <v>700</v>
      </c>
      <c r="K987" s="2" t="s">
        <v>701</v>
      </c>
      <c r="L987" s="2" t="s">
        <v>702</v>
      </c>
      <c r="M987" s="2" t="s">
        <v>703</v>
      </c>
      <c r="N987" s="2" t="s">
        <v>704</v>
      </c>
      <c r="O987" s="2" t="s">
        <v>705</v>
      </c>
      <c r="P987" s="2" t="s">
        <v>8240</v>
      </c>
    </row>
    <row r="988" spans="1:16" ht="15.75">
      <c r="A988" s="2" t="s">
        <v>8241</v>
      </c>
      <c r="B988" s="2" t="s">
        <v>8242</v>
      </c>
      <c r="C988" s="2" t="s">
        <v>5336</v>
      </c>
      <c r="D988" s="2">
        <v>599</v>
      </c>
      <c r="E988" s="2">
        <v>700</v>
      </c>
      <c r="F988" s="5">
        <v>0.14000000000000001</v>
      </c>
      <c r="G988" s="2">
        <v>4.3</v>
      </c>
      <c r="H988" s="3">
        <v>2301</v>
      </c>
      <c r="I988" s="2" t="s">
        <v>8243</v>
      </c>
      <c r="J988" s="2" t="s">
        <v>8244</v>
      </c>
      <c r="K988" s="2" t="s">
        <v>8245</v>
      </c>
      <c r="L988" s="2" t="s">
        <v>8246</v>
      </c>
      <c r="M988" s="2" t="s">
        <v>8247</v>
      </c>
      <c r="N988" s="2" t="s">
        <v>8248</v>
      </c>
      <c r="O988" s="2" t="s">
        <v>8249</v>
      </c>
      <c r="P988" s="2" t="s">
        <v>8250</v>
      </c>
    </row>
    <row r="989" spans="1:16" ht="15.75">
      <c r="A989" s="2" t="s">
        <v>8251</v>
      </c>
      <c r="B989" s="2" t="s">
        <v>8252</v>
      </c>
      <c r="C989" s="2" t="s">
        <v>8253</v>
      </c>
      <c r="D989" s="2">
        <v>598</v>
      </c>
      <c r="E989" s="4">
        <v>1150</v>
      </c>
      <c r="F989" s="5">
        <v>0.48</v>
      </c>
      <c r="G989" s="2">
        <v>4.0999999999999996</v>
      </c>
      <c r="H989" s="3">
        <v>2535</v>
      </c>
      <c r="I989" s="2" t="s">
        <v>8254</v>
      </c>
      <c r="J989" s="2" t="s">
        <v>8255</v>
      </c>
      <c r="K989" s="2" t="s">
        <v>8256</v>
      </c>
      <c r="L989" s="2" t="s">
        <v>8257</v>
      </c>
      <c r="M989" s="2" t="s">
        <v>8258</v>
      </c>
      <c r="N989" s="2" t="s">
        <v>8259</v>
      </c>
      <c r="O989" s="2" t="s">
        <v>8260</v>
      </c>
      <c r="P989" s="2" t="s">
        <v>8261</v>
      </c>
    </row>
    <row r="990" spans="1:16" ht="15.75">
      <c r="A990" s="2" t="s">
        <v>8262</v>
      </c>
      <c r="B990" s="2" t="s">
        <v>8263</v>
      </c>
      <c r="C990" s="2" t="s">
        <v>5996</v>
      </c>
      <c r="D990" s="2">
        <v>399</v>
      </c>
      <c r="E990" s="4">
        <v>1499</v>
      </c>
      <c r="F990" s="5">
        <v>0.73</v>
      </c>
      <c r="G990" s="2">
        <v>4</v>
      </c>
      <c r="H990" s="3">
        <v>691</v>
      </c>
      <c r="I990" s="2" t="s">
        <v>8264</v>
      </c>
      <c r="J990" s="2" t="s">
        <v>8265</v>
      </c>
      <c r="K990" s="2" t="s">
        <v>8266</v>
      </c>
      <c r="L990" s="2" t="s">
        <v>8267</v>
      </c>
      <c r="M990" s="2" t="s">
        <v>8268</v>
      </c>
      <c r="N990" s="2" t="s">
        <v>8269</v>
      </c>
      <c r="O990" s="2" t="s">
        <v>8270</v>
      </c>
      <c r="P990" s="2" t="s">
        <v>8271</v>
      </c>
    </row>
    <row r="991" spans="1:16" ht="15.75">
      <c r="A991" s="2" t="s">
        <v>8272</v>
      </c>
      <c r="B991" s="2" t="s">
        <v>8273</v>
      </c>
      <c r="C991" s="2" t="s">
        <v>4876</v>
      </c>
      <c r="D991" s="2">
        <v>499</v>
      </c>
      <c r="E991" s="4">
        <v>1299</v>
      </c>
      <c r="F991" s="5">
        <v>0.62</v>
      </c>
      <c r="G991" s="2">
        <v>4.0999999999999996</v>
      </c>
      <c r="H991" s="3">
        <v>2740</v>
      </c>
      <c r="I991" s="2" t="s">
        <v>8274</v>
      </c>
      <c r="J991" s="2" t="s">
        <v>8275</v>
      </c>
      <c r="K991" s="2" t="s">
        <v>8276</v>
      </c>
      <c r="L991" s="2" t="s">
        <v>8277</v>
      </c>
      <c r="M991" s="2" t="s">
        <v>8278</v>
      </c>
      <c r="N991" s="2" t="s">
        <v>8279</v>
      </c>
      <c r="O991" s="2" t="s">
        <v>8280</v>
      </c>
      <c r="P991" s="2" t="s">
        <v>8281</v>
      </c>
    </row>
    <row r="992" spans="1:16" ht="15.75">
      <c r="A992" s="2" t="s">
        <v>707</v>
      </c>
      <c r="B992" s="2" t="s">
        <v>708</v>
      </c>
      <c r="C992" s="2" t="s">
        <v>18</v>
      </c>
      <c r="D992" s="2">
        <v>199</v>
      </c>
      <c r="E992" s="2">
        <v>499</v>
      </c>
      <c r="F992" s="5">
        <v>0.6</v>
      </c>
      <c r="G992" s="2">
        <v>4.0999999999999996</v>
      </c>
      <c r="H992" s="3">
        <v>602</v>
      </c>
      <c r="I992" s="2" t="s">
        <v>709</v>
      </c>
      <c r="J992" s="2" t="s">
        <v>710</v>
      </c>
      <c r="K992" s="2" t="s">
        <v>711</v>
      </c>
      <c r="L992" s="2" t="s">
        <v>712</v>
      </c>
      <c r="M992" s="2" t="s">
        <v>713</v>
      </c>
      <c r="N992" s="2" t="s">
        <v>714</v>
      </c>
      <c r="O992" s="2" t="s">
        <v>8282</v>
      </c>
      <c r="P992" s="2" t="s">
        <v>8283</v>
      </c>
    </row>
    <row r="993" spans="1:16" ht="15.75">
      <c r="A993" s="2" t="s">
        <v>8284</v>
      </c>
      <c r="B993" s="2" t="s">
        <v>8285</v>
      </c>
      <c r="C993" s="2" t="s">
        <v>4845</v>
      </c>
      <c r="D993" s="2">
        <v>579</v>
      </c>
      <c r="E993" s="4">
        <v>1090</v>
      </c>
      <c r="F993" s="5">
        <v>0.47</v>
      </c>
      <c r="G993" s="2">
        <v>4.4000000000000004</v>
      </c>
      <c r="H993" s="3">
        <v>3482</v>
      </c>
      <c r="I993" s="2" t="s">
        <v>8286</v>
      </c>
      <c r="J993" s="2" t="s">
        <v>8287</v>
      </c>
      <c r="K993" s="2" t="s">
        <v>8288</v>
      </c>
      <c r="L993" s="2" t="s">
        <v>8289</v>
      </c>
      <c r="M993" s="2" t="s">
        <v>8290</v>
      </c>
      <c r="N993" s="2" t="s">
        <v>8291</v>
      </c>
      <c r="O993" s="2" t="s">
        <v>8292</v>
      </c>
      <c r="P993" s="2" t="s">
        <v>8293</v>
      </c>
    </row>
    <row r="994" spans="1:16" ht="15.75">
      <c r="A994" s="2" t="s">
        <v>717</v>
      </c>
      <c r="B994" s="2" t="s">
        <v>718</v>
      </c>
      <c r="C994" s="2" t="s">
        <v>18</v>
      </c>
      <c r="D994" s="2">
        <v>179</v>
      </c>
      <c r="E994" s="2">
        <v>399</v>
      </c>
      <c r="F994" s="5">
        <v>0.55000000000000004</v>
      </c>
      <c r="G994" s="2">
        <v>4</v>
      </c>
      <c r="H994" s="3">
        <v>1423</v>
      </c>
      <c r="I994" s="2" t="s">
        <v>719</v>
      </c>
      <c r="J994" s="2" t="s">
        <v>720</v>
      </c>
      <c r="K994" s="2" t="s">
        <v>721</v>
      </c>
      <c r="L994" s="2" t="s">
        <v>722</v>
      </c>
      <c r="M994" s="2" t="s">
        <v>723</v>
      </c>
      <c r="N994" s="2" t="s">
        <v>13029</v>
      </c>
      <c r="O994" s="2" t="s">
        <v>8294</v>
      </c>
      <c r="P994" s="2" t="s">
        <v>8295</v>
      </c>
    </row>
    <row r="995" spans="1:16" ht="15.75">
      <c r="A995" s="2" t="s">
        <v>8296</v>
      </c>
      <c r="B995" s="2" t="s">
        <v>8297</v>
      </c>
      <c r="C995" s="2" t="s">
        <v>8298</v>
      </c>
      <c r="D995" s="2">
        <v>90</v>
      </c>
      <c r="E995" s="2">
        <v>100</v>
      </c>
      <c r="F995" s="5">
        <v>0.1</v>
      </c>
      <c r="G995" s="2">
        <v>4.0999999999999996</v>
      </c>
      <c r="H995" s="3">
        <v>6199</v>
      </c>
      <c r="I995" s="2" t="s">
        <v>8299</v>
      </c>
      <c r="J995" s="2" t="s">
        <v>8300</v>
      </c>
      <c r="K995" s="2" t="s">
        <v>8301</v>
      </c>
      <c r="L995" s="2" t="s">
        <v>8302</v>
      </c>
      <c r="M995" s="2" t="s">
        <v>8303</v>
      </c>
      <c r="N995" s="2" t="s">
        <v>8304</v>
      </c>
      <c r="O995" s="2" t="s">
        <v>8305</v>
      </c>
      <c r="P995" s="2" t="s">
        <v>8306</v>
      </c>
    </row>
    <row r="996" spans="1:16" ht="15.75">
      <c r="A996" s="2" t="s">
        <v>8307</v>
      </c>
      <c r="B996" s="2" t="s">
        <v>8308</v>
      </c>
      <c r="C996" s="2" t="s">
        <v>4876</v>
      </c>
      <c r="D996" s="2">
        <v>899</v>
      </c>
      <c r="E996" s="4">
        <v>1999</v>
      </c>
      <c r="F996" s="5">
        <v>0.55000000000000004</v>
      </c>
      <c r="G996" s="2">
        <v>4.4000000000000004</v>
      </c>
      <c r="H996" s="3">
        <v>1667</v>
      </c>
      <c r="I996" s="2" t="s">
        <v>8309</v>
      </c>
      <c r="J996" s="2" t="s">
        <v>8310</v>
      </c>
      <c r="K996" s="2" t="s">
        <v>8311</v>
      </c>
      <c r="L996" s="2" t="s">
        <v>8312</v>
      </c>
      <c r="M996" s="2" t="s">
        <v>8313</v>
      </c>
      <c r="N996" s="2" t="s">
        <v>8314</v>
      </c>
      <c r="O996" s="2" t="s">
        <v>8315</v>
      </c>
      <c r="P996" s="2" t="s">
        <v>8316</v>
      </c>
    </row>
    <row r="997" spans="1:16" ht="15.75">
      <c r="A997" s="2" t="s">
        <v>8317</v>
      </c>
      <c r="B997" s="2" t="s">
        <v>8318</v>
      </c>
      <c r="C997" s="2" t="s">
        <v>7582</v>
      </c>
      <c r="D997" s="4">
        <v>1149</v>
      </c>
      <c r="E997" s="4">
        <v>1800</v>
      </c>
      <c r="F997" s="5">
        <v>0.36</v>
      </c>
      <c r="G997" s="2">
        <v>4.3</v>
      </c>
      <c r="H997" s="3">
        <v>4723</v>
      </c>
      <c r="I997" s="2" t="s">
        <v>8319</v>
      </c>
      <c r="J997" s="2" t="s">
        <v>8320</v>
      </c>
      <c r="K997" s="2" t="s">
        <v>8321</v>
      </c>
      <c r="L997" s="2" t="s">
        <v>8322</v>
      </c>
      <c r="M997" s="2" t="s">
        <v>8323</v>
      </c>
      <c r="N997" s="2" t="s">
        <v>8324</v>
      </c>
      <c r="O997" s="2" t="s">
        <v>8325</v>
      </c>
      <c r="P997" s="2" t="s">
        <v>8326</v>
      </c>
    </row>
    <row r="998" spans="1:16" ht="15.75">
      <c r="A998" s="2" t="s">
        <v>8327</v>
      </c>
      <c r="B998" s="2" t="s">
        <v>8328</v>
      </c>
      <c r="C998" s="2" t="s">
        <v>6200</v>
      </c>
      <c r="D998" s="2">
        <v>249</v>
      </c>
      <c r="E998" s="2">
        <v>499</v>
      </c>
      <c r="F998" s="5">
        <v>0.5</v>
      </c>
      <c r="G998" s="2">
        <v>4.2</v>
      </c>
      <c r="H998" s="3">
        <v>22860</v>
      </c>
      <c r="I998" s="2" t="s">
        <v>8329</v>
      </c>
      <c r="J998" s="2" t="s">
        <v>8330</v>
      </c>
      <c r="K998" s="2" t="s">
        <v>8331</v>
      </c>
      <c r="L998" s="2" t="s">
        <v>8332</v>
      </c>
      <c r="M998" s="2" t="s">
        <v>8333</v>
      </c>
      <c r="N998" s="2" t="s">
        <v>8334</v>
      </c>
      <c r="O998" s="2" t="s">
        <v>8335</v>
      </c>
      <c r="P998" s="2" t="s">
        <v>8336</v>
      </c>
    </row>
    <row r="999" spans="1:16" ht="15.75">
      <c r="A999" s="2" t="s">
        <v>8337</v>
      </c>
      <c r="B999" s="2" t="s">
        <v>8338</v>
      </c>
      <c r="C999" s="2" t="s">
        <v>5829</v>
      </c>
      <c r="D999" s="2">
        <v>39</v>
      </c>
      <c r="E999" s="2">
        <v>39</v>
      </c>
      <c r="F999" s="5">
        <v>0</v>
      </c>
      <c r="G999" s="2">
        <v>3.6</v>
      </c>
      <c r="H999" s="3">
        <v>13572</v>
      </c>
      <c r="I999" s="2" t="s">
        <v>8155</v>
      </c>
      <c r="J999" s="2" t="s">
        <v>8339</v>
      </c>
      <c r="K999" s="2" t="s">
        <v>8340</v>
      </c>
      <c r="L999" s="2" t="s">
        <v>8341</v>
      </c>
      <c r="M999" s="2" t="s">
        <v>8342</v>
      </c>
      <c r="N999" s="2" t="s">
        <v>8343</v>
      </c>
      <c r="O999" s="2" t="s">
        <v>8344</v>
      </c>
      <c r="P999" s="2" t="s">
        <v>8345</v>
      </c>
    </row>
    <row r="1000" spans="1:16" ht="15.75">
      <c r="A1000" s="2" t="s">
        <v>8346</v>
      </c>
      <c r="B1000" s="2" t="s">
        <v>8347</v>
      </c>
      <c r="C1000" s="2" t="s">
        <v>5223</v>
      </c>
      <c r="D1000" s="4">
        <v>1599</v>
      </c>
      <c r="E1000" s="4">
        <v>3599</v>
      </c>
      <c r="F1000" s="5">
        <v>0.56000000000000005</v>
      </c>
      <c r="G1000" s="2">
        <v>4.2</v>
      </c>
      <c r="H1000" s="3">
        <v>16182</v>
      </c>
      <c r="I1000" s="2" t="s">
        <v>8348</v>
      </c>
      <c r="J1000" s="2" t="s">
        <v>8349</v>
      </c>
      <c r="K1000" s="2" t="s">
        <v>8350</v>
      </c>
      <c r="L1000" s="2" t="s">
        <v>8351</v>
      </c>
      <c r="M1000" s="2" t="s">
        <v>8352</v>
      </c>
      <c r="N1000" s="2" t="s">
        <v>8353</v>
      </c>
      <c r="O1000" s="2" t="s">
        <v>8354</v>
      </c>
      <c r="P1000" s="2" t="s">
        <v>8355</v>
      </c>
    </row>
    <row r="1001" spans="1:16" ht="15.75">
      <c r="A1001" s="2" t="s">
        <v>8356</v>
      </c>
      <c r="B1001" s="2" t="s">
        <v>8357</v>
      </c>
      <c r="C1001" s="2" t="s">
        <v>5515</v>
      </c>
      <c r="D1001" s="4">
        <v>1199</v>
      </c>
      <c r="E1001" s="4">
        <v>3990</v>
      </c>
      <c r="F1001" s="5">
        <v>0.7</v>
      </c>
      <c r="G1001" s="2">
        <v>4.2</v>
      </c>
      <c r="H1001" s="3">
        <v>2908</v>
      </c>
      <c r="I1001" s="2" t="s">
        <v>8358</v>
      </c>
      <c r="J1001" s="2" t="s">
        <v>8359</v>
      </c>
      <c r="K1001" s="2" t="s">
        <v>8360</v>
      </c>
      <c r="L1001" s="2" t="s">
        <v>8361</v>
      </c>
      <c r="M1001" s="2" t="s">
        <v>8362</v>
      </c>
      <c r="N1001" s="2" t="s">
        <v>8363</v>
      </c>
      <c r="O1001" s="2" t="s">
        <v>8364</v>
      </c>
      <c r="P1001" s="2" t="s">
        <v>8365</v>
      </c>
    </row>
    <row r="1002" spans="1:16" ht="15.75">
      <c r="A1002" s="2" t="s">
        <v>736</v>
      </c>
      <c r="B1002" s="2" t="s">
        <v>737</v>
      </c>
      <c r="C1002" s="2" t="s">
        <v>18</v>
      </c>
      <c r="D1002" s="2">
        <v>209</v>
      </c>
      <c r="E1002" s="2">
        <v>499</v>
      </c>
      <c r="F1002" s="5">
        <v>0.57999999999999996</v>
      </c>
      <c r="G1002" s="2">
        <v>3.9</v>
      </c>
      <c r="H1002" s="3">
        <v>536</v>
      </c>
      <c r="I1002" s="2" t="s">
        <v>738</v>
      </c>
      <c r="J1002" s="2" t="s">
        <v>739</v>
      </c>
      <c r="K1002" s="2" t="s">
        <v>740</v>
      </c>
      <c r="L1002" s="2" t="s">
        <v>741</v>
      </c>
      <c r="M1002" s="2" t="s">
        <v>742</v>
      </c>
      <c r="N1002" s="2" t="s">
        <v>743</v>
      </c>
      <c r="O1002" s="2" t="s">
        <v>744</v>
      </c>
      <c r="P1002" s="2" t="s">
        <v>8366</v>
      </c>
    </row>
    <row r="1003" spans="1:16" ht="15.75">
      <c r="A1003" s="2" t="s">
        <v>8367</v>
      </c>
      <c r="B1003" s="2" t="s">
        <v>8368</v>
      </c>
      <c r="C1003" s="2" t="s">
        <v>4845</v>
      </c>
      <c r="D1003" s="4">
        <v>1099</v>
      </c>
      <c r="E1003" s="4">
        <v>1499</v>
      </c>
      <c r="F1003" s="5">
        <v>0.27</v>
      </c>
      <c r="G1003" s="2">
        <v>4.2</v>
      </c>
      <c r="H1003" s="3">
        <v>2375</v>
      </c>
      <c r="I1003" s="2" t="s">
        <v>8369</v>
      </c>
      <c r="J1003" s="2" t="s">
        <v>8370</v>
      </c>
      <c r="K1003" s="2" t="s">
        <v>8371</v>
      </c>
      <c r="L1003" s="2" t="s">
        <v>8372</v>
      </c>
      <c r="M1003" s="2" t="s">
        <v>8373</v>
      </c>
      <c r="N1003" s="2" t="s">
        <v>8374</v>
      </c>
      <c r="O1003" s="2" t="s">
        <v>8375</v>
      </c>
      <c r="P1003" s="2" t="s">
        <v>8376</v>
      </c>
    </row>
    <row r="1004" spans="1:16" ht="15.75">
      <c r="A1004" s="2" t="s">
        <v>8377</v>
      </c>
      <c r="B1004" s="2" t="s">
        <v>8378</v>
      </c>
      <c r="C1004" s="2" t="s">
        <v>6273</v>
      </c>
      <c r="D1004" s="2">
        <v>120</v>
      </c>
      <c r="E1004" s="2">
        <v>120</v>
      </c>
      <c r="F1004" s="5">
        <v>0</v>
      </c>
      <c r="G1004" s="2">
        <v>4.5</v>
      </c>
      <c r="H1004" s="3">
        <v>4951</v>
      </c>
      <c r="I1004" s="2" t="s">
        <v>8379</v>
      </c>
      <c r="J1004" s="2" t="s">
        <v>8380</v>
      </c>
      <c r="K1004" s="2" t="s">
        <v>8381</v>
      </c>
      <c r="L1004" s="2" t="s">
        <v>8382</v>
      </c>
      <c r="M1004" s="2" t="s">
        <v>8383</v>
      </c>
      <c r="N1004" s="2" t="s">
        <v>8384</v>
      </c>
      <c r="O1004" s="2" t="s">
        <v>8385</v>
      </c>
      <c r="P1004" s="2" t="s">
        <v>8386</v>
      </c>
    </row>
    <row r="1005" spans="1:16" ht="15.75">
      <c r="A1005" s="2" t="s">
        <v>8387</v>
      </c>
      <c r="B1005" s="2" t="s">
        <v>8388</v>
      </c>
      <c r="C1005" s="2" t="s">
        <v>7582</v>
      </c>
      <c r="D1005" s="4">
        <v>1519</v>
      </c>
      <c r="E1005" s="4">
        <v>3499</v>
      </c>
      <c r="F1005" s="5">
        <v>0.56999999999999995</v>
      </c>
      <c r="G1005" s="2">
        <v>4.3</v>
      </c>
      <c r="H1005" s="3">
        <v>408</v>
      </c>
      <c r="I1005" s="2" t="s">
        <v>8389</v>
      </c>
      <c r="J1005" s="2" t="s">
        <v>8390</v>
      </c>
      <c r="K1005" s="2" t="s">
        <v>8391</v>
      </c>
      <c r="L1005" s="2" t="s">
        <v>8392</v>
      </c>
      <c r="M1005" s="2" t="s">
        <v>8393</v>
      </c>
      <c r="N1005" s="2" t="s">
        <v>8394</v>
      </c>
      <c r="O1005" s="2" t="s">
        <v>8395</v>
      </c>
      <c r="P1005" s="2" t="s">
        <v>8396</v>
      </c>
    </row>
    <row r="1006" spans="1:16" ht="15.75">
      <c r="A1006" s="2" t="s">
        <v>8397</v>
      </c>
      <c r="B1006" s="2" t="s">
        <v>8398</v>
      </c>
      <c r="C1006" s="2" t="s">
        <v>8298</v>
      </c>
      <c r="D1006" s="2">
        <v>420</v>
      </c>
      <c r="E1006" s="2">
        <v>420</v>
      </c>
      <c r="F1006" s="5">
        <v>0</v>
      </c>
      <c r="G1006" s="2">
        <v>4.2</v>
      </c>
      <c r="H1006" s="3">
        <v>1926</v>
      </c>
      <c r="I1006" s="2" t="s">
        <v>8399</v>
      </c>
      <c r="J1006" s="2" t="s">
        <v>8400</v>
      </c>
      <c r="K1006" s="2" t="s">
        <v>8401</v>
      </c>
      <c r="L1006" s="2" t="s">
        <v>8402</v>
      </c>
      <c r="M1006" s="2" t="s">
        <v>8403</v>
      </c>
      <c r="N1006" s="2" t="s">
        <v>8404</v>
      </c>
      <c r="O1006" s="2" t="s">
        <v>8405</v>
      </c>
      <c r="P1006" s="2" t="s">
        <v>8406</v>
      </c>
    </row>
    <row r="1007" spans="1:16" ht="15.75">
      <c r="A1007" s="2" t="s">
        <v>8407</v>
      </c>
      <c r="B1007" s="2" t="s">
        <v>8408</v>
      </c>
      <c r="C1007" s="2" t="s">
        <v>8409</v>
      </c>
      <c r="D1007" s="2">
        <v>225</v>
      </c>
      <c r="E1007" s="2">
        <v>225</v>
      </c>
      <c r="F1007" s="5">
        <v>0</v>
      </c>
      <c r="G1007" s="2">
        <v>4.0999999999999996</v>
      </c>
      <c r="H1007" s="3">
        <v>4798</v>
      </c>
      <c r="I1007" s="2" t="s">
        <v>8410</v>
      </c>
      <c r="J1007" s="2" t="s">
        <v>8411</v>
      </c>
      <c r="K1007" s="2" t="s">
        <v>8412</v>
      </c>
      <c r="L1007" s="2" t="s">
        <v>8413</v>
      </c>
      <c r="M1007" s="2" t="s">
        <v>8414</v>
      </c>
      <c r="N1007" s="2" t="s">
        <v>8415</v>
      </c>
      <c r="O1007" s="2" t="s">
        <v>8416</v>
      </c>
      <c r="P1007" s="2" t="s">
        <v>8417</v>
      </c>
    </row>
    <row r="1008" spans="1:16" ht="15.75">
      <c r="A1008" s="2" t="s">
        <v>8418</v>
      </c>
      <c r="B1008" s="2" t="s">
        <v>8419</v>
      </c>
      <c r="C1008" s="2" t="s">
        <v>8420</v>
      </c>
      <c r="D1008" s="2">
        <v>199</v>
      </c>
      <c r="E1008" s="2">
        <v>799</v>
      </c>
      <c r="F1008" s="5">
        <v>0.75</v>
      </c>
      <c r="G1008" s="2">
        <v>4.0999999999999996</v>
      </c>
      <c r="H1008" s="3">
        <v>7333</v>
      </c>
      <c r="I1008" s="2" t="s">
        <v>8421</v>
      </c>
      <c r="J1008" s="2" t="s">
        <v>8422</v>
      </c>
      <c r="K1008" s="2" t="s">
        <v>8423</v>
      </c>
      <c r="L1008" s="2" t="s">
        <v>8424</v>
      </c>
      <c r="M1008" s="2" t="s">
        <v>8425</v>
      </c>
      <c r="N1008" s="2" t="s">
        <v>8426</v>
      </c>
      <c r="O1008" s="2" t="s">
        <v>8427</v>
      </c>
      <c r="P1008" s="2" t="s">
        <v>8428</v>
      </c>
    </row>
    <row r="1009" spans="1:16" ht="15.75">
      <c r="A1009" s="2" t="s">
        <v>4701</v>
      </c>
      <c r="B1009" s="2" t="s">
        <v>4702</v>
      </c>
      <c r="C1009" s="2" t="s">
        <v>3433</v>
      </c>
      <c r="D1009" s="4">
        <v>1799</v>
      </c>
      <c r="E1009" s="4">
        <v>3999</v>
      </c>
      <c r="F1009" s="5">
        <v>0.55000000000000004</v>
      </c>
      <c r="G1009" s="2">
        <v>4.5999999999999996</v>
      </c>
      <c r="H1009" s="3">
        <v>245</v>
      </c>
      <c r="I1009" s="2" t="s">
        <v>4703</v>
      </c>
      <c r="J1009" s="2" t="s">
        <v>4704</v>
      </c>
      <c r="K1009" s="2" t="s">
        <v>4705</v>
      </c>
      <c r="L1009" s="2" t="s">
        <v>4706</v>
      </c>
      <c r="M1009" s="2" t="s">
        <v>4707</v>
      </c>
      <c r="N1009" s="2" t="s">
        <v>4708</v>
      </c>
      <c r="O1009" s="2" t="s">
        <v>8429</v>
      </c>
      <c r="P1009" s="2" t="s">
        <v>8430</v>
      </c>
    </row>
    <row r="1010" spans="1:16" ht="15.75">
      <c r="A1010" s="2" t="s">
        <v>8431</v>
      </c>
      <c r="B1010" s="2" t="s">
        <v>8432</v>
      </c>
      <c r="C1010" s="2" t="s">
        <v>7703</v>
      </c>
      <c r="D1010" s="4">
        <v>8349</v>
      </c>
      <c r="E1010" s="4">
        <v>9625</v>
      </c>
      <c r="F1010" s="5">
        <v>0.13</v>
      </c>
      <c r="G1010" s="2">
        <v>3.8</v>
      </c>
      <c r="H1010" s="3">
        <v>3652</v>
      </c>
      <c r="I1010" s="2" t="s">
        <v>8433</v>
      </c>
      <c r="J1010" s="2" t="s">
        <v>8434</v>
      </c>
      <c r="K1010" s="2" t="s">
        <v>8435</v>
      </c>
      <c r="L1010" s="2" t="s">
        <v>8436</v>
      </c>
      <c r="M1010" s="2" t="s">
        <v>8437</v>
      </c>
      <c r="N1010" s="2" t="s">
        <v>8438</v>
      </c>
      <c r="O1010" s="2" t="s">
        <v>8439</v>
      </c>
      <c r="P1010" s="2" t="s">
        <v>8440</v>
      </c>
    </row>
    <row r="1011" spans="1:16" ht="15.75">
      <c r="A1011" s="2" t="s">
        <v>8441</v>
      </c>
      <c r="B1011" s="2" t="s">
        <v>8442</v>
      </c>
      <c r="C1011" s="2" t="s">
        <v>6733</v>
      </c>
      <c r="D1011" s="4">
        <v>3307</v>
      </c>
      <c r="E1011" s="4">
        <v>6100</v>
      </c>
      <c r="F1011" s="5">
        <v>0.46</v>
      </c>
      <c r="G1011" s="2">
        <v>4.3</v>
      </c>
      <c r="H1011" s="3">
        <v>2515</v>
      </c>
      <c r="I1011" s="2" t="s">
        <v>8443</v>
      </c>
      <c r="J1011" s="2" t="s">
        <v>8444</v>
      </c>
      <c r="K1011" s="2" t="s">
        <v>8445</v>
      </c>
      <c r="L1011" s="2" t="s">
        <v>8446</v>
      </c>
      <c r="M1011" s="2" t="s">
        <v>8447</v>
      </c>
      <c r="N1011" s="2" t="s">
        <v>8448</v>
      </c>
      <c r="O1011" s="2" t="s">
        <v>8449</v>
      </c>
      <c r="P1011" s="2" t="s">
        <v>8450</v>
      </c>
    </row>
    <row r="1012" spans="1:16" ht="15.75">
      <c r="A1012" s="2" t="s">
        <v>788</v>
      </c>
      <c r="B1012" s="2" t="s">
        <v>789</v>
      </c>
      <c r="C1012" s="2" t="s">
        <v>18</v>
      </c>
      <c r="D1012" s="2">
        <v>325</v>
      </c>
      <c r="E1012" s="4">
        <v>1299</v>
      </c>
      <c r="F1012" s="5">
        <v>0.75</v>
      </c>
      <c r="G1012" s="2">
        <v>4.2</v>
      </c>
      <c r="H1012" s="3">
        <v>10576</v>
      </c>
      <c r="I1012" s="2" t="s">
        <v>790</v>
      </c>
      <c r="J1012" s="2" t="s">
        <v>791</v>
      </c>
      <c r="K1012" s="2" t="s">
        <v>792</v>
      </c>
      <c r="L1012" s="2" t="s">
        <v>793</v>
      </c>
      <c r="M1012" s="2" t="s">
        <v>794</v>
      </c>
      <c r="N1012" s="2" t="s">
        <v>795</v>
      </c>
      <c r="O1012" s="2" t="s">
        <v>8451</v>
      </c>
      <c r="P1012" s="2" t="s">
        <v>8452</v>
      </c>
    </row>
    <row r="1013" spans="1:16" ht="15.75">
      <c r="A1013" s="2" t="s">
        <v>8453</v>
      </c>
      <c r="B1013" s="2" t="s">
        <v>8454</v>
      </c>
      <c r="C1013" s="2" t="s">
        <v>4834</v>
      </c>
      <c r="D1013" s="2">
        <v>449</v>
      </c>
      <c r="E1013" s="4">
        <v>1300</v>
      </c>
      <c r="F1013" s="5">
        <v>0.65</v>
      </c>
      <c r="G1013" s="2">
        <v>4.2</v>
      </c>
      <c r="H1013" s="3">
        <v>4959</v>
      </c>
      <c r="I1013" s="2" t="s">
        <v>8455</v>
      </c>
      <c r="J1013" s="2" t="s">
        <v>8456</v>
      </c>
      <c r="K1013" s="2" t="s">
        <v>8457</v>
      </c>
      <c r="L1013" s="2" t="s">
        <v>8458</v>
      </c>
      <c r="M1013" s="2" t="s">
        <v>8459</v>
      </c>
      <c r="N1013" s="2" t="s">
        <v>8460</v>
      </c>
      <c r="O1013" s="2" t="s">
        <v>8461</v>
      </c>
      <c r="P1013" s="2" t="s">
        <v>8462</v>
      </c>
    </row>
    <row r="1014" spans="1:16" ht="15.75">
      <c r="A1014" s="2" t="s">
        <v>8463</v>
      </c>
      <c r="B1014" s="2" t="s">
        <v>8464</v>
      </c>
      <c r="C1014" s="2" t="s">
        <v>5047</v>
      </c>
      <c r="D1014" s="2">
        <v>380</v>
      </c>
      <c r="E1014" s="2">
        <v>400</v>
      </c>
      <c r="F1014" s="5">
        <v>0.05</v>
      </c>
      <c r="G1014" s="2">
        <v>4.4000000000000004</v>
      </c>
      <c r="H1014" s="3">
        <v>2111</v>
      </c>
      <c r="I1014" s="2" t="s">
        <v>8465</v>
      </c>
      <c r="J1014" s="2" t="s">
        <v>8466</v>
      </c>
      <c r="K1014" s="2" t="s">
        <v>8467</v>
      </c>
      <c r="L1014" s="2" t="s">
        <v>8468</v>
      </c>
      <c r="M1014" s="2" t="s">
        <v>8469</v>
      </c>
      <c r="N1014" s="2" t="s">
        <v>8470</v>
      </c>
      <c r="O1014" s="2" t="s">
        <v>8471</v>
      </c>
      <c r="P1014" s="2" t="s">
        <v>8472</v>
      </c>
    </row>
    <row r="1015" spans="1:16" ht="15.75">
      <c r="A1015" s="2" t="s">
        <v>8473</v>
      </c>
      <c r="B1015" s="2" t="s">
        <v>8474</v>
      </c>
      <c r="C1015" s="2" t="s">
        <v>4856</v>
      </c>
      <c r="D1015" s="2">
        <v>499</v>
      </c>
      <c r="E1015" s="4">
        <v>1399</v>
      </c>
      <c r="F1015" s="5">
        <v>0.64</v>
      </c>
      <c r="G1015" s="2">
        <v>3.9</v>
      </c>
      <c r="H1015" s="3">
        <v>1462</v>
      </c>
      <c r="I1015" s="2" t="s">
        <v>8475</v>
      </c>
      <c r="J1015" s="2" t="s">
        <v>8476</v>
      </c>
      <c r="K1015" s="2" t="s">
        <v>8477</v>
      </c>
      <c r="L1015" s="2" t="s">
        <v>8478</v>
      </c>
      <c r="M1015" s="2" t="s">
        <v>8479</v>
      </c>
      <c r="N1015" s="2" t="s">
        <v>8480</v>
      </c>
      <c r="O1015" s="2" t="s">
        <v>8481</v>
      </c>
      <c r="P1015" s="2" t="s">
        <v>8482</v>
      </c>
    </row>
    <row r="1016" spans="1:16" ht="15.75">
      <c r="A1016" s="2" t="s">
        <v>8483</v>
      </c>
      <c r="B1016" s="2" t="s">
        <v>8484</v>
      </c>
      <c r="C1016" s="2" t="s">
        <v>8485</v>
      </c>
      <c r="D1016" s="4">
        <v>37247</v>
      </c>
      <c r="E1016" s="4">
        <v>59890</v>
      </c>
      <c r="F1016" s="5">
        <v>0.38</v>
      </c>
      <c r="G1016" s="2">
        <v>4</v>
      </c>
      <c r="H1016" s="3">
        <v>323</v>
      </c>
      <c r="I1016" s="2" t="s">
        <v>8486</v>
      </c>
      <c r="J1016" s="2" t="s">
        <v>8487</v>
      </c>
      <c r="K1016" s="2" t="s">
        <v>8488</v>
      </c>
      <c r="L1016" s="2" t="s">
        <v>8489</v>
      </c>
      <c r="M1016" s="2" t="s">
        <v>8490</v>
      </c>
      <c r="N1016" s="2" t="s">
        <v>8491</v>
      </c>
      <c r="O1016" s="2" t="s">
        <v>8492</v>
      </c>
      <c r="P1016" s="2" t="s">
        <v>8493</v>
      </c>
    </row>
    <row r="1017" spans="1:16" ht="15.75">
      <c r="A1017" s="2" t="s">
        <v>8494</v>
      </c>
      <c r="B1017" s="2" t="s">
        <v>8495</v>
      </c>
      <c r="C1017" s="2" t="s">
        <v>4425</v>
      </c>
      <c r="D1017" s="2">
        <v>849</v>
      </c>
      <c r="E1017" s="4">
        <v>2490</v>
      </c>
      <c r="F1017" s="5">
        <v>0.66</v>
      </c>
      <c r="G1017" s="2">
        <v>4.2</v>
      </c>
      <c r="H1017" s="3">
        <v>91188</v>
      </c>
      <c r="I1017" s="2" t="s">
        <v>8496</v>
      </c>
      <c r="J1017" s="2" t="s">
        <v>8497</v>
      </c>
      <c r="K1017" s="2" t="s">
        <v>8498</v>
      </c>
      <c r="L1017" s="2" t="s">
        <v>8499</v>
      </c>
      <c r="M1017" s="2" t="s">
        <v>8500</v>
      </c>
      <c r="N1017" s="2" t="s">
        <v>8501</v>
      </c>
      <c r="O1017" s="2" t="s">
        <v>8502</v>
      </c>
      <c r="P1017" s="2" t="s">
        <v>8503</v>
      </c>
    </row>
    <row r="1018" spans="1:16" ht="15.75">
      <c r="A1018" s="2" t="s">
        <v>8504</v>
      </c>
      <c r="B1018" s="2" t="s">
        <v>8505</v>
      </c>
      <c r="C1018" s="2" t="s">
        <v>6189</v>
      </c>
      <c r="D1018" s="2">
        <v>799</v>
      </c>
      <c r="E1018" s="4">
        <v>1999</v>
      </c>
      <c r="F1018" s="5">
        <v>0.6</v>
      </c>
      <c r="G1018" s="2">
        <v>3.7</v>
      </c>
      <c r="H1018" s="3">
        <v>418</v>
      </c>
      <c r="I1018" s="2" t="s">
        <v>8506</v>
      </c>
      <c r="J1018" s="2" t="s">
        <v>8507</v>
      </c>
      <c r="K1018" s="2" t="s">
        <v>8508</v>
      </c>
      <c r="L1018" s="2" t="s">
        <v>8509</v>
      </c>
      <c r="M1018" s="2" t="s">
        <v>8510</v>
      </c>
      <c r="N1018" s="2" t="s">
        <v>8511</v>
      </c>
      <c r="O1018" s="2" t="s">
        <v>8512</v>
      </c>
      <c r="P1018" s="2" t="s">
        <v>8513</v>
      </c>
    </row>
    <row r="1019" spans="1:16" ht="15.75">
      <c r="A1019" s="2" t="s">
        <v>4804</v>
      </c>
      <c r="B1019" s="2" t="s">
        <v>4805</v>
      </c>
      <c r="C1019" s="2" t="s">
        <v>3867</v>
      </c>
      <c r="D1019" s="4">
        <v>2599</v>
      </c>
      <c r="E1019" s="4">
        <v>6999</v>
      </c>
      <c r="F1019" s="5">
        <v>0.63</v>
      </c>
      <c r="G1019" s="2">
        <v>4.5</v>
      </c>
      <c r="H1019" s="3">
        <v>1526</v>
      </c>
      <c r="I1019" s="2" t="s">
        <v>4806</v>
      </c>
      <c r="J1019" s="2" t="s">
        <v>4807</v>
      </c>
      <c r="K1019" s="2" t="s">
        <v>4808</v>
      </c>
      <c r="L1019" s="2" t="s">
        <v>4809</v>
      </c>
      <c r="M1019" s="2" t="s">
        <v>4810</v>
      </c>
      <c r="N1019" s="2" t="s">
        <v>4811</v>
      </c>
      <c r="O1019" s="2" t="s">
        <v>8514</v>
      </c>
      <c r="P1019" s="2" t="s">
        <v>8515</v>
      </c>
    </row>
    <row r="1020" spans="1:16" ht="15.75">
      <c r="A1020" s="2" t="s">
        <v>813</v>
      </c>
      <c r="B1020" s="2" t="s">
        <v>814</v>
      </c>
      <c r="C1020" s="2" t="s">
        <v>18</v>
      </c>
      <c r="D1020" s="2">
        <v>199</v>
      </c>
      <c r="E1020" s="2">
        <v>999</v>
      </c>
      <c r="F1020" s="5">
        <v>0.8</v>
      </c>
      <c r="G1020" s="2">
        <v>4.5</v>
      </c>
      <c r="H1020" s="3">
        <v>127</v>
      </c>
      <c r="I1020" s="2" t="s">
        <v>815</v>
      </c>
      <c r="J1020" s="2" t="s">
        <v>816</v>
      </c>
      <c r="K1020" s="2" t="s">
        <v>817</v>
      </c>
      <c r="L1020" s="2" t="s">
        <v>818</v>
      </c>
      <c r="M1020" s="2" t="s">
        <v>819</v>
      </c>
      <c r="N1020" s="2" t="s">
        <v>820</v>
      </c>
      <c r="O1020" s="2" t="s">
        <v>821</v>
      </c>
      <c r="P1020" s="2" t="s">
        <v>8516</v>
      </c>
    </row>
    <row r="1021" spans="1:16" ht="15.75">
      <c r="A1021" s="2" t="s">
        <v>828</v>
      </c>
      <c r="B1021" s="2" t="s">
        <v>829</v>
      </c>
      <c r="C1021" s="2" t="s">
        <v>98</v>
      </c>
      <c r="D1021" s="2">
        <v>269</v>
      </c>
      <c r="E1021" s="2">
        <v>800</v>
      </c>
      <c r="F1021" s="5">
        <v>0.66</v>
      </c>
      <c r="G1021" s="2">
        <v>3.6</v>
      </c>
      <c r="H1021" s="3">
        <v>10134</v>
      </c>
      <c r="I1021" s="2" t="s">
        <v>830</v>
      </c>
      <c r="J1021" s="2" t="s">
        <v>831</v>
      </c>
      <c r="K1021" s="2" t="s">
        <v>832</v>
      </c>
      <c r="L1021" s="2" t="s">
        <v>833</v>
      </c>
      <c r="M1021" s="2" t="s">
        <v>834</v>
      </c>
      <c r="N1021" s="2" t="s">
        <v>835</v>
      </c>
      <c r="O1021" s="2" t="s">
        <v>8517</v>
      </c>
      <c r="P1021" s="2" t="s">
        <v>8518</v>
      </c>
    </row>
    <row r="1022" spans="1:16" ht="15.75">
      <c r="A1022" s="2" t="s">
        <v>8519</v>
      </c>
      <c r="B1022" s="2" t="s">
        <v>8520</v>
      </c>
      <c r="C1022" s="2" t="s">
        <v>5829</v>
      </c>
      <c r="D1022" s="2">
        <v>298</v>
      </c>
      <c r="E1022" s="2">
        <v>999</v>
      </c>
      <c r="F1022" s="5">
        <v>0.7</v>
      </c>
      <c r="G1022" s="2">
        <v>4.3</v>
      </c>
      <c r="H1022" s="3">
        <v>1552</v>
      </c>
      <c r="I1022" s="2" t="s">
        <v>8521</v>
      </c>
      <c r="J1022" s="2" t="s">
        <v>8522</v>
      </c>
      <c r="K1022" s="2" t="s">
        <v>8523</v>
      </c>
      <c r="L1022" s="2" t="s">
        <v>8524</v>
      </c>
      <c r="M1022" s="2" t="s">
        <v>8525</v>
      </c>
      <c r="N1022" s="2" t="s">
        <v>8526</v>
      </c>
      <c r="O1022" s="2" t="s">
        <v>8527</v>
      </c>
      <c r="P1022" s="2" t="s">
        <v>8528</v>
      </c>
    </row>
    <row r="1023" spans="1:16" ht="15.75">
      <c r="A1023" s="2" t="s">
        <v>8529</v>
      </c>
      <c r="B1023" s="2" t="s">
        <v>8530</v>
      </c>
      <c r="C1023" s="2" t="s">
        <v>6189</v>
      </c>
      <c r="D1023" s="4">
        <v>1499</v>
      </c>
      <c r="E1023" s="4">
        <v>2999</v>
      </c>
      <c r="F1023" s="5">
        <v>0.5</v>
      </c>
      <c r="G1023" s="2">
        <v>4.0999999999999996</v>
      </c>
      <c r="H1023" s="3">
        <v>25262</v>
      </c>
      <c r="I1023" s="2" t="s">
        <v>8531</v>
      </c>
      <c r="J1023" s="2" t="s">
        <v>8532</v>
      </c>
      <c r="K1023" s="2" t="s">
        <v>8533</v>
      </c>
      <c r="L1023" s="2" t="s">
        <v>8534</v>
      </c>
      <c r="M1023" s="2" t="s">
        <v>8535</v>
      </c>
      <c r="N1023" s="2" t="s">
        <v>8536</v>
      </c>
      <c r="O1023" s="2" t="s">
        <v>8537</v>
      </c>
      <c r="P1023" s="2" t="s">
        <v>8538</v>
      </c>
    </row>
    <row r="1024" spans="1:16" ht="15.75">
      <c r="A1024" s="2" t="s">
        <v>8539</v>
      </c>
      <c r="B1024" s="2" t="s">
        <v>8540</v>
      </c>
      <c r="C1024" s="2" t="s">
        <v>8541</v>
      </c>
      <c r="D1024" s="2">
        <v>649</v>
      </c>
      <c r="E1024" s="4">
        <v>1245</v>
      </c>
      <c r="F1024" s="5">
        <v>0.48</v>
      </c>
      <c r="G1024" s="2">
        <v>3.9</v>
      </c>
      <c r="H1024" s="3">
        <v>123365</v>
      </c>
      <c r="I1024" s="2" t="s">
        <v>8542</v>
      </c>
      <c r="J1024" s="2" t="s">
        <v>8543</v>
      </c>
      <c r="K1024" s="2" t="s">
        <v>8544</v>
      </c>
      <c r="L1024" s="2" t="s">
        <v>8545</v>
      </c>
      <c r="M1024" s="2" t="s">
        <v>8546</v>
      </c>
      <c r="N1024" s="2" t="s">
        <v>8547</v>
      </c>
      <c r="O1024" s="2" t="s">
        <v>8548</v>
      </c>
      <c r="P1024" s="2" t="s">
        <v>8549</v>
      </c>
    </row>
    <row r="1025" spans="1:16" ht="15.75">
      <c r="A1025" s="2" t="s">
        <v>8550</v>
      </c>
      <c r="B1025" s="2" t="s">
        <v>8551</v>
      </c>
      <c r="C1025" s="2" t="s">
        <v>8552</v>
      </c>
      <c r="D1025" s="4">
        <v>1199</v>
      </c>
      <c r="E1025" s="4">
        <v>1695</v>
      </c>
      <c r="F1025" s="5">
        <v>0.28999999999999998</v>
      </c>
      <c r="G1025" s="2">
        <v>3.6</v>
      </c>
      <c r="H1025" s="3">
        <v>13300</v>
      </c>
      <c r="I1025" s="2" t="s">
        <v>8553</v>
      </c>
      <c r="J1025" s="2" t="s">
        <v>8554</v>
      </c>
      <c r="K1025" s="2" t="s">
        <v>8555</v>
      </c>
      <c r="L1025" s="2" t="s">
        <v>8556</v>
      </c>
      <c r="M1025" s="2" t="s">
        <v>8557</v>
      </c>
      <c r="N1025" s="2" t="s">
        <v>8558</v>
      </c>
      <c r="O1025" s="2" t="s">
        <v>8559</v>
      </c>
      <c r="P1025" s="2" t="s">
        <v>8560</v>
      </c>
    </row>
    <row r="1026" spans="1:16" ht="15.75">
      <c r="A1026" s="2" t="s">
        <v>8561</v>
      </c>
      <c r="B1026" s="2" t="s">
        <v>8562</v>
      </c>
      <c r="C1026" s="2" t="s">
        <v>8563</v>
      </c>
      <c r="D1026" s="4">
        <v>1199</v>
      </c>
      <c r="E1026" s="4">
        <v>2000</v>
      </c>
      <c r="F1026" s="5">
        <v>0.4</v>
      </c>
      <c r="G1026" s="2">
        <v>4</v>
      </c>
      <c r="H1026" s="3">
        <v>18543</v>
      </c>
      <c r="I1026" s="2" t="s">
        <v>8564</v>
      </c>
      <c r="J1026" s="2" t="s">
        <v>8565</v>
      </c>
      <c r="K1026" s="2" t="s">
        <v>8566</v>
      </c>
      <c r="L1026" s="2" t="s">
        <v>8567</v>
      </c>
      <c r="M1026" s="2" t="s">
        <v>8568</v>
      </c>
      <c r="N1026" s="2" t="s">
        <v>8569</v>
      </c>
      <c r="O1026" s="2" t="s">
        <v>8570</v>
      </c>
      <c r="P1026" s="2" t="s">
        <v>8571</v>
      </c>
    </row>
    <row r="1027" spans="1:16" ht="15.75">
      <c r="A1027" s="2" t="s">
        <v>8572</v>
      </c>
      <c r="B1027" s="2" t="s">
        <v>8573</v>
      </c>
      <c r="C1027" s="2" t="s">
        <v>8574</v>
      </c>
      <c r="D1027" s="2">
        <v>455</v>
      </c>
      <c r="E1027" s="2">
        <v>999</v>
      </c>
      <c r="F1027" s="5">
        <v>0.54</v>
      </c>
      <c r="G1027" s="2">
        <v>4.0999999999999996</v>
      </c>
      <c r="H1027" s="3">
        <v>3578</v>
      </c>
      <c r="I1027" s="2" t="s">
        <v>8575</v>
      </c>
      <c r="J1027" s="2" t="s">
        <v>8576</v>
      </c>
      <c r="K1027" s="2" t="s">
        <v>8577</v>
      </c>
      <c r="L1027" s="2" t="s">
        <v>8578</v>
      </c>
      <c r="M1027" s="2" t="s">
        <v>8579</v>
      </c>
      <c r="N1027" s="2" t="s">
        <v>8580</v>
      </c>
      <c r="O1027" s="2" t="s">
        <v>8581</v>
      </c>
      <c r="P1027" s="2" t="s">
        <v>8582</v>
      </c>
    </row>
    <row r="1028" spans="1:16" ht="15.75">
      <c r="A1028" s="2" t="s">
        <v>8583</v>
      </c>
      <c r="B1028" s="2" t="s">
        <v>8584</v>
      </c>
      <c r="C1028" s="2" t="s">
        <v>8585</v>
      </c>
      <c r="D1028" s="2">
        <v>199</v>
      </c>
      <c r="E1028" s="4">
        <v>1999</v>
      </c>
      <c r="F1028" s="5">
        <v>0.9</v>
      </c>
      <c r="G1028" s="2">
        <v>3.7</v>
      </c>
      <c r="H1028" s="3">
        <v>2031</v>
      </c>
      <c r="I1028" s="2" t="s">
        <v>8586</v>
      </c>
      <c r="J1028" s="2" t="s">
        <v>8587</v>
      </c>
      <c r="K1028" s="2" t="s">
        <v>8588</v>
      </c>
      <c r="L1028" s="2" t="s">
        <v>8589</v>
      </c>
      <c r="M1028" s="2" t="s">
        <v>8590</v>
      </c>
      <c r="N1028" s="2" t="s">
        <v>8591</v>
      </c>
      <c r="O1028" s="2" t="s">
        <v>8592</v>
      </c>
      <c r="P1028" s="2" t="s">
        <v>8593</v>
      </c>
    </row>
    <row r="1029" spans="1:16" ht="15.75">
      <c r="A1029" s="2" t="s">
        <v>8594</v>
      </c>
      <c r="B1029" s="2" t="s">
        <v>8595</v>
      </c>
      <c r="C1029" s="2" t="s">
        <v>8585</v>
      </c>
      <c r="D1029" s="2">
        <v>293</v>
      </c>
      <c r="E1029" s="2">
        <v>499</v>
      </c>
      <c r="F1029" s="5">
        <v>0.41</v>
      </c>
      <c r="G1029" s="2">
        <v>3.9</v>
      </c>
      <c r="H1029" s="3">
        <v>44994</v>
      </c>
      <c r="I1029" s="2" t="s">
        <v>8596</v>
      </c>
      <c r="J1029" s="2" t="s">
        <v>8597</v>
      </c>
      <c r="K1029" s="2" t="s">
        <v>8598</v>
      </c>
      <c r="L1029" s="2" t="s">
        <v>8599</v>
      </c>
      <c r="M1029" s="2" t="s">
        <v>8600</v>
      </c>
      <c r="N1029" s="2" t="s">
        <v>8601</v>
      </c>
      <c r="O1029" s="2" t="s">
        <v>8602</v>
      </c>
      <c r="P1029" s="2" t="s">
        <v>8603</v>
      </c>
    </row>
    <row r="1030" spans="1:16" ht="15.75">
      <c r="A1030" s="2" t="s">
        <v>8604</v>
      </c>
      <c r="B1030" s="2" t="s">
        <v>8605</v>
      </c>
      <c r="C1030" s="2" t="s">
        <v>8606</v>
      </c>
      <c r="D1030" s="2">
        <v>199</v>
      </c>
      <c r="E1030" s="2">
        <v>495</v>
      </c>
      <c r="F1030" s="5">
        <v>0.6</v>
      </c>
      <c r="G1030" s="2">
        <v>4.0999999999999996</v>
      </c>
      <c r="H1030" s="3">
        <v>270563</v>
      </c>
      <c r="I1030" s="2" t="s">
        <v>8607</v>
      </c>
      <c r="J1030" s="2" t="s">
        <v>8608</v>
      </c>
      <c r="K1030" s="2" t="s">
        <v>8609</v>
      </c>
      <c r="L1030" s="2" t="s">
        <v>8610</v>
      </c>
      <c r="M1030" s="2" t="s">
        <v>8611</v>
      </c>
      <c r="N1030" s="2" t="s">
        <v>8612</v>
      </c>
      <c r="O1030" s="2" t="s">
        <v>8613</v>
      </c>
      <c r="P1030" s="2" t="s">
        <v>8614</v>
      </c>
    </row>
    <row r="1031" spans="1:16" ht="15.75">
      <c r="A1031" s="2" t="s">
        <v>8615</v>
      </c>
      <c r="B1031" s="2" t="s">
        <v>8616</v>
      </c>
      <c r="C1031" s="2" t="s">
        <v>8541</v>
      </c>
      <c r="D1031" s="2">
        <v>749</v>
      </c>
      <c r="E1031" s="4">
        <v>1245</v>
      </c>
      <c r="F1031" s="5">
        <v>0.4</v>
      </c>
      <c r="G1031" s="2">
        <v>3.9</v>
      </c>
      <c r="H1031" s="3">
        <v>31783</v>
      </c>
      <c r="I1031" s="2" t="s">
        <v>8617</v>
      </c>
      <c r="J1031" s="2" t="s">
        <v>8618</v>
      </c>
      <c r="K1031" s="2" t="s">
        <v>8619</v>
      </c>
      <c r="L1031" s="2" t="s">
        <v>8620</v>
      </c>
      <c r="M1031" s="2" t="s">
        <v>8621</v>
      </c>
      <c r="N1031" s="2" t="s">
        <v>8622</v>
      </c>
      <c r="O1031" s="2" t="s">
        <v>8623</v>
      </c>
      <c r="P1031" s="2" t="s">
        <v>8624</v>
      </c>
    </row>
    <row r="1032" spans="1:16" ht="15.75">
      <c r="A1032" s="2" t="s">
        <v>8625</v>
      </c>
      <c r="B1032" s="2" t="s">
        <v>8626</v>
      </c>
      <c r="C1032" s="2" t="s">
        <v>8552</v>
      </c>
      <c r="D1032" s="4">
        <v>1399</v>
      </c>
      <c r="E1032" s="4">
        <v>1549</v>
      </c>
      <c r="F1032" s="5">
        <v>0.1</v>
      </c>
      <c r="G1032" s="2">
        <v>3.9</v>
      </c>
      <c r="H1032" s="3">
        <v>2602</v>
      </c>
      <c r="I1032" s="2" t="s">
        <v>8627</v>
      </c>
      <c r="J1032" s="2" t="s">
        <v>8628</v>
      </c>
      <c r="K1032" s="2" t="s">
        <v>8629</v>
      </c>
      <c r="L1032" s="2" t="s">
        <v>8630</v>
      </c>
      <c r="M1032" s="2" t="s">
        <v>8631</v>
      </c>
      <c r="N1032" s="2" t="s">
        <v>8632</v>
      </c>
      <c r="O1032" s="2" t="s">
        <v>8633</v>
      </c>
      <c r="P1032" s="2" t="s">
        <v>8634</v>
      </c>
    </row>
    <row r="1033" spans="1:16" ht="15.75">
      <c r="A1033" s="2" t="s">
        <v>8635</v>
      </c>
      <c r="B1033" s="2" t="s">
        <v>8636</v>
      </c>
      <c r="C1033" s="2" t="s">
        <v>8541</v>
      </c>
      <c r="D1033" s="2">
        <v>749</v>
      </c>
      <c r="E1033" s="4">
        <v>1445</v>
      </c>
      <c r="F1033" s="5">
        <v>0.48</v>
      </c>
      <c r="G1033" s="2">
        <v>3.9</v>
      </c>
      <c r="H1033" s="3">
        <v>63350</v>
      </c>
      <c r="I1033" s="2" t="s">
        <v>8637</v>
      </c>
      <c r="J1033" s="2" t="s">
        <v>8638</v>
      </c>
      <c r="K1033" s="2" t="s">
        <v>8639</v>
      </c>
      <c r="L1033" s="2" t="s">
        <v>8640</v>
      </c>
      <c r="M1033" s="2" t="s">
        <v>8641</v>
      </c>
      <c r="N1033" s="2" t="s">
        <v>8642</v>
      </c>
      <c r="O1033" s="2" t="s">
        <v>8643</v>
      </c>
      <c r="P1033" s="2" t="s">
        <v>8644</v>
      </c>
    </row>
    <row r="1034" spans="1:16" ht="15.75">
      <c r="A1034" s="2" t="s">
        <v>8645</v>
      </c>
      <c r="B1034" s="2" t="s">
        <v>8646</v>
      </c>
      <c r="C1034" s="2" t="s">
        <v>8647</v>
      </c>
      <c r="D1034" s="4">
        <v>1699</v>
      </c>
      <c r="E1034" s="4">
        <v>3193</v>
      </c>
      <c r="F1034" s="5">
        <v>0.47</v>
      </c>
      <c r="G1034" s="2">
        <v>3.8</v>
      </c>
      <c r="H1034" s="3">
        <v>54032</v>
      </c>
      <c r="I1034" s="2" t="s">
        <v>8648</v>
      </c>
      <c r="J1034" s="2" t="s">
        <v>8649</v>
      </c>
      <c r="K1034" s="2" t="s">
        <v>8650</v>
      </c>
      <c r="L1034" s="2" t="s">
        <v>8651</v>
      </c>
      <c r="M1034" s="2" t="s">
        <v>8652</v>
      </c>
      <c r="N1034" s="2" t="s">
        <v>8653</v>
      </c>
      <c r="O1034" s="2" t="s">
        <v>8654</v>
      </c>
      <c r="P1034" s="2" t="s">
        <v>8655</v>
      </c>
    </row>
    <row r="1035" spans="1:16" ht="15.75">
      <c r="A1035" s="2" t="s">
        <v>8656</v>
      </c>
      <c r="B1035" s="2" t="s">
        <v>8657</v>
      </c>
      <c r="C1035" s="2" t="s">
        <v>8541</v>
      </c>
      <c r="D1035" s="4">
        <v>1043</v>
      </c>
      <c r="E1035" s="4">
        <v>1345</v>
      </c>
      <c r="F1035" s="5">
        <v>0.22</v>
      </c>
      <c r="G1035" s="2">
        <v>3.8</v>
      </c>
      <c r="H1035" s="3">
        <v>15592</v>
      </c>
      <c r="I1035" s="2" t="s">
        <v>8658</v>
      </c>
      <c r="J1035" s="2" t="s">
        <v>8659</v>
      </c>
      <c r="K1035" s="2" t="s">
        <v>8660</v>
      </c>
      <c r="L1035" s="2" t="s">
        <v>8661</v>
      </c>
      <c r="M1035" s="2" t="s">
        <v>8662</v>
      </c>
      <c r="N1035" s="2" t="s">
        <v>8663</v>
      </c>
      <c r="O1035" s="2" t="s">
        <v>8664</v>
      </c>
      <c r="P1035" s="2" t="s">
        <v>8665</v>
      </c>
    </row>
    <row r="1036" spans="1:16" ht="15.75">
      <c r="A1036" s="2" t="s">
        <v>8666</v>
      </c>
      <c r="B1036" s="2" t="s">
        <v>8667</v>
      </c>
      <c r="C1036" s="2" t="s">
        <v>8574</v>
      </c>
      <c r="D1036" s="2">
        <v>499</v>
      </c>
      <c r="E1036" s="2">
        <v>999</v>
      </c>
      <c r="F1036" s="5">
        <v>0.5</v>
      </c>
      <c r="G1036" s="2">
        <v>4.0999999999999996</v>
      </c>
      <c r="H1036" s="3">
        <v>4859</v>
      </c>
      <c r="I1036" s="2" t="s">
        <v>8668</v>
      </c>
      <c r="J1036" s="2" t="s">
        <v>8669</v>
      </c>
      <c r="K1036" s="2" t="s">
        <v>8670</v>
      </c>
      <c r="L1036" s="2" t="s">
        <v>8671</v>
      </c>
      <c r="M1036" s="2" t="s">
        <v>8672</v>
      </c>
      <c r="N1036" s="2" t="s">
        <v>8673</v>
      </c>
      <c r="O1036" s="2" t="s">
        <v>8674</v>
      </c>
      <c r="P1036" s="2" t="s">
        <v>8675</v>
      </c>
    </row>
    <row r="1037" spans="1:16" ht="15.75">
      <c r="A1037" s="2" t="s">
        <v>8676</v>
      </c>
      <c r="B1037" s="2" t="s">
        <v>8677</v>
      </c>
      <c r="C1037" s="2" t="s">
        <v>8563</v>
      </c>
      <c r="D1037" s="4">
        <v>1464</v>
      </c>
      <c r="E1037" s="4">
        <v>1650</v>
      </c>
      <c r="F1037" s="5">
        <v>0.11</v>
      </c>
      <c r="G1037" s="2">
        <v>4.0999999999999996</v>
      </c>
      <c r="H1037" s="3">
        <v>14120</v>
      </c>
      <c r="I1037" s="2" t="s">
        <v>8678</v>
      </c>
      <c r="J1037" s="2" t="s">
        <v>8679</v>
      </c>
      <c r="K1037" s="2" t="s">
        <v>8680</v>
      </c>
      <c r="L1037" s="2" t="s">
        <v>8681</v>
      </c>
      <c r="M1037" s="2" t="s">
        <v>8682</v>
      </c>
      <c r="N1037" s="2" t="s">
        <v>8683</v>
      </c>
      <c r="O1037" s="2" t="s">
        <v>8684</v>
      </c>
      <c r="P1037" s="2" t="s">
        <v>8685</v>
      </c>
    </row>
    <row r="1038" spans="1:16" ht="15.75">
      <c r="A1038" s="2" t="s">
        <v>8686</v>
      </c>
      <c r="B1038" s="2" t="s">
        <v>8687</v>
      </c>
      <c r="C1038" s="2" t="s">
        <v>8688</v>
      </c>
      <c r="D1038" s="2">
        <v>249</v>
      </c>
      <c r="E1038" s="2">
        <v>499</v>
      </c>
      <c r="F1038" s="5">
        <v>0.5</v>
      </c>
      <c r="G1038" s="2">
        <v>3.3</v>
      </c>
      <c r="H1038" s="3">
        <v>8427</v>
      </c>
      <c r="I1038" s="2" t="s">
        <v>8689</v>
      </c>
      <c r="J1038" s="2" t="s">
        <v>8690</v>
      </c>
      <c r="K1038" s="2" t="s">
        <v>8691</v>
      </c>
      <c r="L1038" s="2" t="s">
        <v>8692</v>
      </c>
      <c r="M1038" s="2" t="s">
        <v>8693</v>
      </c>
      <c r="N1038" s="2" t="s">
        <v>8694</v>
      </c>
      <c r="O1038" s="2" t="s">
        <v>8695</v>
      </c>
      <c r="P1038" s="2" t="s">
        <v>8696</v>
      </c>
    </row>
    <row r="1039" spans="1:16" ht="15.75">
      <c r="A1039" s="2" t="s">
        <v>8697</v>
      </c>
      <c r="B1039" s="2" t="s">
        <v>8698</v>
      </c>
      <c r="C1039" s="2" t="s">
        <v>8699</v>
      </c>
      <c r="D1039" s="2">
        <v>625</v>
      </c>
      <c r="E1039" s="4">
        <v>1400</v>
      </c>
      <c r="F1039" s="5">
        <v>0.55000000000000004</v>
      </c>
      <c r="G1039" s="2">
        <v>4.2</v>
      </c>
      <c r="H1039" s="3">
        <v>23316</v>
      </c>
      <c r="I1039" s="2" t="s">
        <v>8700</v>
      </c>
      <c r="J1039" s="2" t="s">
        <v>8701</v>
      </c>
      <c r="K1039" s="2" t="s">
        <v>8702</v>
      </c>
      <c r="L1039" s="2" t="s">
        <v>8703</v>
      </c>
      <c r="M1039" s="2" t="s">
        <v>8704</v>
      </c>
      <c r="N1039" s="2" t="s">
        <v>8705</v>
      </c>
      <c r="O1039" s="2" t="s">
        <v>8706</v>
      </c>
      <c r="P1039" s="2" t="s">
        <v>8707</v>
      </c>
    </row>
    <row r="1040" spans="1:16" ht="15.75">
      <c r="A1040" s="2" t="s">
        <v>8708</v>
      </c>
      <c r="B1040" s="2" t="s">
        <v>8709</v>
      </c>
      <c r="C1040" s="2" t="s">
        <v>8710</v>
      </c>
      <c r="D1040" s="4">
        <v>1290</v>
      </c>
      <c r="E1040" s="4">
        <v>2500</v>
      </c>
      <c r="F1040" s="5">
        <v>0.48</v>
      </c>
      <c r="G1040" s="2">
        <v>4</v>
      </c>
      <c r="H1040" s="3">
        <v>6530</v>
      </c>
      <c r="I1040" s="2" t="s">
        <v>8711</v>
      </c>
      <c r="J1040" s="2" t="s">
        <v>8712</v>
      </c>
      <c r="K1040" s="2" t="s">
        <v>8713</v>
      </c>
      <c r="L1040" s="2" t="s">
        <v>8714</v>
      </c>
      <c r="M1040" s="2" t="s">
        <v>8715</v>
      </c>
      <c r="N1040" s="2" t="s">
        <v>8716</v>
      </c>
      <c r="O1040" s="2" t="s">
        <v>8717</v>
      </c>
      <c r="P1040" s="2" t="s">
        <v>8718</v>
      </c>
    </row>
    <row r="1041" spans="1:16" ht="15.75">
      <c r="A1041" s="2" t="s">
        <v>8719</v>
      </c>
      <c r="B1041" s="2" t="s">
        <v>8720</v>
      </c>
      <c r="C1041" s="2" t="s">
        <v>8721</v>
      </c>
      <c r="D1041" s="4">
        <v>3600</v>
      </c>
      <c r="E1041" s="4">
        <v>6190</v>
      </c>
      <c r="F1041" s="5">
        <v>0.42</v>
      </c>
      <c r="G1041" s="2">
        <v>4.3</v>
      </c>
      <c r="H1041" s="3">
        <v>11924</v>
      </c>
      <c r="I1041" s="2" t="s">
        <v>8722</v>
      </c>
      <c r="J1041" s="2" t="s">
        <v>8723</v>
      </c>
      <c r="K1041" s="2" t="s">
        <v>8724</v>
      </c>
      <c r="L1041" s="2" t="s">
        <v>8725</v>
      </c>
      <c r="M1041" s="2" t="s">
        <v>8726</v>
      </c>
      <c r="N1041" s="2" t="s">
        <v>8727</v>
      </c>
      <c r="O1041" s="2" t="s">
        <v>8728</v>
      </c>
      <c r="P1041" s="2" t="s">
        <v>8729</v>
      </c>
    </row>
    <row r="1042" spans="1:16" ht="15.75">
      <c r="A1042" s="2" t="s">
        <v>8730</v>
      </c>
      <c r="B1042" s="2" t="s">
        <v>8731</v>
      </c>
      <c r="C1042" s="2" t="s">
        <v>8732</v>
      </c>
      <c r="D1042" s="4">
        <v>6549</v>
      </c>
      <c r="E1042" s="4">
        <v>13999</v>
      </c>
      <c r="F1042" s="5">
        <v>0.53</v>
      </c>
      <c r="G1042" s="2">
        <v>4</v>
      </c>
      <c r="H1042" s="3">
        <v>2961</v>
      </c>
      <c r="I1042" s="2" t="s">
        <v>8733</v>
      </c>
      <c r="J1042" s="2" t="s">
        <v>8734</v>
      </c>
      <c r="K1042" s="2" t="s">
        <v>8735</v>
      </c>
      <c r="L1042" s="2" t="s">
        <v>8736</v>
      </c>
      <c r="M1042" s="2" t="s">
        <v>8737</v>
      </c>
      <c r="N1042" s="2" t="s">
        <v>8738</v>
      </c>
      <c r="O1042" s="2" t="s">
        <v>8739</v>
      </c>
      <c r="P1042" s="2" t="s">
        <v>8740</v>
      </c>
    </row>
    <row r="1043" spans="1:16" ht="15.75">
      <c r="A1043" s="2" t="s">
        <v>8741</v>
      </c>
      <c r="B1043" s="2" t="s">
        <v>8742</v>
      </c>
      <c r="C1043" s="2" t="s">
        <v>8541</v>
      </c>
      <c r="D1043" s="4">
        <v>1625</v>
      </c>
      <c r="E1043" s="4">
        <v>2995</v>
      </c>
      <c r="F1043" s="5">
        <v>0.46</v>
      </c>
      <c r="G1043" s="2">
        <v>4.5</v>
      </c>
      <c r="H1043" s="3">
        <v>23484</v>
      </c>
      <c r="I1043" s="2" t="s">
        <v>8743</v>
      </c>
      <c r="J1043" s="2" t="s">
        <v>8744</v>
      </c>
      <c r="K1043" s="2" t="s">
        <v>8745</v>
      </c>
      <c r="L1043" s="2" t="s">
        <v>8746</v>
      </c>
      <c r="M1043" s="2" t="s">
        <v>8747</v>
      </c>
      <c r="N1043" s="2" t="s">
        <v>8748</v>
      </c>
      <c r="O1043" s="2" t="s">
        <v>8749</v>
      </c>
      <c r="P1043" s="2" t="s">
        <v>8750</v>
      </c>
    </row>
    <row r="1044" spans="1:16" ht="15.75">
      <c r="A1044" s="2" t="s">
        <v>8751</v>
      </c>
      <c r="B1044" s="2" t="s">
        <v>8752</v>
      </c>
      <c r="C1044" s="2" t="s">
        <v>8721</v>
      </c>
      <c r="D1044" s="4">
        <v>2599</v>
      </c>
      <c r="E1044" s="4">
        <v>5890</v>
      </c>
      <c r="F1044" s="5">
        <v>0.56000000000000005</v>
      </c>
      <c r="G1044" s="2">
        <v>4.0999999999999996</v>
      </c>
      <c r="H1044" s="3">
        <v>21783</v>
      </c>
      <c r="I1044" s="2" t="s">
        <v>8753</v>
      </c>
      <c r="J1044" s="2" t="s">
        <v>8754</v>
      </c>
      <c r="K1044" s="2" t="s">
        <v>8755</v>
      </c>
      <c r="L1044" s="2" t="s">
        <v>8756</v>
      </c>
      <c r="M1044" s="2" t="s">
        <v>8757</v>
      </c>
      <c r="N1044" s="2" t="s">
        <v>13064</v>
      </c>
      <c r="O1044" s="2" t="s">
        <v>8758</v>
      </c>
      <c r="P1044" s="2" t="s">
        <v>8759</v>
      </c>
    </row>
    <row r="1045" spans="1:16" ht="15.75">
      <c r="A1045" s="2" t="s">
        <v>8760</v>
      </c>
      <c r="B1045" s="2" t="s">
        <v>8761</v>
      </c>
      <c r="C1045" s="2" t="s">
        <v>8762</v>
      </c>
      <c r="D1045" s="4">
        <v>1199</v>
      </c>
      <c r="E1045" s="4">
        <v>2000</v>
      </c>
      <c r="F1045" s="5">
        <v>0.4</v>
      </c>
      <c r="G1045" s="2">
        <v>4</v>
      </c>
      <c r="H1045" s="3">
        <v>14030</v>
      </c>
      <c r="I1045" s="2" t="s">
        <v>8763</v>
      </c>
      <c r="J1045" s="2" t="s">
        <v>8764</v>
      </c>
      <c r="K1045" s="2" t="s">
        <v>8765</v>
      </c>
      <c r="L1045" s="2" t="s">
        <v>8766</v>
      </c>
      <c r="M1045" s="2" t="s">
        <v>8767</v>
      </c>
      <c r="N1045" s="2" t="s">
        <v>8768</v>
      </c>
      <c r="O1045" s="2" t="s">
        <v>8769</v>
      </c>
      <c r="P1045" s="2" t="s">
        <v>8770</v>
      </c>
    </row>
    <row r="1046" spans="1:16" ht="15.75">
      <c r="A1046" s="2" t="s">
        <v>8771</v>
      </c>
      <c r="B1046" s="2" t="s">
        <v>8772</v>
      </c>
      <c r="C1046" s="2" t="s">
        <v>8773</v>
      </c>
      <c r="D1046" s="4">
        <v>5499</v>
      </c>
      <c r="E1046" s="4">
        <v>13150</v>
      </c>
      <c r="F1046" s="5">
        <v>0.57999999999999996</v>
      </c>
      <c r="G1046" s="2">
        <v>4.2</v>
      </c>
      <c r="H1046" s="3">
        <v>6398</v>
      </c>
      <c r="I1046" s="2" t="s">
        <v>8774</v>
      </c>
      <c r="J1046" s="2" t="s">
        <v>8775</v>
      </c>
      <c r="K1046" s="2" t="s">
        <v>8776</v>
      </c>
      <c r="L1046" s="2" t="s">
        <v>8777</v>
      </c>
      <c r="M1046" s="2" t="s">
        <v>8778</v>
      </c>
      <c r="N1046" s="2" t="s">
        <v>8779</v>
      </c>
      <c r="O1046" s="2" t="s">
        <v>8780</v>
      </c>
      <c r="P1046" s="2" t="s">
        <v>8781</v>
      </c>
    </row>
    <row r="1047" spans="1:16" ht="15.75">
      <c r="A1047" s="2" t="s">
        <v>8782</v>
      </c>
      <c r="B1047" s="2" t="s">
        <v>8783</v>
      </c>
      <c r="C1047" s="2" t="s">
        <v>8710</v>
      </c>
      <c r="D1047" s="4">
        <v>1299</v>
      </c>
      <c r="E1047" s="4">
        <v>3500</v>
      </c>
      <c r="F1047" s="5">
        <v>0.63</v>
      </c>
      <c r="G1047" s="2">
        <v>3.8</v>
      </c>
      <c r="H1047" s="3">
        <v>44050</v>
      </c>
      <c r="I1047" s="2" t="s">
        <v>8784</v>
      </c>
      <c r="J1047" s="2" t="s">
        <v>8785</v>
      </c>
      <c r="K1047" s="2" t="s">
        <v>8786</v>
      </c>
      <c r="L1047" s="2" t="s">
        <v>8787</v>
      </c>
      <c r="M1047" s="2" t="s">
        <v>8788</v>
      </c>
      <c r="N1047" s="2" t="s">
        <v>8789</v>
      </c>
      <c r="O1047" s="2" t="s">
        <v>8790</v>
      </c>
      <c r="P1047" s="2" t="s">
        <v>8791</v>
      </c>
    </row>
    <row r="1048" spans="1:16" ht="15.75">
      <c r="A1048" s="2" t="s">
        <v>8792</v>
      </c>
      <c r="B1048" s="2" t="s">
        <v>8793</v>
      </c>
      <c r="C1048" s="2" t="s">
        <v>8699</v>
      </c>
      <c r="D1048" s="2">
        <v>599</v>
      </c>
      <c r="E1048" s="2">
        <v>785</v>
      </c>
      <c r="F1048" s="5">
        <v>0.24</v>
      </c>
      <c r="G1048" s="2">
        <v>4.2</v>
      </c>
      <c r="H1048" s="3">
        <v>24247</v>
      </c>
      <c r="I1048" s="2" t="s">
        <v>8794</v>
      </c>
      <c r="J1048" s="2" t="s">
        <v>8795</v>
      </c>
      <c r="K1048" s="2" t="s">
        <v>8796</v>
      </c>
      <c r="L1048" s="2" t="s">
        <v>8797</v>
      </c>
      <c r="M1048" s="2" t="s">
        <v>8798</v>
      </c>
      <c r="N1048" s="2" t="s">
        <v>8799</v>
      </c>
      <c r="O1048" s="2" t="s">
        <v>8800</v>
      </c>
      <c r="P1048" s="2" t="s">
        <v>8801</v>
      </c>
    </row>
    <row r="1049" spans="1:16" ht="15.75">
      <c r="A1049" s="2" t="s">
        <v>8802</v>
      </c>
      <c r="B1049" s="2" t="s">
        <v>8803</v>
      </c>
      <c r="C1049" s="2" t="s">
        <v>8710</v>
      </c>
      <c r="D1049" s="4">
        <v>1999</v>
      </c>
      <c r="E1049" s="4">
        <v>3210</v>
      </c>
      <c r="F1049" s="5">
        <v>0.38</v>
      </c>
      <c r="G1049" s="2">
        <v>4.2</v>
      </c>
      <c r="H1049" s="3">
        <v>41349</v>
      </c>
      <c r="I1049" s="2" t="s">
        <v>8804</v>
      </c>
      <c r="J1049" s="2" t="s">
        <v>8805</v>
      </c>
      <c r="K1049" s="2" t="s">
        <v>8806</v>
      </c>
      <c r="L1049" s="2" t="s">
        <v>8807</v>
      </c>
      <c r="M1049" s="2" t="s">
        <v>8808</v>
      </c>
      <c r="N1049" s="2" t="s">
        <v>8809</v>
      </c>
      <c r="O1049" s="2" t="s">
        <v>8810</v>
      </c>
      <c r="P1049" s="2" t="s">
        <v>8811</v>
      </c>
    </row>
    <row r="1050" spans="1:16" ht="15.75">
      <c r="A1050" s="2" t="s">
        <v>8812</v>
      </c>
      <c r="B1050" s="2" t="s">
        <v>8813</v>
      </c>
      <c r="C1050" s="2" t="s">
        <v>8762</v>
      </c>
      <c r="D1050" s="2">
        <v>549</v>
      </c>
      <c r="E1050" s="4">
        <v>1000</v>
      </c>
      <c r="F1050" s="5">
        <v>0.45</v>
      </c>
      <c r="G1050" s="2">
        <v>3.6</v>
      </c>
      <c r="H1050" s="3">
        <v>1074</v>
      </c>
      <c r="I1050" s="2" t="s">
        <v>8814</v>
      </c>
      <c r="J1050" s="2" t="s">
        <v>8815</v>
      </c>
      <c r="K1050" s="2" t="s">
        <v>8816</v>
      </c>
      <c r="L1050" s="2" t="s">
        <v>8817</v>
      </c>
      <c r="M1050" s="2" t="s">
        <v>8818</v>
      </c>
      <c r="N1050" s="2" t="s">
        <v>8819</v>
      </c>
      <c r="O1050" s="2" t="s">
        <v>8820</v>
      </c>
      <c r="P1050" s="2" t="s">
        <v>8821</v>
      </c>
    </row>
    <row r="1051" spans="1:16" ht="15.75">
      <c r="A1051" s="2" t="s">
        <v>8822</v>
      </c>
      <c r="B1051" s="2" t="s">
        <v>8823</v>
      </c>
      <c r="C1051" s="2" t="s">
        <v>8552</v>
      </c>
      <c r="D1051" s="2">
        <v>999</v>
      </c>
      <c r="E1051" s="4">
        <v>2000</v>
      </c>
      <c r="F1051" s="5">
        <v>0.5</v>
      </c>
      <c r="G1051" s="2">
        <v>3.8</v>
      </c>
      <c r="H1051" s="3">
        <v>1163</v>
      </c>
      <c r="I1051" s="2" t="s">
        <v>8824</v>
      </c>
      <c r="J1051" s="2" t="s">
        <v>8825</v>
      </c>
      <c r="K1051" s="2" t="s">
        <v>8826</v>
      </c>
      <c r="L1051" s="2" t="s">
        <v>8827</v>
      </c>
      <c r="M1051" s="2" t="s">
        <v>8828</v>
      </c>
      <c r="N1051" s="2" t="s">
        <v>8829</v>
      </c>
      <c r="O1051" s="2" t="s">
        <v>8830</v>
      </c>
      <c r="P1051" s="2" t="s">
        <v>8831</v>
      </c>
    </row>
    <row r="1052" spans="1:16" ht="15.75">
      <c r="A1052" s="2" t="s">
        <v>8832</v>
      </c>
      <c r="B1052" s="2" t="s">
        <v>8833</v>
      </c>
      <c r="C1052" s="2" t="s">
        <v>8574</v>
      </c>
      <c r="D1052" s="2">
        <v>398</v>
      </c>
      <c r="E1052" s="4">
        <v>1999</v>
      </c>
      <c r="F1052" s="5">
        <v>0.8</v>
      </c>
      <c r="G1052" s="2">
        <v>4.0999999999999996</v>
      </c>
      <c r="H1052" s="3">
        <v>257</v>
      </c>
      <c r="I1052" s="2" t="s">
        <v>8834</v>
      </c>
      <c r="J1052" s="2" t="s">
        <v>8835</v>
      </c>
      <c r="K1052" s="2" t="s">
        <v>8836</v>
      </c>
      <c r="L1052" s="2" t="s">
        <v>8837</v>
      </c>
      <c r="M1052" s="2" t="s">
        <v>8838</v>
      </c>
      <c r="N1052" s="2" t="s">
        <v>8839</v>
      </c>
      <c r="O1052" s="2" t="s">
        <v>8840</v>
      </c>
      <c r="P1052" s="2" t="s">
        <v>8841</v>
      </c>
    </row>
    <row r="1053" spans="1:16" ht="15.75">
      <c r="A1053" s="2" t="s">
        <v>8842</v>
      </c>
      <c r="B1053" s="2" t="s">
        <v>8843</v>
      </c>
      <c r="C1053" s="2" t="s">
        <v>8844</v>
      </c>
      <c r="D1053" s="2">
        <v>539</v>
      </c>
      <c r="E1053" s="2">
        <v>720</v>
      </c>
      <c r="F1053" s="5">
        <v>0.25</v>
      </c>
      <c r="G1053" s="2">
        <v>4.0999999999999996</v>
      </c>
      <c r="H1053" s="3">
        <v>36017</v>
      </c>
      <c r="I1053" s="2" t="s">
        <v>8845</v>
      </c>
      <c r="J1053" s="2" t="s">
        <v>8846</v>
      </c>
      <c r="K1053" s="2" t="s">
        <v>8847</v>
      </c>
      <c r="L1053" s="2" t="s">
        <v>8848</v>
      </c>
      <c r="M1053" s="2" t="s">
        <v>8849</v>
      </c>
      <c r="N1053" s="2" t="s">
        <v>8850</v>
      </c>
      <c r="O1053" s="2" t="s">
        <v>8851</v>
      </c>
      <c r="P1053" s="2" t="s">
        <v>8852</v>
      </c>
    </row>
    <row r="1054" spans="1:16" ht="15.75">
      <c r="A1054" s="2" t="s">
        <v>8853</v>
      </c>
      <c r="B1054" s="2" t="s">
        <v>8854</v>
      </c>
      <c r="C1054" s="2" t="s">
        <v>8541</v>
      </c>
      <c r="D1054" s="2">
        <v>699</v>
      </c>
      <c r="E1054" s="4">
        <v>1595</v>
      </c>
      <c r="F1054" s="5">
        <v>0.56000000000000005</v>
      </c>
      <c r="G1054" s="2">
        <v>4.0999999999999996</v>
      </c>
      <c r="H1054" s="3">
        <v>8090</v>
      </c>
      <c r="I1054" s="2" t="s">
        <v>8855</v>
      </c>
      <c r="J1054" s="2" t="s">
        <v>8856</v>
      </c>
      <c r="K1054" s="2" t="s">
        <v>8857</v>
      </c>
      <c r="L1054" s="2" t="s">
        <v>8858</v>
      </c>
      <c r="M1054" s="2" t="s">
        <v>8859</v>
      </c>
      <c r="N1054" s="2" t="s">
        <v>8860</v>
      </c>
      <c r="O1054" s="2" t="s">
        <v>8861</v>
      </c>
      <c r="P1054" s="2" t="s">
        <v>8862</v>
      </c>
    </row>
    <row r="1055" spans="1:16" ht="15.75">
      <c r="A1055" s="2" t="s">
        <v>8863</v>
      </c>
      <c r="B1055" s="2" t="s">
        <v>8864</v>
      </c>
      <c r="C1055" s="2" t="s">
        <v>8647</v>
      </c>
      <c r="D1055" s="4">
        <v>2148</v>
      </c>
      <c r="E1055" s="4">
        <v>3645</v>
      </c>
      <c r="F1055" s="5">
        <v>0.41</v>
      </c>
      <c r="G1055" s="2">
        <v>4.0999999999999996</v>
      </c>
      <c r="H1055" s="3">
        <v>31388</v>
      </c>
      <c r="I1055" s="2" t="s">
        <v>8865</v>
      </c>
      <c r="J1055" s="2" t="s">
        <v>8866</v>
      </c>
      <c r="K1055" s="2" t="s">
        <v>8867</v>
      </c>
      <c r="L1055" s="2" t="s">
        <v>8868</v>
      </c>
      <c r="M1055" s="2" t="s">
        <v>8869</v>
      </c>
      <c r="N1055" s="2" t="s">
        <v>8870</v>
      </c>
      <c r="O1055" s="2" t="s">
        <v>8871</v>
      </c>
      <c r="P1055" s="2" t="s">
        <v>8872</v>
      </c>
    </row>
    <row r="1056" spans="1:16" ht="15.75">
      <c r="A1056" s="2" t="s">
        <v>8873</v>
      </c>
      <c r="B1056" s="2" t="s">
        <v>8874</v>
      </c>
      <c r="C1056" s="2" t="s">
        <v>8875</v>
      </c>
      <c r="D1056" s="4">
        <v>3599</v>
      </c>
      <c r="E1056" s="4">
        <v>7950</v>
      </c>
      <c r="F1056" s="5">
        <v>0.55000000000000004</v>
      </c>
      <c r="G1056" s="2">
        <v>4.2</v>
      </c>
      <c r="H1056" s="3">
        <v>136</v>
      </c>
      <c r="I1056" s="2" t="s">
        <v>8876</v>
      </c>
      <c r="J1056" s="2" t="s">
        <v>8877</v>
      </c>
      <c r="K1056" s="2" t="s">
        <v>8878</v>
      </c>
      <c r="L1056" s="2" t="s">
        <v>8879</v>
      </c>
      <c r="M1056" s="2" t="s">
        <v>8880</v>
      </c>
      <c r="N1056" s="2" t="s">
        <v>8881</v>
      </c>
      <c r="O1056" s="2" t="s">
        <v>8882</v>
      </c>
      <c r="P1056" s="2" t="s">
        <v>8883</v>
      </c>
    </row>
    <row r="1057" spans="1:16" ht="15.75">
      <c r="A1057" s="2" t="s">
        <v>8884</v>
      </c>
      <c r="B1057" s="2" t="s">
        <v>8885</v>
      </c>
      <c r="C1057" s="2" t="s">
        <v>8886</v>
      </c>
      <c r="D1057" s="2">
        <v>351</v>
      </c>
      <c r="E1057" s="2">
        <v>999</v>
      </c>
      <c r="F1057" s="5">
        <v>0.65</v>
      </c>
      <c r="G1057" s="2">
        <v>4</v>
      </c>
      <c r="H1057" s="3">
        <v>5380</v>
      </c>
      <c r="I1057" s="2" t="s">
        <v>8887</v>
      </c>
      <c r="J1057" s="2" t="s">
        <v>8888</v>
      </c>
      <c r="K1057" s="2" t="s">
        <v>8889</v>
      </c>
      <c r="L1057" s="2" t="s">
        <v>8890</v>
      </c>
      <c r="M1057" s="2" t="s">
        <v>8891</v>
      </c>
      <c r="N1057" s="2" t="s">
        <v>8892</v>
      </c>
      <c r="O1057" s="2" t="s">
        <v>8893</v>
      </c>
      <c r="P1057" s="2" t="s">
        <v>8894</v>
      </c>
    </row>
    <row r="1058" spans="1:16" ht="15.75">
      <c r="A1058" s="2" t="s">
        <v>8895</v>
      </c>
      <c r="B1058" s="2" t="s">
        <v>8896</v>
      </c>
      <c r="C1058" s="2" t="s">
        <v>8897</v>
      </c>
      <c r="D1058" s="4">
        <v>1614</v>
      </c>
      <c r="E1058" s="4">
        <v>1745</v>
      </c>
      <c r="F1058" s="5">
        <v>0.08</v>
      </c>
      <c r="G1058" s="2">
        <v>4.3</v>
      </c>
      <c r="H1058" s="3">
        <v>37974</v>
      </c>
      <c r="I1058" s="2" t="s">
        <v>8898</v>
      </c>
      <c r="J1058" s="2" t="s">
        <v>8899</v>
      </c>
      <c r="K1058" s="2" t="s">
        <v>8900</v>
      </c>
      <c r="L1058" s="2" t="s">
        <v>8901</v>
      </c>
      <c r="M1058" s="2" t="s">
        <v>8902</v>
      </c>
      <c r="N1058" s="2" t="s">
        <v>8903</v>
      </c>
      <c r="O1058" s="2" t="s">
        <v>8904</v>
      </c>
      <c r="P1058" s="2" t="s">
        <v>8905</v>
      </c>
    </row>
    <row r="1059" spans="1:16" ht="15.75">
      <c r="A1059" s="2" t="s">
        <v>8906</v>
      </c>
      <c r="B1059" s="2" t="s">
        <v>8907</v>
      </c>
      <c r="C1059" s="2" t="s">
        <v>8844</v>
      </c>
      <c r="D1059" s="2">
        <v>719</v>
      </c>
      <c r="E1059" s="4">
        <v>1295</v>
      </c>
      <c r="F1059" s="5">
        <v>0.44</v>
      </c>
      <c r="G1059" s="2">
        <v>4.2</v>
      </c>
      <c r="H1059" s="3">
        <v>17218</v>
      </c>
      <c r="I1059" s="2" t="s">
        <v>8908</v>
      </c>
      <c r="J1059" s="2" t="s">
        <v>8909</v>
      </c>
      <c r="K1059" s="2" t="s">
        <v>8910</v>
      </c>
      <c r="L1059" s="2" t="s">
        <v>8911</v>
      </c>
      <c r="M1059" s="2" t="s">
        <v>8912</v>
      </c>
      <c r="N1059" s="2" t="s">
        <v>8913</v>
      </c>
      <c r="O1059" s="2" t="s">
        <v>8914</v>
      </c>
      <c r="P1059" s="2" t="s">
        <v>8915</v>
      </c>
    </row>
    <row r="1060" spans="1:16" ht="15.75">
      <c r="A1060" s="2" t="s">
        <v>8916</v>
      </c>
      <c r="B1060" s="2" t="s">
        <v>8917</v>
      </c>
      <c r="C1060" s="2" t="s">
        <v>8574</v>
      </c>
      <c r="D1060" s="2">
        <v>678</v>
      </c>
      <c r="E1060" s="4">
        <v>1499</v>
      </c>
      <c r="F1060" s="5">
        <v>0.55000000000000004</v>
      </c>
      <c r="G1060" s="2">
        <v>4.2</v>
      </c>
      <c r="H1060" s="3">
        <v>900</v>
      </c>
      <c r="I1060" s="2" t="s">
        <v>8918</v>
      </c>
      <c r="J1060" s="2" t="s">
        <v>8919</v>
      </c>
      <c r="K1060" s="2" t="s">
        <v>8920</v>
      </c>
      <c r="L1060" s="2" t="s">
        <v>8921</v>
      </c>
      <c r="M1060" s="2" t="s">
        <v>8922</v>
      </c>
      <c r="N1060" s="2" t="s">
        <v>8923</v>
      </c>
      <c r="O1060" s="2" t="s">
        <v>8924</v>
      </c>
      <c r="P1060" s="2" t="s">
        <v>8925</v>
      </c>
    </row>
    <row r="1061" spans="1:16" ht="15.75">
      <c r="A1061" s="2" t="s">
        <v>8926</v>
      </c>
      <c r="B1061" s="2" t="s">
        <v>8927</v>
      </c>
      <c r="C1061" s="2" t="s">
        <v>8762</v>
      </c>
      <c r="D1061" s="2">
        <v>809</v>
      </c>
      <c r="E1061" s="4">
        <v>1545</v>
      </c>
      <c r="F1061" s="5">
        <v>0.48</v>
      </c>
      <c r="G1061" s="2">
        <v>3.7</v>
      </c>
      <c r="H1061" s="3">
        <v>976</v>
      </c>
      <c r="I1061" s="2" t="s">
        <v>8928</v>
      </c>
      <c r="J1061" s="2" t="s">
        <v>8929</v>
      </c>
      <c r="K1061" s="2" t="s">
        <v>8930</v>
      </c>
      <c r="L1061" s="2" t="s">
        <v>8931</v>
      </c>
      <c r="M1061" s="2" t="s">
        <v>8932</v>
      </c>
      <c r="N1061" s="2" t="s">
        <v>8933</v>
      </c>
      <c r="O1061" s="2" t="s">
        <v>8934</v>
      </c>
      <c r="P1061" s="2" t="s">
        <v>8935</v>
      </c>
    </row>
    <row r="1062" spans="1:16" ht="15.75">
      <c r="A1062" s="2" t="s">
        <v>8936</v>
      </c>
      <c r="B1062" s="2" t="s">
        <v>8937</v>
      </c>
      <c r="C1062" s="2" t="s">
        <v>8938</v>
      </c>
      <c r="D1062" s="4">
        <v>1969</v>
      </c>
      <c r="E1062" s="4">
        <v>5000</v>
      </c>
      <c r="F1062" s="5">
        <v>0.61</v>
      </c>
      <c r="G1062" s="2">
        <v>4.0999999999999996</v>
      </c>
      <c r="H1062" s="3">
        <v>4927</v>
      </c>
      <c r="I1062" s="2" t="s">
        <v>8939</v>
      </c>
      <c r="J1062" s="2" t="s">
        <v>8940</v>
      </c>
      <c r="K1062" s="2" t="s">
        <v>8941</v>
      </c>
      <c r="L1062" s="2" t="s">
        <v>8942</v>
      </c>
      <c r="M1062" s="2" t="s">
        <v>8943</v>
      </c>
      <c r="N1062" s="2" t="s">
        <v>8944</v>
      </c>
      <c r="O1062" s="2" t="s">
        <v>8945</v>
      </c>
      <c r="P1062" s="2" t="s">
        <v>8946</v>
      </c>
    </row>
    <row r="1063" spans="1:16" ht="15.75">
      <c r="A1063" s="2" t="s">
        <v>8947</v>
      </c>
      <c r="B1063" s="2" t="s">
        <v>8948</v>
      </c>
      <c r="C1063" s="2" t="s">
        <v>8574</v>
      </c>
      <c r="D1063" s="4">
        <v>1490</v>
      </c>
      <c r="E1063" s="4">
        <v>1695</v>
      </c>
      <c r="F1063" s="5">
        <v>0.12</v>
      </c>
      <c r="G1063" s="2">
        <v>4.4000000000000004</v>
      </c>
      <c r="H1063" s="3">
        <v>3543</v>
      </c>
      <c r="I1063" s="2" t="s">
        <v>8949</v>
      </c>
      <c r="J1063" s="2" t="s">
        <v>8950</v>
      </c>
      <c r="K1063" s="2" t="s">
        <v>8951</v>
      </c>
      <c r="L1063" s="2" t="s">
        <v>8952</v>
      </c>
      <c r="M1063" s="2" t="s">
        <v>8953</v>
      </c>
      <c r="N1063" s="2" t="s">
        <v>8954</v>
      </c>
      <c r="O1063" s="2" t="s">
        <v>8955</v>
      </c>
      <c r="P1063" s="2" t="s">
        <v>8956</v>
      </c>
    </row>
    <row r="1064" spans="1:16" ht="15.75">
      <c r="A1064" s="2" t="s">
        <v>8957</v>
      </c>
      <c r="B1064" s="2" t="s">
        <v>8958</v>
      </c>
      <c r="C1064" s="2" t="s">
        <v>8552</v>
      </c>
      <c r="D1064" s="4">
        <v>2499</v>
      </c>
      <c r="E1064" s="4">
        <v>3945</v>
      </c>
      <c r="F1064" s="5">
        <v>0.37</v>
      </c>
      <c r="G1064" s="2">
        <v>3.8</v>
      </c>
      <c r="H1064" s="3">
        <v>2732</v>
      </c>
      <c r="I1064" s="2" t="s">
        <v>8959</v>
      </c>
      <c r="J1064" s="2" t="s">
        <v>8960</v>
      </c>
      <c r="K1064" s="2" t="s">
        <v>8961</v>
      </c>
      <c r="L1064" s="2" t="s">
        <v>8962</v>
      </c>
      <c r="M1064" s="2" t="s">
        <v>8963</v>
      </c>
      <c r="N1064" s="2" t="s">
        <v>8964</v>
      </c>
      <c r="O1064" s="2" t="s">
        <v>8965</v>
      </c>
      <c r="P1064" s="2" t="s">
        <v>8966</v>
      </c>
    </row>
    <row r="1065" spans="1:16" ht="15.75">
      <c r="A1065" s="2" t="s">
        <v>8967</v>
      </c>
      <c r="B1065" s="2" t="s">
        <v>8968</v>
      </c>
      <c r="C1065" s="2" t="s">
        <v>8969</v>
      </c>
      <c r="D1065" s="4">
        <v>1665</v>
      </c>
      <c r="E1065" s="4">
        <v>2099</v>
      </c>
      <c r="F1065" s="5">
        <v>0.21</v>
      </c>
      <c r="G1065" s="2">
        <v>4</v>
      </c>
      <c r="H1065" s="3">
        <v>14368</v>
      </c>
      <c r="I1065" s="2" t="s">
        <v>8970</v>
      </c>
      <c r="J1065" s="2" t="s">
        <v>8971</v>
      </c>
      <c r="K1065" s="2" t="s">
        <v>8972</v>
      </c>
      <c r="L1065" s="2" t="s">
        <v>8973</v>
      </c>
      <c r="M1065" s="2" t="s">
        <v>8974</v>
      </c>
      <c r="N1065" s="2" t="s">
        <v>8975</v>
      </c>
      <c r="O1065" s="2" t="s">
        <v>8976</v>
      </c>
      <c r="P1065" s="2" t="s">
        <v>8977</v>
      </c>
    </row>
    <row r="1066" spans="1:16" ht="15.75">
      <c r="A1066" s="2" t="s">
        <v>8978</v>
      </c>
      <c r="B1066" s="2" t="s">
        <v>8979</v>
      </c>
      <c r="C1066" s="2" t="s">
        <v>8647</v>
      </c>
      <c r="D1066" s="4">
        <v>3229</v>
      </c>
      <c r="E1066" s="4">
        <v>5295</v>
      </c>
      <c r="F1066" s="5">
        <v>0.39</v>
      </c>
      <c r="G1066" s="2">
        <v>4.2</v>
      </c>
      <c r="H1066" s="3">
        <v>39724</v>
      </c>
      <c r="I1066" s="2" t="s">
        <v>8980</v>
      </c>
      <c r="J1066" s="2" t="s">
        <v>8981</v>
      </c>
      <c r="K1066" s="2" t="s">
        <v>8982</v>
      </c>
      <c r="L1066" s="2" t="s">
        <v>8983</v>
      </c>
      <c r="M1066" s="2" t="s">
        <v>8984</v>
      </c>
      <c r="N1066" s="2" t="s">
        <v>8985</v>
      </c>
      <c r="O1066" s="2" t="s">
        <v>8986</v>
      </c>
      <c r="P1066" s="2" t="s">
        <v>8987</v>
      </c>
    </row>
    <row r="1067" spans="1:16" ht="15.75">
      <c r="A1067" s="2" t="s">
        <v>8988</v>
      </c>
      <c r="B1067" s="2" t="s">
        <v>8989</v>
      </c>
      <c r="C1067" s="2" t="s">
        <v>8647</v>
      </c>
      <c r="D1067" s="4">
        <v>1799</v>
      </c>
      <c r="E1067" s="4">
        <v>3595</v>
      </c>
      <c r="F1067" s="5">
        <v>0.5</v>
      </c>
      <c r="G1067" s="2">
        <v>3.8</v>
      </c>
      <c r="H1067" s="3">
        <v>9791</v>
      </c>
      <c r="I1067" s="2" t="s">
        <v>8990</v>
      </c>
      <c r="J1067" s="2" t="s">
        <v>8991</v>
      </c>
      <c r="K1067" s="2" t="s">
        <v>8992</v>
      </c>
      <c r="L1067" s="2" t="s">
        <v>8993</v>
      </c>
      <c r="M1067" s="2" t="s">
        <v>8994</v>
      </c>
      <c r="N1067" s="2" t="s">
        <v>8995</v>
      </c>
      <c r="O1067" s="2" t="s">
        <v>8996</v>
      </c>
      <c r="P1067" s="2" t="s">
        <v>8997</v>
      </c>
    </row>
    <row r="1068" spans="1:16" ht="15.75">
      <c r="A1068" s="2" t="s">
        <v>8998</v>
      </c>
      <c r="B1068" s="2" t="s">
        <v>8999</v>
      </c>
      <c r="C1068" s="2" t="s">
        <v>8541</v>
      </c>
      <c r="D1068" s="4">
        <v>1260</v>
      </c>
      <c r="E1068" s="4">
        <v>1699</v>
      </c>
      <c r="F1068" s="5">
        <v>0.26</v>
      </c>
      <c r="G1068" s="2">
        <v>4.2</v>
      </c>
      <c r="H1068" s="3">
        <v>2891</v>
      </c>
      <c r="I1068" s="2" t="s">
        <v>9000</v>
      </c>
      <c r="J1068" s="2" t="s">
        <v>9001</v>
      </c>
      <c r="K1068" s="2" t="s">
        <v>9002</v>
      </c>
      <c r="L1068" s="2" t="s">
        <v>9003</v>
      </c>
      <c r="M1068" s="2" t="s">
        <v>9004</v>
      </c>
      <c r="N1068" s="2" t="s">
        <v>9005</v>
      </c>
      <c r="O1068" s="2" t="s">
        <v>9006</v>
      </c>
      <c r="P1068" s="2" t="s">
        <v>9007</v>
      </c>
    </row>
    <row r="1069" spans="1:16" ht="15.75">
      <c r="A1069" s="2" t="s">
        <v>9008</v>
      </c>
      <c r="B1069" s="2" t="s">
        <v>9009</v>
      </c>
      <c r="C1069" s="2" t="s">
        <v>8552</v>
      </c>
      <c r="D1069" s="2">
        <v>749</v>
      </c>
      <c r="E1069" s="4">
        <v>1129</v>
      </c>
      <c r="F1069" s="5">
        <v>0.34</v>
      </c>
      <c r="G1069" s="2">
        <v>4</v>
      </c>
      <c r="H1069" s="3">
        <v>2446</v>
      </c>
      <c r="I1069" s="2" t="s">
        <v>9010</v>
      </c>
      <c r="J1069" s="2" t="s">
        <v>9011</v>
      </c>
      <c r="K1069" s="2" t="s">
        <v>9012</v>
      </c>
      <c r="L1069" s="2" t="s">
        <v>9013</v>
      </c>
      <c r="M1069" s="2" t="s">
        <v>9014</v>
      </c>
      <c r="N1069" s="2" t="s">
        <v>9015</v>
      </c>
      <c r="O1069" s="2" t="s">
        <v>9016</v>
      </c>
      <c r="P1069" s="2" t="s">
        <v>9017</v>
      </c>
    </row>
    <row r="1070" spans="1:16" ht="15.75">
      <c r="A1070" s="2" t="s">
        <v>9018</v>
      </c>
      <c r="B1070" s="2" t="s">
        <v>9019</v>
      </c>
      <c r="C1070" s="2" t="s">
        <v>8710</v>
      </c>
      <c r="D1070" s="4">
        <v>3499</v>
      </c>
      <c r="E1070" s="4">
        <v>5795</v>
      </c>
      <c r="F1070" s="5">
        <v>0.4</v>
      </c>
      <c r="G1070" s="2">
        <v>3.9</v>
      </c>
      <c r="H1070" s="3">
        <v>25340</v>
      </c>
      <c r="I1070" s="2" t="s">
        <v>9020</v>
      </c>
      <c r="J1070" s="2" t="s">
        <v>9021</v>
      </c>
      <c r="K1070" s="2" t="s">
        <v>9022</v>
      </c>
      <c r="L1070" s="2" t="s">
        <v>9023</v>
      </c>
      <c r="M1070" s="2" t="s">
        <v>9024</v>
      </c>
      <c r="N1070" s="2" t="s">
        <v>9025</v>
      </c>
      <c r="O1070" s="2" t="s">
        <v>9026</v>
      </c>
      <c r="P1070" s="2" t="s">
        <v>9027</v>
      </c>
    </row>
    <row r="1071" spans="1:16" ht="15.75">
      <c r="A1071" s="2" t="s">
        <v>9028</v>
      </c>
      <c r="B1071" s="2" t="s">
        <v>9029</v>
      </c>
      <c r="C1071" s="2" t="s">
        <v>9030</v>
      </c>
      <c r="D1071" s="2">
        <v>379</v>
      </c>
      <c r="E1071" s="2">
        <v>999</v>
      </c>
      <c r="F1071" s="5">
        <v>0.62</v>
      </c>
      <c r="G1071" s="2">
        <v>4.3</v>
      </c>
      <c r="H1071" s="3">
        <v>3096</v>
      </c>
      <c r="I1071" s="2" t="s">
        <v>9031</v>
      </c>
      <c r="J1071" s="2" t="s">
        <v>9032</v>
      </c>
      <c r="K1071" s="2" t="s">
        <v>9033</v>
      </c>
      <c r="L1071" s="2" t="s">
        <v>9034</v>
      </c>
      <c r="M1071" s="2" t="s">
        <v>9035</v>
      </c>
      <c r="N1071" s="2" t="s">
        <v>9036</v>
      </c>
      <c r="O1071" s="2" t="s">
        <v>9037</v>
      </c>
      <c r="P1071" s="2" t="s">
        <v>9038</v>
      </c>
    </row>
    <row r="1072" spans="1:16" ht="15.75">
      <c r="A1072" s="2" t="s">
        <v>9039</v>
      </c>
      <c r="B1072" s="2" t="s">
        <v>9040</v>
      </c>
      <c r="C1072" s="2" t="s">
        <v>8552</v>
      </c>
      <c r="D1072" s="4">
        <v>1099</v>
      </c>
      <c r="E1072" s="4">
        <v>2400</v>
      </c>
      <c r="F1072" s="5">
        <v>0.54</v>
      </c>
      <c r="G1072" s="2">
        <v>3.8</v>
      </c>
      <c r="H1072" s="3">
        <v>4</v>
      </c>
      <c r="I1072" s="2" t="s">
        <v>9041</v>
      </c>
      <c r="J1072" s="2" t="s">
        <v>9042</v>
      </c>
      <c r="K1072" s="2" t="s">
        <v>9043</v>
      </c>
      <c r="L1072" s="2" t="s">
        <v>9044</v>
      </c>
      <c r="M1072" s="2" t="s">
        <v>9045</v>
      </c>
      <c r="N1072" s="2" t="s">
        <v>9046</v>
      </c>
      <c r="O1072" s="2" t="s">
        <v>9047</v>
      </c>
      <c r="P1072" s="2" t="s">
        <v>9048</v>
      </c>
    </row>
    <row r="1073" spans="1:16" ht="15.75">
      <c r="A1073" s="2" t="s">
        <v>9049</v>
      </c>
      <c r="B1073" s="2" t="s">
        <v>9050</v>
      </c>
      <c r="C1073" s="2" t="s">
        <v>8762</v>
      </c>
      <c r="D1073" s="2">
        <v>749</v>
      </c>
      <c r="E1073" s="4">
        <v>1299</v>
      </c>
      <c r="F1073" s="5">
        <v>0.42</v>
      </c>
      <c r="G1073" s="2">
        <v>4</v>
      </c>
      <c r="H1073" s="3">
        <v>119</v>
      </c>
      <c r="I1073" s="2" t="s">
        <v>9051</v>
      </c>
      <c r="J1073" s="2" t="s">
        <v>9052</v>
      </c>
      <c r="K1073" s="2" t="s">
        <v>9053</v>
      </c>
      <c r="L1073" s="2" t="s">
        <v>9054</v>
      </c>
      <c r="M1073" s="2" t="s">
        <v>9055</v>
      </c>
      <c r="N1073" s="2" t="s">
        <v>9056</v>
      </c>
      <c r="O1073" s="2" t="s">
        <v>9057</v>
      </c>
      <c r="P1073" s="2" t="s">
        <v>9058</v>
      </c>
    </row>
    <row r="1074" spans="1:16" ht="15.75">
      <c r="A1074" s="2" t="s">
        <v>9059</v>
      </c>
      <c r="B1074" s="2" t="s">
        <v>9060</v>
      </c>
      <c r="C1074" s="2" t="s">
        <v>9061</v>
      </c>
      <c r="D1074" s="4">
        <v>1299</v>
      </c>
      <c r="E1074" s="4">
        <v>1299</v>
      </c>
      <c r="F1074" s="5">
        <v>0</v>
      </c>
      <c r="G1074" s="2">
        <v>4.2</v>
      </c>
      <c r="H1074" s="3">
        <v>40106</v>
      </c>
      <c r="I1074" s="2" t="s">
        <v>9062</v>
      </c>
      <c r="J1074" s="2" t="s">
        <v>9063</v>
      </c>
      <c r="K1074" s="2" t="s">
        <v>9064</v>
      </c>
      <c r="L1074" s="2" t="s">
        <v>9065</v>
      </c>
      <c r="M1074" s="2" t="s">
        <v>9066</v>
      </c>
      <c r="N1074" s="2" t="s">
        <v>9067</v>
      </c>
      <c r="O1074" s="2" t="s">
        <v>9068</v>
      </c>
      <c r="P1074" s="2" t="s">
        <v>9069</v>
      </c>
    </row>
    <row r="1075" spans="1:16" ht="15.75">
      <c r="A1075" s="2" t="s">
        <v>9070</v>
      </c>
      <c r="B1075" s="2" t="s">
        <v>9071</v>
      </c>
      <c r="C1075" s="2" t="s">
        <v>8699</v>
      </c>
      <c r="D1075" s="2">
        <v>549</v>
      </c>
      <c r="E1075" s="4">
        <v>1090</v>
      </c>
      <c r="F1075" s="5">
        <v>0.5</v>
      </c>
      <c r="G1075" s="2">
        <v>4.2</v>
      </c>
      <c r="H1075" s="3">
        <v>13029</v>
      </c>
      <c r="I1075" s="2" t="s">
        <v>9072</v>
      </c>
      <c r="J1075" s="2" t="s">
        <v>9073</v>
      </c>
      <c r="K1075" s="2" t="s">
        <v>9074</v>
      </c>
      <c r="L1075" s="2" t="s">
        <v>9075</v>
      </c>
      <c r="M1075" s="2" t="s">
        <v>9076</v>
      </c>
      <c r="N1075" s="2" t="s">
        <v>9077</v>
      </c>
      <c r="O1075" s="2" t="s">
        <v>9078</v>
      </c>
      <c r="P1075" s="2" t="s">
        <v>9079</v>
      </c>
    </row>
    <row r="1076" spans="1:16" ht="15.75">
      <c r="A1076" s="2" t="s">
        <v>9080</v>
      </c>
      <c r="B1076" s="2" t="s">
        <v>9081</v>
      </c>
      <c r="C1076" s="2" t="s">
        <v>8563</v>
      </c>
      <c r="D1076" s="2">
        <v>899</v>
      </c>
      <c r="E1076" s="4">
        <v>2000</v>
      </c>
      <c r="F1076" s="5">
        <v>0.55000000000000004</v>
      </c>
      <c r="G1076" s="2">
        <v>3.6</v>
      </c>
      <c r="H1076" s="3">
        <v>291</v>
      </c>
      <c r="I1076" s="2" t="s">
        <v>9082</v>
      </c>
      <c r="J1076" s="2" t="s">
        <v>9083</v>
      </c>
      <c r="K1076" s="2" t="s">
        <v>9084</v>
      </c>
      <c r="L1076" s="2" t="s">
        <v>9085</v>
      </c>
      <c r="M1076" s="2" t="s">
        <v>9086</v>
      </c>
      <c r="N1076" s="2" t="s">
        <v>9087</v>
      </c>
      <c r="O1076" s="2" t="s">
        <v>9088</v>
      </c>
      <c r="P1076" s="2" t="s">
        <v>9089</v>
      </c>
    </row>
    <row r="1077" spans="1:16" ht="15.75">
      <c r="A1077" s="2" t="s">
        <v>9090</v>
      </c>
      <c r="B1077" s="2" t="s">
        <v>9091</v>
      </c>
      <c r="C1077" s="2" t="s">
        <v>8699</v>
      </c>
      <c r="D1077" s="4">
        <v>1321</v>
      </c>
      <c r="E1077" s="4">
        <v>1545</v>
      </c>
      <c r="F1077" s="5">
        <v>0.14000000000000001</v>
      </c>
      <c r="G1077" s="2">
        <v>4.3</v>
      </c>
      <c r="H1077" s="3">
        <v>15453</v>
      </c>
      <c r="I1077" s="2" t="s">
        <v>9092</v>
      </c>
      <c r="J1077" s="2" t="s">
        <v>9093</v>
      </c>
      <c r="K1077" s="2" t="s">
        <v>9094</v>
      </c>
      <c r="L1077" s="2" t="s">
        <v>9095</v>
      </c>
      <c r="M1077" s="2" t="s">
        <v>9096</v>
      </c>
      <c r="N1077" s="2" t="s">
        <v>9097</v>
      </c>
      <c r="O1077" s="2" t="s">
        <v>9098</v>
      </c>
      <c r="P1077" s="2" t="s">
        <v>9099</v>
      </c>
    </row>
    <row r="1078" spans="1:16" ht="15.75">
      <c r="A1078" s="2" t="s">
        <v>9100</v>
      </c>
      <c r="B1078" s="2" t="s">
        <v>9101</v>
      </c>
      <c r="C1078" s="2" t="s">
        <v>8574</v>
      </c>
      <c r="D1078" s="4">
        <v>1099</v>
      </c>
      <c r="E1078" s="4">
        <v>1999</v>
      </c>
      <c r="F1078" s="5">
        <v>0.45</v>
      </c>
      <c r="G1078" s="2">
        <v>4</v>
      </c>
      <c r="H1078" s="3">
        <v>604</v>
      </c>
      <c r="I1078" s="2" t="s">
        <v>9102</v>
      </c>
      <c r="J1078" s="2" t="s">
        <v>9103</v>
      </c>
      <c r="K1078" s="2" t="s">
        <v>9104</v>
      </c>
      <c r="L1078" s="2" t="s">
        <v>9105</v>
      </c>
      <c r="M1078" s="2" t="s">
        <v>9106</v>
      </c>
      <c r="N1078" s="2" t="s">
        <v>9107</v>
      </c>
      <c r="O1078" s="2" t="s">
        <v>9108</v>
      </c>
      <c r="P1078" s="2" t="s">
        <v>9109</v>
      </c>
    </row>
    <row r="1079" spans="1:16" ht="15.75">
      <c r="A1079" s="2" t="s">
        <v>9110</v>
      </c>
      <c r="B1079" s="2" t="s">
        <v>9111</v>
      </c>
      <c r="C1079" s="2" t="s">
        <v>8699</v>
      </c>
      <c r="D1079" s="2">
        <v>775</v>
      </c>
      <c r="E1079" s="2">
        <v>875</v>
      </c>
      <c r="F1079" s="5">
        <v>0.11</v>
      </c>
      <c r="G1079" s="2">
        <v>4.2</v>
      </c>
      <c r="H1079" s="3">
        <v>46647</v>
      </c>
      <c r="I1079" s="2" t="s">
        <v>9112</v>
      </c>
      <c r="J1079" s="2" t="s">
        <v>9113</v>
      </c>
      <c r="K1079" s="2" t="s">
        <v>9114</v>
      </c>
      <c r="L1079" s="2" t="s">
        <v>9115</v>
      </c>
      <c r="M1079" s="2" t="s">
        <v>9116</v>
      </c>
      <c r="N1079" s="2" t="s">
        <v>9117</v>
      </c>
      <c r="O1079" s="2" t="s">
        <v>9118</v>
      </c>
      <c r="P1079" s="2" t="s">
        <v>9119</v>
      </c>
    </row>
    <row r="1080" spans="1:16" ht="15.75">
      <c r="A1080" s="2" t="s">
        <v>9120</v>
      </c>
      <c r="B1080" s="2" t="s">
        <v>9121</v>
      </c>
      <c r="C1080" s="2" t="s">
        <v>8773</v>
      </c>
      <c r="D1080" s="4">
        <v>6299</v>
      </c>
      <c r="E1080" s="4">
        <v>15270</v>
      </c>
      <c r="F1080" s="5">
        <v>0.59</v>
      </c>
      <c r="G1080" s="2">
        <v>4.0999999999999996</v>
      </c>
      <c r="H1080" s="3">
        <v>3233</v>
      </c>
      <c r="I1080" s="2" t="s">
        <v>9122</v>
      </c>
      <c r="J1080" s="2" t="s">
        <v>9123</v>
      </c>
      <c r="K1080" s="2" t="s">
        <v>9124</v>
      </c>
      <c r="L1080" s="2" t="s">
        <v>9125</v>
      </c>
      <c r="M1080" s="2" t="s">
        <v>9126</v>
      </c>
      <c r="N1080" s="2" t="s">
        <v>9127</v>
      </c>
      <c r="O1080" s="2" t="s">
        <v>9128</v>
      </c>
      <c r="P1080" s="2" t="s">
        <v>9129</v>
      </c>
    </row>
    <row r="1081" spans="1:16" ht="15.75">
      <c r="A1081" s="2" t="s">
        <v>9130</v>
      </c>
      <c r="B1081" s="2" t="s">
        <v>9131</v>
      </c>
      <c r="C1081" s="2" t="s">
        <v>8897</v>
      </c>
      <c r="D1081" s="4">
        <v>3190</v>
      </c>
      <c r="E1081" s="4">
        <v>4195</v>
      </c>
      <c r="F1081" s="5">
        <v>0.24</v>
      </c>
      <c r="G1081" s="2">
        <v>4</v>
      </c>
      <c r="H1081" s="3">
        <v>1282</v>
      </c>
      <c r="I1081" s="2" t="s">
        <v>9132</v>
      </c>
      <c r="J1081" s="2" t="s">
        <v>9133</v>
      </c>
      <c r="K1081" s="2" t="s">
        <v>9134</v>
      </c>
      <c r="L1081" s="2" t="s">
        <v>9135</v>
      </c>
      <c r="M1081" s="2" t="s">
        <v>9136</v>
      </c>
      <c r="N1081" s="2" t="s">
        <v>9137</v>
      </c>
      <c r="O1081" s="2" t="s">
        <v>9138</v>
      </c>
      <c r="P1081" s="2" t="s">
        <v>9139</v>
      </c>
    </row>
    <row r="1082" spans="1:16" ht="15.75">
      <c r="A1082" s="2" t="s">
        <v>9140</v>
      </c>
      <c r="B1082" s="2" t="s">
        <v>9141</v>
      </c>
      <c r="C1082" s="2" t="s">
        <v>8552</v>
      </c>
      <c r="D1082" s="2">
        <v>799</v>
      </c>
      <c r="E1082" s="4">
        <v>1989</v>
      </c>
      <c r="F1082" s="5">
        <v>0.6</v>
      </c>
      <c r="G1082" s="2">
        <v>4.3</v>
      </c>
      <c r="H1082" s="3">
        <v>70</v>
      </c>
      <c r="I1082" s="2" t="s">
        <v>9142</v>
      </c>
      <c r="J1082" s="2" t="s">
        <v>9143</v>
      </c>
      <c r="K1082" s="2" t="s">
        <v>9144</v>
      </c>
      <c r="L1082" s="2" t="s">
        <v>9145</v>
      </c>
      <c r="M1082" s="2" t="s">
        <v>9146</v>
      </c>
      <c r="N1082" s="2" t="s">
        <v>9147</v>
      </c>
      <c r="O1082" s="2" t="s">
        <v>9148</v>
      </c>
      <c r="P1082" s="2" t="s">
        <v>9149</v>
      </c>
    </row>
    <row r="1083" spans="1:16" ht="15.75">
      <c r="A1083" s="2" t="s">
        <v>9150</v>
      </c>
      <c r="B1083" s="2" t="s">
        <v>9151</v>
      </c>
      <c r="C1083" s="2" t="s">
        <v>8938</v>
      </c>
      <c r="D1083" s="4">
        <v>2699</v>
      </c>
      <c r="E1083" s="4">
        <v>5000</v>
      </c>
      <c r="F1083" s="5">
        <v>0.46</v>
      </c>
      <c r="G1083" s="2">
        <v>4</v>
      </c>
      <c r="H1083" s="3">
        <v>26164</v>
      </c>
      <c r="I1083" s="2" t="s">
        <v>9152</v>
      </c>
      <c r="J1083" s="2" t="s">
        <v>9153</v>
      </c>
      <c r="K1083" s="2" t="s">
        <v>9154</v>
      </c>
      <c r="L1083" s="2" t="s">
        <v>9155</v>
      </c>
      <c r="M1083" s="2" t="s">
        <v>9156</v>
      </c>
      <c r="N1083" s="2" t="s">
        <v>9157</v>
      </c>
      <c r="O1083" s="2" t="s">
        <v>9158</v>
      </c>
      <c r="P1083" s="2" t="s">
        <v>9159</v>
      </c>
    </row>
    <row r="1084" spans="1:16" ht="15.75">
      <c r="A1084" s="2" t="s">
        <v>9160</v>
      </c>
      <c r="B1084" s="2" t="s">
        <v>9161</v>
      </c>
      <c r="C1084" s="2" t="s">
        <v>8699</v>
      </c>
      <c r="D1084" s="2">
        <v>599</v>
      </c>
      <c r="E1084" s="2">
        <v>990</v>
      </c>
      <c r="F1084" s="5">
        <v>0.39</v>
      </c>
      <c r="G1084" s="2">
        <v>3.9</v>
      </c>
      <c r="H1084" s="3">
        <v>16166</v>
      </c>
      <c r="I1084" s="2" t="s">
        <v>9162</v>
      </c>
      <c r="J1084" s="2" t="s">
        <v>9163</v>
      </c>
      <c r="K1084" s="2" t="s">
        <v>9164</v>
      </c>
      <c r="L1084" s="2" t="s">
        <v>9165</v>
      </c>
      <c r="M1084" s="2" t="s">
        <v>9166</v>
      </c>
      <c r="N1084" s="2" t="s">
        <v>9167</v>
      </c>
      <c r="O1084" s="2" t="s">
        <v>9168</v>
      </c>
      <c r="P1084" s="2" t="s">
        <v>9169</v>
      </c>
    </row>
    <row r="1085" spans="1:16" ht="15.75">
      <c r="A1085" s="2" t="s">
        <v>9170</v>
      </c>
      <c r="B1085" s="2" t="s">
        <v>9171</v>
      </c>
      <c r="C1085" s="2" t="s">
        <v>8762</v>
      </c>
      <c r="D1085" s="2">
        <v>749</v>
      </c>
      <c r="E1085" s="4">
        <v>1111</v>
      </c>
      <c r="F1085" s="5">
        <v>0.33</v>
      </c>
      <c r="G1085" s="2">
        <v>4.2</v>
      </c>
      <c r="H1085" s="3">
        <v>35693</v>
      </c>
      <c r="I1085" s="2" t="s">
        <v>9172</v>
      </c>
      <c r="J1085" s="2" t="s">
        <v>9173</v>
      </c>
      <c r="K1085" s="2" t="s">
        <v>9174</v>
      </c>
      <c r="L1085" s="2" t="s">
        <v>9175</v>
      </c>
      <c r="M1085" s="2" t="s">
        <v>9176</v>
      </c>
      <c r="N1085" s="2" t="s">
        <v>9177</v>
      </c>
      <c r="O1085" s="2" t="s">
        <v>9178</v>
      </c>
      <c r="P1085" s="2" t="s">
        <v>9179</v>
      </c>
    </row>
    <row r="1086" spans="1:16" ht="15.75">
      <c r="A1086" s="2" t="s">
        <v>9180</v>
      </c>
      <c r="B1086" s="2" t="s">
        <v>9181</v>
      </c>
      <c r="C1086" s="2" t="s">
        <v>8773</v>
      </c>
      <c r="D1086" s="4">
        <v>6199</v>
      </c>
      <c r="E1086" s="4">
        <v>10400</v>
      </c>
      <c r="F1086" s="5">
        <v>0.4</v>
      </c>
      <c r="G1086" s="2">
        <v>4.0999999999999996</v>
      </c>
      <c r="H1086" s="3">
        <v>14391</v>
      </c>
      <c r="I1086" s="2" t="s">
        <v>9182</v>
      </c>
      <c r="J1086" s="2" t="s">
        <v>9183</v>
      </c>
      <c r="K1086" s="2" t="s">
        <v>9184</v>
      </c>
      <c r="L1086" s="2" t="s">
        <v>9185</v>
      </c>
      <c r="M1086" s="2" t="s">
        <v>9186</v>
      </c>
      <c r="N1086" s="2" t="s">
        <v>9187</v>
      </c>
      <c r="O1086" s="2" t="s">
        <v>9188</v>
      </c>
      <c r="P1086" s="2" t="s">
        <v>9189</v>
      </c>
    </row>
    <row r="1087" spans="1:16" ht="15.75">
      <c r="A1087" s="2" t="s">
        <v>9190</v>
      </c>
      <c r="B1087" s="2" t="s">
        <v>9191</v>
      </c>
      <c r="C1087" s="2" t="s">
        <v>9192</v>
      </c>
      <c r="D1087" s="4">
        <v>1819</v>
      </c>
      <c r="E1087" s="4">
        <v>2490</v>
      </c>
      <c r="F1087" s="5">
        <v>0.27</v>
      </c>
      <c r="G1087" s="2">
        <v>4.4000000000000004</v>
      </c>
      <c r="H1087" s="3">
        <v>7946</v>
      </c>
      <c r="I1087" s="2" t="s">
        <v>9193</v>
      </c>
      <c r="J1087" s="2" t="s">
        <v>9194</v>
      </c>
      <c r="K1087" s="2" t="s">
        <v>9195</v>
      </c>
      <c r="L1087" s="2" t="s">
        <v>9196</v>
      </c>
      <c r="M1087" s="2" t="s">
        <v>9197</v>
      </c>
      <c r="N1087" s="2" t="s">
        <v>9198</v>
      </c>
      <c r="O1087" s="2" t="s">
        <v>9199</v>
      </c>
      <c r="P1087" s="2" t="s">
        <v>9200</v>
      </c>
    </row>
    <row r="1088" spans="1:16" ht="15.75">
      <c r="A1088" s="2" t="s">
        <v>9201</v>
      </c>
      <c r="B1088" s="2" t="s">
        <v>9202</v>
      </c>
      <c r="C1088" s="2" t="s">
        <v>8762</v>
      </c>
      <c r="D1088" s="4">
        <v>1199</v>
      </c>
      <c r="E1088" s="4">
        <v>1900</v>
      </c>
      <c r="F1088" s="5">
        <v>0.37</v>
      </c>
      <c r="G1088" s="2">
        <v>4</v>
      </c>
      <c r="H1088" s="3">
        <v>1765</v>
      </c>
      <c r="I1088" s="2" t="s">
        <v>9203</v>
      </c>
      <c r="J1088" s="2" t="s">
        <v>9204</v>
      </c>
      <c r="K1088" s="2" t="s">
        <v>9205</v>
      </c>
      <c r="L1088" s="2" t="s">
        <v>9206</v>
      </c>
      <c r="M1088" s="2" t="s">
        <v>9207</v>
      </c>
      <c r="N1088" s="2" t="s">
        <v>9208</v>
      </c>
      <c r="O1088" s="2" t="s">
        <v>9209</v>
      </c>
      <c r="P1088" s="2" t="s">
        <v>9210</v>
      </c>
    </row>
    <row r="1089" spans="1:16" ht="15.75">
      <c r="A1089" s="2" t="s">
        <v>9211</v>
      </c>
      <c r="B1089" s="2" t="s">
        <v>9212</v>
      </c>
      <c r="C1089" s="2" t="s">
        <v>8710</v>
      </c>
      <c r="D1089" s="4">
        <v>3249</v>
      </c>
      <c r="E1089" s="4">
        <v>6295</v>
      </c>
      <c r="F1089" s="5">
        <v>0.48</v>
      </c>
      <c r="G1089" s="2">
        <v>3.8</v>
      </c>
      <c r="H1089" s="3">
        <v>14062</v>
      </c>
      <c r="I1089" s="2" t="s">
        <v>9213</v>
      </c>
      <c r="J1089" s="2" t="s">
        <v>9214</v>
      </c>
      <c r="K1089" s="2" t="s">
        <v>9215</v>
      </c>
      <c r="L1089" s="2" t="s">
        <v>9216</v>
      </c>
      <c r="M1089" s="2" t="s">
        <v>9217</v>
      </c>
      <c r="N1089" s="2" t="s">
        <v>9218</v>
      </c>
      <c r="O1089" s="2" t="s">
        <v>9219</v>
      </c>
      <c r="P1089" s="2" t="s">
        <v>9220</v>
      </c>
    </row>
    <row r="1090" spans="1:16" ht="15.75">
      <c r="A1090" s="2" t="s">
        <v>9221</v>
      </c>
      <c r="B1090" s="2" t="s">
        <v>9222</v>
      </c>
      <c r="C1090" s="2" t="s">
        <v>9030</v>
      </c>
      <c r="D1090" s="2">
        <v>349</v>
      </c>
      <c r="E1090" s="2">
        <v>999</v>
      </c>
      <c r="F1090" s="5">
        <v>0.65</v>
      </c>
      <c r="G1090" s="2">
        <v>4</v>
      </c>
      <c r="H1090" s="3">
        <v>15646</v>
      </c>
      <c r="I1090" s="2" t="s">
        <v>9223</v>
      </c>
      <c r="J1090" s="2" t="s">
        <v>9224</v>
      </c>
      <c r="K1090" s="2" t="s">
        <v>9225</v>
      </c>
      <c r="L1090" s="2" t="s">
        <v>9226</v>
      </c>
      <c r="M1090" s="2" t="s">
        <v>9227</v>
      </c>
      <c r="N1090" s="2" t="s">
        <v>9228</v>
      </c>
      <c r="O1090" s="2" t="s">
        <v>9229</v>
      </c>
      <c r="P1090" s="2" t="s">
        <v>9230</v>
      </c>
    </row>
    <row r="1091" spans="1:16" ht="15.75">
      <c r="A1091" s="2" t="s">
        <v>9231</v>
      </c>
      <c r="B1091" s="2" t="s">
        <v>9232</v>
      </c>
      <c r="C1091" s="2" t="s">
        <v>8563</v>
      </c>
      <c r="D1091" s="4">
        <v>1049</v>
      </c>
      <c r="E1091" s="4">
        <v>1699</v>
      </c>
      <c r="F1091" s="5">
        <v>0.38</v>
      </c>
      <c r="G1091" s="2">
        <v>3.1</v>
      </c>
      <c r="H1091" s="3">
        <v>111</v>
      </c>
      <c r="I1091" s="2" t="s">
        <v>9233</v>
      </c>
      <c r="J1091" s="2" t="s">
        <v>9234</v>
      </c>
      <c r="K1091" s="2" t="s">
        <v>9235</v>
      </c>
      <c r="L1091" s="2" t="s">
        <v>9236</v>
      </c>
      <c r="M1091" s="2" t="s">
        <v>9237</v>
      </c>
      <c r="N1091" s="2" t="s">
        <v>9238</v>
      </c>
      <c r="O1091" s="2" t="s">
        <v>9239</v>
      </c>
      <c r="P1091" s="2" t="s">
        <v>9240</v>
      </c>
    </row>
    <row r="1092" spans="1:16" ht="15.75">
      <c r="A1092" s="2" t="s">
        <v>9241</v>
      </c>
      <c r="B1092" s="2" t="s">
        <v>9242</v>
      </c>
      <c r="C1092" s="2" t="s">
        <v>9243</v>
      </c>
      <c r="D1092" s="2">
        <v>799</v>
      </c>
      <c r="E1092" s="4">
        <v>1500</v>
      </c>
      <c r="F1092" s="5">
        <v>0.47</v>
      </c>
      <c r="G1092" s="2">
        <v>4.3</v>
      </c>
      <c r="H1092" s="3">
        <v>9695</v>
      </c>
      <c r="I1092" s="2" t="s">
        <v>9244</v>
      </c>
      <c r="J1092" s="2" t="s">
        <v>9245</v>
      </c>
      <c r="K1092" s="2" t="s">
        <v>9246</v>
      </c>
      <c r="L1092" s="2" t="s">
        <v>9247</v>
      </c>
      <c r="M1092" s="2" t="s">
        <v>9248</v>
      </c>
      <c r="N1092" s="2" t="s">
        <v>9249</v>
      </c>
      <c r="O1092" s="2" t="s">
        <v>9250</v>
      </c>
      <c r="P1092" s="2" t="s">
        <v>9251</v>
      </c>
    </row>
    <row r="1093" spans="1:16" ht="15.75">
      <c r="A1093" s="2" t="s">
        <v>9252</v>
      </c>
      <c r="B1093" s="2" t="s">
        <v>9253</v>
      </c>
      <c r="C1093" s="2" t="s">
        <v>8773</v>
      </c>
      <c r="D1093" s="4">
        <v>4999</v>
      </c>
      <c r="E1093" s="4">
        <v>9650</v>
      </c>
      <c r="F1093" s="5">
        <v>0.48</v>
      </c>
      <c r="G1093" s="2">
        <v>4.2</v>
      </c>
      <c r="H1093" s="3">
        <v>1772</v>
      </c>
      <c r="I1093" s="2" t="s">
        <v>9254</v>
      </c>
      <c r="J1093" s="2" t="s">
        <v>9255</v>
      </c>
      <c r="K1093" s="2" t="s">
        <v>9256</v>
      </c>
      <c r="L1093" s="2" t="s">
        <v>9257</v>
      </c>
      <c r="M1093" s="2" t="s">
        <v>9258</v>
      </c>
      <c r="N1093" s="2" t="s">
        <v>9259</v>
      </c>
      <c r="O1093" s="2" t="s">
        <v>9260</v>
      </c>
      <c r="P1093" s="2" t="s">
        <v>9261</v>
      </c>
    </row>
    <row r="1094" spans="1:16" ht="15.75">
      <c r="A1094" s="2" t="s">
        <v>9262</v>
      </c>
      <c r="B1094" s="2" t="s">
        <v>9263</v>
      </c>
      <c r="C1094" s="2" t="s">
        <v>8710</v>
      </c>
      <c r="D1094" s="4">
        <v>6999</v>
      </c>
      <c r="E1094" s="4">
        <v>10590</v>
      </c>
      <c r="F1094" s="5">
        <v>0.34</v>
      </c>
      <c r="G1094" s="2">
        <v>4.4000000000000004</v>
      </c>
      <c r="H1094" s="3">
        <v>11499</v>
      </c>
      <c r="I1094" s="2" t="s">
        <v>9264</v>
      </c>
      <c r="J1094" s="2" t="s">
        <v>9265</v>
      </c>
      <c r="K1094" s="2" t="s">
        <v>9266</v>
      </c>
      <c r="L1094" s="2" t="s">
        <v>9267</v>
      </c>
      <c r="M1094" s="2" t="s">
        <v>9268</v>
      </c>
      <c r="N1094" s="2" t="s">
        <v>9269</v>
      </c>
      <c r="O1094" s="2" t="s">
        <v>9270</v>
      </c>
      <c r="P1094" s="2" t="s">
        <v>9271</v>
      </c>
    </row>
    <row r="1095" spans="1:16" ht="15.75">
      <c r="A1095" s="2" t="s">
        <v>9272</v>
      </c>
      <c r="B1095" s="2" t="s">
        <v>9273</v>
      </c>
      <c r="C1095" s="2" t="s">
        <v>8585</v>
      </c>
      <c r="D1095" s="2">
        <v>799</v>
      </c>
      <c r="E1095" s="4">
        <v>1999</v>
      </c>
      <c r="F1095" s="5">
        <v>0.6</v>
      </c>
      <c r="G1095" s="2">
        <v>4.0999999999999996</v>
      </c>
      <c r="H1095" s="3">
        <v>2162</v>
      </c>
      <c r="I1095" s="2" t="s">
        <v>9274</v>
      </c>
      <c r="J1095" s="2" t="s">
        <v>9275</v>
      </c>
      <c r="K1095" s="2" t="s">
        <v>9276</v>
      </c>
      <c r="L1095" s="2" t="s">
        <v>9277</v>
      </c>
      <c r="M1095" s="2" t="s">
        <v>9278</v>
      </c>
      <c r="N1095" s="2" t="s">
        <v>9279</v>
      </c>
      <c r="O1095" s="2" t="s">
        <v>9280</v>
      </c>
      <c r="P1095" s="2" t="s">
        <v>9281</v>
      </c>
    </row>
    <row r="1096" spans="1:16" ht="15.75">
      <c r="A1096" s="2" t="s">
        <v>9282</v>
      </c>
      <c r="B1096" s="2" t="s">
        <v>9283</v>
      </c>
      <c r="C1096" s="2" t="s">
        <v>9284</v>
      </c>
      <c r="D1096" s="2">
        <v>89</v>
      </c>
      <c r="E1096" s="2">
        <v>89</v>
      </c>
      <c r="F1096" s="5">
        <v>0</v>
      </c>
      <c r="G1096" s="2">
        <v>4.2</v>
      </c>
      <c r="H1096" s="3">
        <v>19621</v>
      </c>
      <c r="I1096" s="2" t="s">
        <v>9285</v>
      </c>
      <c r="J1096" s="2" t="s">
        <v>9286</v>
      </c>
      <c r="K1096" s="2" t="s">
        <v>9287</v>
      </c>
      <c r="L1096" s="2" t="s">
        <v>9288</v>
      </c>
      <c r="M1096" s="2" t="s">
        <v>9289</v>
      </c>
      <c r="N1096" s="2" t="s">
        <v>9290</v>
      </c>
      <c r="O1096" s="2" t="s">
        <v>9291</v>
      </c>
      <c r="P1096" s="2" t="s">
        <v>9292</v>
      </c>
    </row>
    <row r="1097" spans="1:16" ht="15.75">
      <c r="A1097" s="2" t="s">
        <v>9293</v>
      </c>
      <c r="B1097" s="2" t="s">
        <v>9294</v>
      </c>
      <c r="C1097" s="2" t="s">
        <v>9295</v>
      </c>
      <c r="D1097" s="4">
        <v>1400</v>
      </c>
      <c r="E1097" s="4">
        <v>2485</v>
      </c>
      <c r="F1097" s="5">
        <v>0.44</v>
      </c>
      <c r="G1097" s="2">
        <v>4.0999999999999996</v>
      </c>
      <c r="H1097" s="3">
        <v>19998</v>
      </c>
      <c r="I1097" s="2" t="s">
        <v>9296</v>
      </c>
      <c r="J1097" s="2" t="s">
        <v>9297</v>
      </c>
      <c r="K1097" s="2" t="s">
        <v>9298</v>
      </c>
      <c r="L1097" s="2" t="s">
        <v>9299</v>
      </c>
      <c r="M1097" s="2" t="s">
        <v>9300</v>
      </c>
      <c r="N1097" s="2" t="s">
        <v>9301</v>
      </c>
      <c r="O1097" s="2" t="s">
        <v>9302</v>
      </c>
      <c r="P1097" s="2" t="s">
        <v>9303</v>
      </c>
    </row>
    <row r="1098" spans="1:16" ht="15.75">
      <c r="A1098" s="2" t="s">
        <v>9304</v>
      </c>
      <c r="B1098" s="2" t="s">
        <v>9305</v>
      </c>
      <c r="C1098" s="2" t="s">
        <v>8886</v>
      </c>
      <c r="D1098" s="2">
        <v>355</v>
      </c>
      <c r="E1098" s="2">
        <v>899</v>
      </c>
      <c r="F1098" s="5">
        <v>0.61</v>
      </c>
      <c r="G1098" s="2">
        <v>4.0999999999999996</v>
      </c>
      <c r="H1098" s="3">
        <v>1051</v>
      </c>
      <c r="I1098" s="2" t="s">
        <v>9306</v>
      </c>
      <c r="J1098" s="2" t="s">
        <v>9307</v>
      </c>
      <c r="K1098" s="2" t="s">
        <v>9308</v>
      </c>
      <c r="L1098" s="2" t="s">
        <v>9309</v>
      </c>
      <c r="M1098" s="2" t="s">
        <v>9310</v>
      </c>
      <c r="N1098" s="2" t="s">
        <v>9311</v>
      </c>
      <c r="O1098" s="2" t="s">
        <v>9312</v>
      </c>
      <c r="P1098" s="2" t="s">
        <v>9313</v>
      </c>
    </row>
    <row r="1099" spans="1:16" ht="15.75">
      <c r="A1099" s="2" t="s">
        <v>9314</v>
      </c>
      <c r="B1099" s="2" t="s">
        <v>9315</v>
      </c>
      <c r="C1099" s="2" t="s">
        <v>8552</v>
      </c>
      <c r="D1099" s="4">
        <v>2169</v>
      </c>
      <c r="E1099" s="4">
        <v>3279</v>
      </c>
      <c r="F1099" s="5">
        <v>0.34</v>
      </c>
      <c r="G1099" s="2">
        <v>4.0999999999999996</v>
      </c>
      <c r="H1099" s="3">
        <v>1716</v>
      </c>
      <c r="I1099" s="2" t="s">
        <v>9316</v>
      </c>
      <c r="J1099" s="2" t="s">
        <v>9317</v>
      </c>
      <c r="K1099" s="2" t="s">
        <v>9318</v>
      </c>
      <c r="L1099" s="2" t="s">
        <v>9319</v>
      </c>
      <c r="M1099" s="2" t="s">
        <v>9320</v>
      </c>
      <c r="N1099" s="2" t="s">
        <v>9321</v>
      </c>
      <c r="O1099" s="2" t="s">
        <v>9322</v>
      </c>
      <c r="P1099" s="2" t="s">
        <v>9323</v>
      </c>
    </row>
    <row r="1100" spans="1:16" ht="15.75">
      <c r="A1100" s="2" t="s">
        <v>9324</v>
      </c>
      <c r="B1100" s="2" t="s">
        <v>9325</v>
      </c>
      <c r="C1100" s="2" t="s">
        <v>9326</v>
      </c>
      <c r="D1100" s="4">
        <v>2799</v>
      </c>
      <c r="E1100" s="4">
        <v>3799</v>
      </c>
      <c r="F1100" s="5">
        <v>0.26</v>
      </c>
      <c r="G1100" s="2">
        <v>3.9</v>
      </c>
      <c r="H1100" s="3">
        <v>32931</v>
      </c>
      <c r="I1100" s="2" t="s">
        <v>9327</v>
      </c>
      <c r="J1100" s="2" t="s">
        <v>9328</v>
      </c>
      <c r="K1100" s="2" t="s">
        <v>9329</v>
      </c>
      <c r="L1100" s="2" t="s">
        <v>9330</v>
      </c>
      <c r="M1100" s="2" t="s">
        <v>9331</v>
      </c>
      <c r="N1100" s="2" t="s">
        <v>9332</v>
      </c>
      <c r="O1100" s="2" t="s">
        <v>9333</v>
      </c>
      <c r="P1100" s="2" t="s">
        <v>9334</v>
      </c>
    </row>
    <row r="1101" spans="1:16" ht="15.75">
      <c r="A1101" s="2" t="s">
        <v>9335</v>
      </c>
      <c r="B1101" s="2" t="s">
        <v>9336</v>
      </c>
      <c r="C1101" s="2" t="s">
        <v>8541</v>
      </c>
      <c r="D1101" s="2">
        <v>899</v>
      </c>
      <c r="E1101" s="4">
        <v>1249</v>
      </c>
      <c r="F1101" s="5">
        <v>0.28000000000000003</v>
      </c>
      <c r="G1101" s="2">
        <v>3.9</v>
      </c>
      <c r="H1101" s="3">
        <v>17424</v>
      </c>
      <c r="I1101" s="2" t="s">
        <v>9337</v>
      </c>
      <c r="J1101" s="2" t="s">
        <v>9338</v>
      </c>
      <c r="K1101" s="2" t="s">
        <v>9339</v>
      </c>
      <c r="L1101" s="2" t="s">
        <v>9340</v>
      </c>
      <c r="M1101" s="2" t="s">
        <v>9341</v>
      </c>
      <c r="N1101" s="2" t="s">
        <v>9342</v>
      </c>
      <c r="O1101" s="2" t="s">
        <v>9343</v>
      </c>
      <c r="P1101" s="2" t="s">
        <v>9344</v>
      </c>
    </row>
    <row r="1102" spans="1:16" ht="15.75">
      <c r="A1102" s="2" t="s">
        <v>9345</v>
      </c>
      <c r="B1102" s="2" t="s">
        <v>9346</v>
      </c>
      <c r="C1102" s="2" t="s">
        <v>8732</v>
      </c>
      <c r="D1102" s="4">
        <v>2499</v>
      </c>
      <c r="E1102" s="4">
        <v>5000</v>
      </c>
      <c r="F1102" s="5">
        <v>0.5</v>
      </c>
      <c r="G1102" s="2">
        <v>3.8</v>
      </c>
      <c r="H1102" s="3">
        <v>1889</v>
      </c>
      <c r="I1102" s="2" t="s">
        <v>9347</v>
      </c>
      <c r="J1102" s="2" t="s">
        <v>9348</v>
      </c>
      <c r="K1102" s="2" t="s">
        <v>9349</v>
      </c>
      <c r="L1102" s="2" t="s">
        <v>9350</v>
      </c>
      <c r="M1102" s="2" t="s">
        <v>9351</v>
      </c>
      <c r="N1102" s="2" t="s">
        <v>9352</v>
      </c>
      <c r="O1102" s="2" t="s">
        <v>9353</v>
      </c>
      <c r="P1102" s="2" t="s">
        <v>9354</v>
      </c>
    </row>
    <row r="1103" spans="1:16" ht="15.75">
      <c r="A1103" s="2" t="s">
        <v>9355</v>
      </c>
      <c r="B1103" s="2" t="s">
        <v>9356</v>
      </c>
      <c r="C1103" s="2" t="s">
        <v>8721</v>
      </c>
      <c r="D1103" s="4">
        <v>3599</v>
      </c>
      <c r="E1103" s="4">
        <v>7299</v>
      </c>
      <c r="F1103" s="5">
        <v>0.51</v>
      </c>
      <c r="G1103" s="2">
        <v>4</v>
      </c>
      <c r="H1103" s="3">
        <v>10324</v>
      </c>
      <c r="I1103" s="2" t="s">
        <v>9357</v>
      </c>
      <c r="J1103" s="2" t="s">
        <v>9358</v>
      </c>
      <c r="K1103" s="2" t="s">
        <v>9359</v>
      </c>
      <c r="L1103" s="2" t="s">
        <v>9360</v>
      </c>
      <c r="M1103" s="2" t="s">
        <v>9361</v>
      </c>
      <c r="N1103" s="2" t="s">
        <v>9362</v>
      </c>
      <c r="O1103" s="2" t="s">
        <v>9363</v>
      </c>
      <c r="P1103" s="2" t="s">
        <v>9364</v>
      </c>
    </row>
    <row r="1104" spans="1:16" ht="15.75">
      <c r="A1104" s="2" t="s">
        <v>9365</v>
      </c>
      <c r="B1104" s="2" t="s">
        <v>9366</v>
      </c>
      <c r="C1104" s="2" t="s">
        <v>8699</v>
      </c>
      <c r="D1104" s="2">
        <v>499</v>
      </c>
      <c r="E1104" s="2">
        <v>625</v>
      </c>
      <c r="F1104" s="5">
        <v>0.2</v>
      </c>
      <c r="G1104" s="2">
        <v>4.2</v>
      </c>
      <c r="H1104" s="3">
        <v>5355</v>
      </c>
      <c r="I1104" s="2" t="s">
        <v>9367</v>
      </c>
      <c r="J1104" s="2" t="s">
        <v>9368</v>
      </c>
      <c r="K1104" s="2" t="s">
        <v>9369</v>
      </c>
      <c r="L1104" s="2" t="s">
        <v>9370</v>
      </c>
      <c r="M1104" s="2" t="s">
        <v>9371</v>
      </c>
      <c r="N1104" s="2" t="s">
        <v>9372</v>
      </c>
      <c r="O1104" s="2" t="s">
        <v>9373</v>
      </c>
      <c r="P1104" s="2" t="s">
        <v>9374</v>
      </c>
    </row>
    <row r="1105" spans="1:16" ht="15.75">
      <c r="A1105" s="2" t="s">
        <v>9375</v>
      </c>
      <c r="B1105" s="2" t="s">
        <v>9376</v>
      </c>
      <c r="C1105" s="2" t="s">
        <v>8844</v>
      </c>
      <c r="D1105" s="2">
        <v>653</v>
      </c>
      <c r="E1105" s="4">
        <v>1020</v>
      </c>
      <c r="F1105" s="5">
        <v>0.36</v>
      </c>
      <c r="G1105" s="2">
        <v>4.0999999999999996</v>
      </c>
      <c r="H1105" s="3">
        <v>3366</v>
      </c>
      <c r="I1105" s="2" t="s">
        <v>9377</v>
      </c>
      <c r="J1105" s="2" t="s">
        <v>9378</v>
      </c>
      <c r="K1105" s="2" t="s">
        <v>9379</v>
      </c>
      <c r="L1105" s="2" t="s">
        <v>9380</v>
      </c>
      <c r="M1105" s="2" t="s">
        <v>9381</v>
      </c>
      <c r="N1105" s="2" t="s">
        <v>13065</v>
      </c>
      <c r="O1105" s="2" t="s">
        <v>9382</v>
      </c>
      <c r="P1105" s="2" t="s">
        <v>9383</v>
      </c>
    </row>
    <row r="1106" spans="1:16" ht="15.75">
      <c r="A1106" s="2" t="s">
        <v>9384</v>
      </c>
      <c r="B1106" s="2" t="s">
        <v>9385</v>
      </c>
      <c r="C1106" s="2" t="s">
        <v>9386</v>
      </c>
      <c r="D1106" s="4">
        <v>4789</v>
      </c>
      <c r="E1106" s="4">
        <v>8990</v>
      </c>
      <c r="F1106" s="5">
        <v>0.47</v>
      </c>
      <c r="G1106" s="2">
        <v>4.3</v>
      </c>
      <c r="H1106" s="3">
        <v>1017</v>
      </c>
      <c r="I1106" s="2" t="s">
        <v>9387</v>
      </c>
      <c r="J1106" s="2" t="s">
        <v>9388</v>
      </c>
      <c r="K1106" s="2" t="s">
        <v>9389</v>
      </c>
      <c r="L1106" s="2" t="s">
        <v>9390</v>
      </c>
      <c r="M1106" s="2" t="s">
        <v>9391</v>
      </c>
      <c r="N1106" s="2" t="s">
        <v>9392</v>
      </c>
      <c r="O1106" s="2" t="s">
        <v>9393</v>
      </c>
      <c r="P1106" s="2" t="s">
        <v>9394</v>
      </c>
    </row>
    <row r="1107" spans="1:16" ht="15.75">
      <c r="A1107" s="2" t="s">
        <v>9395</v>
      </c>
      <c r="B1107" s="2" t="s">
        <v>9396</v>
      </c>
      <c r="C1107" s="2" t="s">
        <v>9397</v>
      </c>
      <c r="D1107" s="4">
        <v>1409</v>
      </c>
      <c r="E1107" s="4">
        <v>1639</v>
      </c>
      <c r="F1107" s="5">
        <v>0.14000000000000001</v>
      </c>
      <c r="G1107" s="2">
        <v>3.7</v>
      </c>
      <c r="H1107" s="3">
        <v>787</v>
      </c>
      <c r="I1107" s="2" t="s">
        <v>9398</v>
      </c>
      <c r="J1107" s="2" t="s">
        <v>9399</v>
      </c>
      <c r="K1107" s="2" t="s">
        <v>9400</v>
      </c>
      <c r="L1107" s="2" t="s">
        <v>9401</v>
      </c>
      <c r="M1107" s="2" t="s">
        <v>9402</v>
      </c>
      <c r="N1107" s="2" t="s">
        <v>9403</v>
      </c>
      <c r="O1107" s="2" t="s">
        <v>9404</v>
      </c>
      <c r="P1107" s="2" t="s">
        <v>9405</v>
      </c>
    </row>
    <row r="1108" spans="1:16" ht="15.75">
      <c r="A1108" s="2" t="s">
        <v>9406</v>
      </c>
      <c r="B1108" s="2" t="s">
        <v>9407</v>
      </c>
      <c r="C1108" s="2" t="s">
        <v>8688</v>
      </c>
      <c r="D1108" s="2">
        <v>753</v>
      </c>
      <c r="E1108" s="2">
        <v>899</v>
      </c>
      <c r="F1108" s="5">
        <v>0.16</v>
      </c>
      <c r="G1108" s="2">
        <v>4.2</v>
      </c>
      <c r="H1108" s="3">
        <v>18462</v>
      </c>
      <c r="I1108" s="2" t="s">
        <v>9408</v>
      </c>
      <c r="J1108" s="2" t="s">
        <v>9409</v>
      </c>
      <c r="K1108" s="2" t="s">
        <v>9410</v>
      </c>
      <c r="L1108" s="2" t="s">
        <v>9411</v>
      </c>
      <c r="M1108" s="2" t="s">
        <v>9412</v>
      </c>
      <c r="N1108" s="2" t="s">
        <v>9413</v>
      </c>
      <c r="O1108" s="2" t="s">
        <v>9414</v>
      </c>
      <c r="P1108" s="2" t="s">
        <v>9415</v>
      </c>
    </row>
    <row r="1109" spans="1:16" ht="15.75">
      <c r="A1109" s="2" t="s">
        <v>9416</v>
      </c>
      <c r="B1109" s="2" t="s">
        <v>9417</v>
      </c>
      <c r="C1109" s="2" t="s">
        <v>9030</v>
      </c>
      <c r="D1109" s="2">
        <v>353</v>
      </c>
      <c r="E1109" s="4">
        <v>1199</v>
      </c>
      <c r="F1109" s="5">
        <v>0.71</v>
      </c>
      <c r="G1109" s="2">
        <v>4.3</v>
      </c>
      <c r="H1109" s="3">
        <v>629</v>
      </c>
      <c r="I1109" s="2" t="s">
        <v>9418</v>
      </c>
      <c r="J1109" s="2" t="s">
        <v>9419</v>
      </c>
      <c r="K1109" s="2" t="s">
        <v>9420</v>
      </c>
      <c r="L1109" s="2" t="s">
        <v>9421</v>
      </c>
      <c r="M1109" s="2" t="s">
        <v>9422</v>
      </c>
      <c r="N1109" s="2" t="s">
        <v>9423</v>
      </c>
      <c r="O1109" s="2" t="s">
        <v>9424</v>
      </c>
      <c r="P1109" s="2" t="s">
        <v>9425</v>
      </c>
    </row>
    <row r="1110" spans="1:16" ht="15.75">
      <c r="A1110" s="2" t="s">
        <v>9426</v>
      </c>
      <c r="B1110" s="2" t="s">
        <v>9427</v>
      </c>
      <c r="C1110" s="2" t="s">
        <v>8585</v>
      </c>
      <c r="D1110" s="4">
        <v>1099</v>
      </c>
      <c r="E1110" s="4">
        <v>1899</v>
      </c>
      <c r="F1110" s="5">
        <v>0.42</v>
      </c>
      <c r="G1110" s="2">
        <v>4.3</v>
      </c>
      <c r="H1110" s="3">
        <v>15276</v>
      </c>
      <c r="I1110" s="2" t="s">
        <v>9428</v>
      </c>
      <c r="J1110" s="2" t="s">
        <v>9429</v>
      </c>
      <c r="K1110" s="2" t="s">
        <v>9430</v>
      </c>
      <c r="L1110" s="2" t="s">
        <v>9431</v>
      </c>
      <c r="M1110" s="2" t="s">
        <v>9432</v>
      </c>
      <c r="N1110" s="2" t="s">
        <v>9433</v>
      </c>
      <c r="O1110" s="2" t="s">
        <v>9434</v>
      </c>
      <c r="P1110" s="2" t="s">
        <v>9435</v>
      </c>
    </row>
    <row r="1111" spans="1:16" ht="15.75">
      <c r="A1111" s="2" t="s">
        <v>9436</v>
      </c>
      <c r="B1111" s="2" t="s">
        <v>9437</v>
      </c>
      <c r="C1111" s="2" t="s">
        <v>8875</v>
      </c>
      <c r="D1111" s="4">
        <v>8799</v>
      </c>
      <c r="E1111" s="4">
        <v>11595</v>
      </c>
      <c r="F1111" s="5">
        <v>0.24</v>
      </c>
      <c r="G1111" s="2">
        <v>4.4000000000000004</v>
      </c>
      <c r="H1111" s="3">
        <v>2981</v>
      </c>
      <c r="I1111" s="2" t="s">
        <v>9438</v>
      </c>
      <c r="J1111" s="2" t="s">
        <v>9439</v>
      </c>
      <c r="K1111" s="2" t="s">
        <v>9440</v>
      </c>
      <c r="L1111" s="2" t="s">
        <v>9441</v>
      </c>
      <c r="M1111" s="2" t="s">
        <v>9442</v>
      </c>
      <c r="N1111" s="2" t="s">
        <v>9443</v>
      </c>
      <c r="O1111" s="2" t="s">
        <v>9444</v>
      </c>
      <c r="P1111" s="2" t="s">
        <v>9445</v>
      </c>
    </row>
    <row r="1112" spans="1:16" ht="15.75">
      <c r="A1112" s="2" t="s">
        <v>9446</v>
      </c>
      <c r="B1112" s="2" t="s">
        <v>9447</v>
      </c>
      <c r="C1112" s="2" t="s">
        <v>8541</v>
      </c>
      <c r="D1112" s="4">
        <v>1345</v>
      </c>
      <c r="E1112" s="4">
        <v>1750</v>
      </c>
      <c r="F1112" s="5">
        <v>0.23</v>
      </c>
      <c r="G1112" s="2">
        <v>3.8</v>
      </c>
      <c r="H1112" s="3">
        <v>2466</v>
      </c>
      <c r="I1112" s="2" t="s">
        <v>9448</v>
      </c>
      <c r="J1112" s="2" t="s">
        <v>9449</v>
      </c>
      <c r="K1112" s="2" t="s">
        <v>9450</v>
      </c>
      <c r="L1112" s="2" t="s">
        <v>9451</v>
      </c>
      <c r="M1112" s="2" t="s">
        <v>9452</v>
      </c>
      <c r="N1112" s="2" t="s">
        <v>9453</v>
      </c>
      <c r="O1112" s="2" t="s">
        <v>9454</v>
      </c>
      <c r="P1112" s="2" t="s">
        <v>9455</v>
      </c>
    </row>
    <row r="1113" spans="1:16" ht="15.75">
      <c r="A1113" s="2" t="s">
        <v>9456</v>
      </c>
      <c r="B1113" s="2" t="s">
        <v>9457</v>
      </c>
      <c r="C1113" s="2" t="s">
        <v>9458</v>
      </c>
      <c r="D1113" s="4">
        <v>2095</v>
      </c>
      <c r="E1113" s="4">
        <v>2095</v>
      </c>
      <c r="F1113" s="5">
        <v>0</v>
      </c>
      <c r="G1113" s="2">
        <v>4.5</v>
      </c>
      <c r="H1113" s="3">
        <v>7949</v>
      </c>
      <c r="I1113" s="2" t="s">
        <v>9459</v>
      </c>
      <c r="J1113" s="2" t="s">
        <v>9460</v>
      </c>
      <c r="K1113" s="2" t="s">
        <v>9461</v>
      </c>
      <c r="L1113" s="2" t="s">
        <v>9462</v>
      </c>
      <c r="M1113" s="2" t="s">
        <v>9463</v>
      </c>
      <c r="N1113" s="2" t="s">
        <v>9464</v>
      </c>
      <c r="O1113" s="2" t="s">
        <v>9465</v>
      </c>
      <c r="P1113" s="2" t="s">
        <v>9466</v>
      </c>
    </row>
    <row r="1114" spans="1:16" ht="15.75">
      <c r="A1114" s="2" t="s">
        <v>9467</v>
      </c>
      <c r="B1114" s="2" t="s">
        <v>9468</v>
      </c>
      <c r="C1114" s="2" t="s">
        <v>8552</v>
      </c>
      <c r="D1114" s="4">
        <v>1498</v>
      </c>
      <c r="E1114" s="4">
        <v>2300</v>
      </c>
      <c r="F1114" s="5">
        <v>0.35</v>
      </c>
      <c r="G1114" s="2">
        <v>3.8</v>
      </c>
      <c r="H1114" s="3">
        <v>95</v>
      </c>
      <c r="I1114" s="2" t="s">
        <v>9469</v>
      </c>
      <c r="J1114" s="2" t="s">
        <v>9470</v>
      </c>
      <c r="K1114" s="2" t="s">
        <v>9471</v>
      </c>
      <c r="L1114" s="2" t="s">
        <v>9472</v>
      </c>
      <c r="M1114" s="2" t="s">
        <v>9473</v>
      </c>
      <c r="N1114" s="2" t="s">
        <v>9474</v>
      </c>
      <c r="O1114" s="2" t="s">
        <v>9475</v>
      </c>
      <c r="P1114" s="2" t="s">
        <v>9476</v>
      </c>
    </row>
    <row r="1115" spans="1:16" ht="15.75">
      <c r="A1115" s="2" t="s">
        <v>9477</v>
      </c>
      <c r="B1115" s="2" t="s">
        <v>9478</v>
      </c>
      <c r="C1115" s="2" t="s">
        <v>9479</v>
      </c>
      <c r="D1115" s="4">
        <v>2199</v>
      </c>
      <c r="E1115" s="4">
        <v>2990</v>
      </c>
      <c r="F1115" s="5">
        <v>0.26</v>
      </c>
      <c r="G1115" s="2">
        <v>3.8</v>
      </c>
      <c r="H1115" s="3">
        <v>1558</v>
      </c>
      <c r="I1115" s="2" t="s">
        <v>9480</v>
      </c>
      <c r="J1115" s="2" t="s">
        <v>9481</v>
      </c>
      <c r="K1115" s="2" t="s">
        <v>9482</v>
      </c>
      <c r="L1115" s="2" t="s">
        <v>9483</v>
      </c>
      <c r="M1115" s="2" t="s">
        <v>9484</v>
      </c>
      <c r="N1115" s="2" t="s">
        <v>9485</v>
      </c>
      <c r="O1115" s="2" t="s">
        <v>9486</v>
      </c>
      <c r="P1115" s="2" t="s">
        <v>9487</v>
      </c>
    </row>
    <row r="1116" spans="1:16" ht="15.75">
      <c r="A1116" s="2" t="s">
        <v>9488</v>
      </c>
      <c r="B1116" s="2" t="s">
        <v>9489</v>
      </c>
      <c r="C1116" s="2" t="s">
        <v>8710</v>
      </c>
      <c r="D1116" s="4">
        <v>3699</v>
      </c>
      <c r="E1116" s="4">
        <v>4295</v>
      </c>
      <c r="F1116" s="5">
        <v>0.14000000000000001</v>
      </c>
      <c r="G1116" s="2">
        <v>4.0999999999999996</v>
      </c>
      <c r="H1116" s="3">
        <v>26543</v>
      </c>
      <c r="I1116" s="2" t="s">
        <v>9490</v>
      </c>
      <c r="J1116" s="2" t="s">
        <v>9491</v>
      </c>
      <c r="K1116" s="2" t="s">
        <v>9492</v>
      </c>
      <c r="L1116" s="2" t="s">
        <v>9493</v>
      </c>
      <c r="M1116" s="2" t="s">
        <v>9494</v>
      </c>
      <c r="N1116" s="2" t="s">
        <v>9495</v>
      </c>
      <c r="O1116" s="2" t="s">
        <v>9496</v>
      </c>
      <c r="P1116" s="2" t="s">
        <v>9497</v>
      </c>
    </row>
    <row r="1117" spans="1:16" ht="15.75">
      <c r="A1117" s="2" t="s">
        <v>9498</v>
      </c>
      <c r="B1117" s="2" t="s">
        <v>9499</v>
      </c>
      <c r="C1117" s="2" t="s">
        <v>8886</v>
      </c>
      <c r="D1117" s="2">
        <v>177</v>
      </c>
      <c r="E1117" s="2">
        <v>199</v>
      </c>
      <c r="F1117" s="5">
        <v>0.11</v>
      </c>
      <c r="G1117" s="2">
        <v>4.0999999999999996</v>
      </c>
      <c r="H1117" s="3">
        <v>3688</v>
      </c>
      <c r="I1117" s="2" t="s">
        <v>9500</v>
      </c>
      <c r="J1117" s="2" t="s">
        <v>9501</v>
      </c>
      <c r="K1117" s="2" t="s">
        <v>9502</v>
      </c>
      <c r="L1117" s="2" t="s">
        <v>9503</v>
      </c>
      <c r="M1117" s="2" t="s">
        <v>9504</v>
      </c>
      <c r="N1117" s="2" t="s">
        <v>9505</v>
      </c>
      <c r="O1117" s="2" t="s">
        <v>9506</v>
      </c>
      <c r="P1117" s="2" t="s">
        <v>9507</v>
      </c>
    </row>
    <row r="1118" spans="1:16" ht="15.75">
      <c r="A1118" s="2" t="s">
        <v>9508</v>
      </c>
      <c r="B1118" s="2" t="s">
        <v>9509</v>
      </c>
      <c r="C1118" s="2" t="s">
        <v>8710</v>
      </c>
      <c r="D1118" s="4">
        <v>1149</v>
      </c>
      <c r="E1118" s="4">
        <v>2499</v>
      </c>
      <c r="F1118" s="5">
        <v>0.54</v>
      </c>
      <c r="G1118" s="2">
        <v>3.8</v>
      </c>
      <c r="H1118" s="3">
        <v>4383</v>
      </c>
      <c r="I1118" s="2" t="s">
        <v>9510</v>
      </c>
      <c r="J1118" s="2" t="s">
        <v>9511</v>
      </c>
      <c r="K1118" s="2" t="s">
        <v>9512</v>
      </c>
      <c r="L1118" s="2" t="s">
        <v>9513</v>
      </c>
      <c r="M1118" s="2" t="s">
        <v>9514</v>
      </c>
      <c r="N1118" s="2" t="s">
        <v>9515</v>
      </c>
      <c r="O1118" s="2" t="s">
        <v>9516</v>
      </c>
      <c r="P1118" s="2" t="s">
        <v>9517</v>
      </c>
    </row>
    <row r="1119" spans="1:16" ht="15.75">
      <c r="A1119" s="2" t="s">
        <v>9518</v>
      </c>
      <c r="B1119" s="2" t="s">
        <v>9519</v>
      </c>
      <c r="C1119" s="2" t="s">
        <v>9520</v>
      </c>
      <c r="D1119" s="2">
        <v>244</v>
      </c>
      <c r="E1119" s="2">
        <v>499</v>
      </c>
      <c r="F1119" s="5">
        <v>0.51</v>
      </c>
      <c r="G1119" s="2">
        <v>3.3</v>
      </c>
      <c r="H1119" s="3">
        <v>478</v>
      </c>
      <c r="I1119" s="2" t="s">
        <v>9521</v>
      </c>
      <c r="J1119" s="2" t="s">
        <v>9522</v>
      </c>
      <c r="K1119" s="2" t="s">
        <v>9523</v>
      </c>
      <c r="L1119" s="2" t="s">
        <v>9524</v>
      </c>
      <c r="M1119" s="2" t="s">
        <v>9525</v>
      </c>
      <c r="N1119" s="2" t="s">
        <v>9526</v>
      </c>
      <c r="O1119" s="2" t="s">
        <v>9527</v>
      </c>
      <c r="P1119" s="2" t="s">
        <v>9528</v>
      </c>
    </row>
    <row r="1120" spans="1:16" ht="15.75">
      <c r="A1120" s="2" t="s">
        <v>9529</v>
      </c>
      <c r="B1120" s="2" t="s">
        <v>9530</v>
      </c>
      <c r="C1120" s="2" t="s">
        <v>8552</v>
      </c>
      <c r="D1120" s="4">
        <v>1959</v>
      </c>
      <c r="E1120" s="4">
        <v>2400</v>
      </c>
      <c r="F1120" s="5">
        <v>0.18</v>
      </c>
      <c r="G1120" s="2">
        <v>4</v>
      </c>
      <c r="H1120" s="3">
        <v>237</v>
      </c>
      <c r="I1120" s="2" t="s">
        <v>9531</v>
      </c>
      <c r="J1120" s="2" t="s">
        <v>9532</v>
      </c>
      <c r="K1120" s="2" t="s">
        <v>9533</v>
      </c>
      <c r="L1120" s="2" t="s">
        <v>9534</v>
      </c>
      <c r="M1120" s="2" t="s">
        <v>9535</v>
      </c>
      <c r="N1120" s="2" t="s">
        <v>9536</v>
      </c>
      <c r="O1120" s="2" t="s">
        <v>9537</v>
      </c>
      <c r="P1120" s="2" t="s">
        <v>9538</v>
      </c>
    </row>
    <row r="1121" spans="1:16" ht="15.75">
      <c r="A1121" s="2" t="s">
        <v>9539</v>
      </c>
      <c r="B1121" s="2" t="s">
        <v>9540</v>
      </c>
      <c r="C1121" s="2" t="s">
        <v>8574</v>
      </c>
      <c r="D1121" s="2">
        <v>319</v>
      </c>
      <c r="E1121" s="2">
        <v>749</v>
      </c>
      <c r="F1121" s="5">
        <v>0.56999999999999995</v>
      </c>
      <c r="G1121" s="2">
        <v>4.5999999999999996</v>
      </c>
      <c r="H1121" s="3">
        <v>124</v>
      </c>
      <c r="I1121" s="2" t="s">
        <v>9541</v>
      </c>
      <c r="J1121" s="2" t="s">
        <v>9542</v>
      </c>
      <c r="K1121" s="2" t="s">
        <v>9543</v>
      </c>
      <c r="L1121" s="2" t="s">
        <v>9544</v>
      </c>
      <c r="M1121" s="2" t="s">
        <v>9545</v>
      </c>
      <c r="N1121" s="2" t="s">
        <v>9546</v>
      </c>
      <c r="O1121" s="2" t="s">
        <v>9547</v>
      </c>
      <c r="P1121" s="2" t="s">
        <v>9548</v>
      </c>
    </row>
    <row r="1122" spans="1:16" ht="15.75">
      <c r="A1122" s="2" t="s">
        <v>9549</v>
      </c>
      <c r="B1122" s="2" t="s">
        <v>9550</v>
      </c>
      <c r="C1122" s="2" t="s">
        <v>8541</v>
      </c>
      <c r="D1122" s="4">
        <v>1499</v>
      </c>
      <c r="E1122" s="4">
        <v>1775</v>
      </c>
      <c r="F1122" s="5">
        <v>0.16</v>
      </c>
      <c r="G1122" s="2">
        <v>3.9</v>
      </c>
      <c r="H1122" s="3">
        <v>14667</v>
      </c>
      <c r="I1122" s="2" t="s">
        <v>9551</v>
      </c>
      <c r="J1122" s="2" t="s">
        <v>9552</v>
      </c>
      <c r="K1122" s="2" t="s">
        <v>9553</v>
      </c>
      <c r="L1122" s="2" t="s">
        <v>9554</v>
      </c>
      <c r="M1122" s="2" t="s">
        <v>9555</v>
      </c>
      <c r="N1122" s="2" t="s">
        <v>9556</v>
      </c>
      <c r="O1122" s="2" t="s">
        <v>9557</v>
      </c>
      <c r="P1122" s="2" t="s">
        <v>9558</v>
      </c>
    </row>
    <row r="1123" spans="1:16" ht="15.75">
      <c r="A1123" s="2" t="s">
        <v>9559</v>
      </c>
      <c r="B1123" s="2" t="s">
        <v>9560</v>
      </c>
      <c r="C1123" s="2" t="s">
        <v>8574</v>
      </c>
      <c r="D1123" s="2">
        <v>469</v>
      </c>
      <c r="E1123" s="4">
        <v>1599</v>
      </c>
      <c r="F1123" s="5">
        <v>0.71</v>
      </c>
      <c r="G1123" s="2">
        <v>3.7</v>
      </c>
      <c r="H1123" s="3">
        <v>6</v>
      </c>
      <c r="I1123" s="2" t="s">
        <v>9561</v>
      </c>
      <c r="J1123" s="2" t="s">
        <v>9562</v>
      </c>
      <c r="K1123" s="2" t="s">
        <v>9563</v>
      </c>
      <c r="L1123" s="2" t="s">
        <v>9564</v>
      </c>
      <c r="M1123" s="2" t="s">
        <v>9565</v>
      </c>
      <c r="N1123" s="2" t="s">
        <v>9566</v>
      </c>
      <c r="O1123" s="2" t="s">
        <v>9567</v>
      </c>
      <c r="P1123" s="2" t="s">
        <v>9568</v>
      </c>
    </row>
    <row r="1124" spans="1:16" ht="15.75">
      <c r="A1124" s="2" t="s">
        <v>9569</v>
      </c>
      <c r="B1124" s="2" t="s">
        <v>9570</v>
      </c>
      <c r="C1124" s="2" t="s">
        <v>9458</v>
      </c>
      <c r="D1124" s="4">
        <v>1099</v>
      </c>
      <c r="E1124" s="4">
        <v>1795</v>
      </c>
      <c r="F1124" s="5">
        <v>0.39</v>
      </c>
      <c r="G1124" s="2">
        <v>4.2</v>
      </c>
      <c r="H1124" s="3">
        <v>4244</v>
      </c>
      <c r="I1124" s="2" t="s">
        <v>9571</v>
      </c>
      <c r="J1124" s="2" t="s">
        <v>9572</v>
      </c>
      <c r="K1124" s="2" t="s">
        <v>9573</v>
      </c>
      <c r="L1124" s="2" t="s">
        <v>9574</v>
      </c>
      <c r="M1124" s="2" t="s">
        <v>9575</v>
      </c>
      <c r="N1124" s="2" t="s">
        <v>9576</v>
      </c>
      <c r="O1124" s="2" t="s">
        <v>9577</v>
      </c>
      <c r="P1124" s="2" t="s">
        <v>9578</v>
      </c>
    </row>
    <row r="1125" spans="1:16" ht="15.75">
      <c r="A1125" s="2" t="s">
        <v>9579</v>
      </c>
      <c r="B1125" s="2" t="s">
        <v>9580</v>
      </c>
      <c r="C1125" s="2" t="s">
        <v>8563</v>
      </c>
      <c r="D1125" s="4">
        <v>9590</v>
      </c>
      <c r="E1125" s="4">
        <v>15999</v>
      </c>
      <c r="F1125" s="5">
        <v>0.4</v>
      </c>
      <c r="G1125" s="2">
        <v>4.0999999999999996</v>
      </c>
      <c r="H1125" s="3">
        <v>1017</v>
      </c>
      <c r="I1125" s="2" t="s">
        <v>9581</v>
      </c>
      <c r="J1125" s="2" t="s">
        <v>9582</v>
      </c>
      <c r="K1125" s="2" t="s">
        <v>9583</v>
      </c>
      <c r="L1125" s="2" t="s">
        <v>9584</v>
      </c>
      <c r="M1125" s="2" t="s">
        <v>9585</v>
      </c>
      <c r="N1125" s="2" t="s">
        <v>9586</v>
      </c>
      <c r="O1125" s="2" t="s">
        <v>9587</v>
      </c>
      <c r="P1125" s="2" t="s">
        <v>9588</v>
      </c>
    </row>
    <row r="1126" spans="1:16" ht="15.75">
      <c r="A1126" s="2" t="s">
        <v>9589</v>
      </c>
      <c r="B1126" s="2" t="s">
        <v>9590</v>
      </c>
      <c r="C1126" s="2" t="s">
        <v>9591</v>
      </c>
      <c r="D1126" s="2">
        <v>999</v>
      </c>
      <c r="E1126" s="4">
        <v>1490</v>
      </c>
      <c r="F1126" s="5">
        <v>0.33</v>
      </c>
      <c r="G1126" s="2">
        <v>4.0999999999999996</v>
      </c>
      <c r="H1126" s="3">
        <v>12999</v>
      </c>
      <c r="I1126" s="2" t="s">
        <v>9592</v>
      </c>
      <c r="J1126" s="2" t="s">
        <v>9593</v>
      </c>
      <c r="K1126" s="2" t="s">
        <v>9594</v>
      </c>
      <c r="L1126" s="2" t="s">
        <v>9595</v>
      </c>
      <c r="M1126" s="2" t="s">
        <v>9596</v>
      </c>
      <c r="N1126" s="2" t="s">
        <v>9597</v>
      </c>
      <c r="O1126" s="2" t="s">
        <v>9598</v>
      </c>
      <c r="P1126" s="2" t="s">
        <v>9599</v>
      </c>
    </row>
    <row r="1127" spans="1:16" ht="15.75">
      <c r="A1127" s="2" t="s">
        <v>9600</v>
      </c>
      <c r="B1127" s="2" t="s">
        <v>9601</v>
      </c>
      <c r="C1127" s="2" t="s">
        <v>8762</v>
      </c>
      <c r="D1127" s="4">
        <v>1299</v>
      </c>
      <c r="E1127" s="4">
        <v>1999</v>
      </c>
      <c r="F1127" s="5">
        <v>0.35</v>
      </c>
      <c r="G1127" s="2">
        <v>3.8</v>
      </c>
      <c r="H1127" s="3">
        <v>311</v>
      </c>
      <c r="I1127" s="2" t="s">
        <v>9602</v>
      </c>
      <c r="J1127" s="2" t="s">
        <v>9603</v>
      </c>
      <c r="K1127" s="2" t="s">
        <v>9604</v>
      </c>
      <c r="L1127" s="2" t="s">
        <v>9605</v>
      </c>
      <c r="M1127" s="2" t="s">
        <v>9606</v>
      </c>
      <c r="N1127" s="2" t="s">
        <v>9607</v>
      </c>
      <c r="O1127" s="2" t="s">
        <v>9608</v>
      </c>
      <c r="P1127" s="2" t="s">
        <v>9609</v>
      </c>
    </row>
    <row r="1128" spans="1:16" ht="15.75">
      <c r="A1128" s="2" t="s">
        <v>9610</v>
      </c>
      <c r="B1128" s="2" t="s">
        <v>9611</v>
      </c>
      <c r="C1128" s="2" t="s">
        <v>9612</v>
      </c>
      <c r="D1128" s="2">
        <v>292</v>
      </c>
      <c r="E1128" s="2">
        <v>499</v>
      </c>
      <c r="F1128" s="5">
        <v>0.41</v>
      </c>
      <c r="G1128" s="2">
        <v>4.0999999999999996</v>
      </c>
      <c r="H1128" s="3">
        <v>4238</v>
      </c>
      <c r="I1128" s="2" t="s">
        <v>9613</v>
      </c>
      <c r="J1128" s="2" t="s">
        <v>9614</v>
      </c>
      <c r="K1128" s="2" t="s">
        <v>9615</v>
      </c>
      <c r="L1128" s="2" t="s">
        <v>9616</v>
      </c>
      <c r="M1128" s="2" t="s">
        <v>9617</v>
      </c>
      <c r="N1128" s="2" t="s">
        <v>9618</v>
      </c>
      <c r="O1128" s="2" t="s">
        <v>9619</v>
      </c>
      <c r="P1128" s="2" t="s">
        <v>9620</v>
      </c>
    </row>
    <row r="1129" spans="1:16" ht="15.75">
      <c r="A1129" s="2" t="s">
        <v>9621</v>
      </c>
      <c r="B1129" s="2" t="s">
        <v>9622</v>
      </c>
      <c r="C1129" s="2" t="s">
        <v>9284</v>
      </c>
      <c r="D1129" s="2">
        <v>160</v>
      </c>
      <c r="E1129" s="2">
        <v>299</v>
      </c>
      <c r="F1129" s="5">
        <v>0.46</v>
      </c>
      <c r="G1129" s="2">
        <v>4.5999999999999996</v>
      </c>
      <c r="H1129" s="3">
        <v>2781</v>
      </c>
      <c r="I1129" s="2" t="s">
        <v>9623</v>
      </c>
      <c r="J1129" s="2" t="s">
        <v>9624</v>
      </c>
      <c r="K1129" s="2" t="s">
        <v>9625</v>
      </c>
      <c r="L1129" s="2" t="s">
        <v>9626</v>
      </c>
      <c r="M1129" s="2" t="s">
        <v>9627</v>
      </c>
      <c r="N1129" s="2" t="s">
        <v>9628</v>
      </c>
      <c r="O1129" s="2" t="s">
        <v>9629</v>
      </c>
      <c r="P1129" s="2" t="s">
        <v>9630</v>
      </c>
    </row>
    <row r="1130" spans="1:16" ht="15.75">
      <c r="A1130" s="2" t="s">
        <v>9631</v>
      </c>
      <c r="B1130" s="2" t="s">
        <v>9632</v>
      </c>
      <c r="C1130" s="2" t="s">
        <v>9633</v>
      </c>
      <c r="D1130" s="2">
        <v>600</v>
      </c>
      <c r="E1130" s="2">
        <v>600</v>
      </c>
      <c r="F1130" s="5">
        <v>0</v>
      </c>
      <c r="G1130" s="2">
        <v>4.0999999999999996</v>
      </c>
      <c r="H1130" s="3">
        <v>10907</v>
      </c>
      <c r="I1130" s="2" t="s">
        <v>9634</v>
      </c>
      <c r="J1130" s="2" t="s">
        <v>9635</v>
      </c>
      <c r="K1130" s="2" t="s">
        <v>9636</v>
      </c>
      <c r="L1130" s="2" t="s">
        <v>9637</v>
      </c>
      <c r="M1130" s="2" t="s">
        <v>9638</v>
      </c>
      <c r="N1130" s="2" t="s">
        <v>9639</v>
      </c>
      <c r="O1130" s="2" t="s">
        <v>9640</v>
      </c>
      <c r="P1130" s="2" t="s">
        <v>9641</v>
      </c>
    </row>
    <row r="1131" spans="1:16" ht="15.75">
      <c r="A1131" s="2" t="s">
        <v>9642</v>
      </c>
      <c r="B1131" s="2" t="s">
        <v>9643</v>
      </c>
      <c r="C1131" s="2" t="s">
        <v>9644</v>
      </c>
      <c r="D1131" s="4">
        <v>1130</v>
      </c>
      <c r="E1131" s="4">
        <v>1130</v>
      </c>
      <c r="F1131" s="5">
        <v>0</v>
      </c>
      <c r="G1131" s="2">
        <v>4.2</v>
      </c>
      <c r="H1131" s="3">
        <v>13250</v>
      </c>
      <c r="I1131" s="2" t="s">
        <v>9645</v>
      </c>
      <c r="J1131" s="2" t="s">
        <v>9646</v>
      </c>
      <c r="K1131" s="2" t="s">
        <v>9647</v>
      </c>
      <c r="L1131" s="2" t="s">
        <v>9648</v>
      </c>
      <c r="M1131" s="2" t="s">
        <v>9649</v>
      </c>
      <c r="N1131" s="2" t="s">
        <v>9650</v>
      </c>
      <c r="O1131" s="2" t="s">
        <v>9651</v>
      </c>
      <c r="P1131" s="2" t="s">
        <v>9652</v>
      </c>
    </row>
    <row r="1132" spans="1:16" ht="15.75">
      <c r="A1132" s="2" t="s">
        <v>9653</v>
      </c>
      <c r="B1132" s="2" t="s">
        <v>9654</v>
      </c>
      <c r="C1132" s="2" t="s">
        <v>8710</v>
      </c>
      <c r="D1132" s="4">
        <v>3249</v>
      </c>
      <c r="E1132" s="4">
        <v>6295</v>
      </c>
      <c r="F1132" s="5">
        <v>0.48</v>
      </c>
      <c r="G1132" s="2">
        <v>3.9</v>
      </c>
      <c r="H1132" s="3">
        <v>43070</v>
      </c>
      <c r="I1132" s="2" t="s">
        <v>9655</v>
      </c>
      <c r="J1132" s="2" t="s">
        <v>9656</v>
      </c>
      <c r="K1132" s="2" t="s">
        <v>9657</v>
      </c>
      <c r="L1132" s="2" t="s">
        <v>9658</v>
      </c>
      <c r="M1132" s="2" t="s">
        <v>9659</v>
      </c>
      <c r="N1132" s="2" t="s">
        <v>9660</v>
      </c>
      <c r="O1132" s="2" t="s">
        <v>9661</v>
      </c>
      <c r="P1132" s="2" t="s">
        <v>9662</v>
      </c>
    </row>
    <row r="1133" spans="1:16" ht="15.75">
      <c r="A1133" s="2" t="s">
        <v>9663</v>
      </c>
      <c r="B1133" s="2" t="s">
        <v>9664</v>
      </c>
      <c r="C1133" s="2" t="s">
        <v>8710</v>
      </c>
      <c r="D1133" s="4">
        <v>3599</v>
      </c>
      <c r="E1133" s="4">
        <v>9455</v>
      </c>
      <c r="F1133" s="5">
        <v>0.62</v>
      </c>
      <c r="G1133" s="2">
        <v>4.0999999999999996</v>
      </c>
      <c r="H1133" s="3">
        <v>11828</v>
      </c>
      <c r="I1133" s="2" t="s">
        <v>9665</v>
      </c>
      <c r="J1133" s="2" t="s">
        <v>9666</v>
      </c>
      <c r="K1133" s="2" t="s">
        <v>9667</v>
      </c>
      <c r="L1133" s="2" t="s">
        <v>9668</v>
      </c>
      <c r="M1133" s="2" t="s">
        <v>9669</v>
      </c>
      <c r="N1133" s="2" t="s">
        <v>9670</v>
      </c>
      <c r="O1133" s="2" t="s">
        <v>9671</v>
      </c>
      <c r="P1133" s="2" t="s">
        <v>9672</v>
      </c>
    </row>
    <row r="1134" spans="1:16" ht="15.75">
      <c r="A1134" s="2" t="s">
        <v>9673</v>
      </c>
      <c r="B1134" s="2" t="s">
        <v>9674</v>
      </c>
      <c r="C1134" s="2" t="s">
        <v>9030</v>
      </c>
      <c r="D1134" s="2">
        <v>368</v>
      </c>
      <c r="E1134" s="2">
        <v>699</v>
      </c>
      <c r="F1134" s="5">
        <v>0.47</v>
      </c>
      <c r="G1134" s="2">
        <v>4.0999999999999996</v>
      </c>
      <c r="H1134" s="3">
        <v>1240</v>
      </c>
      <c r="I1134" s="2" t="s">
        <v>9675</v>
      </c>
      <c r="J1134" s="2" t="s">
        <v>9676</v>
      </c>
      <c r="K1134" s="2" t="s">
        <v>9677</v>
      </c>
      <c r="L1134" s="2" t="s">
        <v>9678</v>
      </c>
      <c r="M1134" s="2" t="s">
        <v>9679</v>
      </c>
      <c r="N1134" s="2" t="s">
        <v>9680</v>
      </c>
      <c r="O1134" s="2" t="s">
        <v>9681</v>
      </c>
      <c r="P1134" s="2" t="s">
        <v>9682</v>
      </c>
    </row>
    <row r="1135" spans="1:16" ht="15.75">
      <c r="A1135" s="2" t="s">
        <v>9683</v>
      </c>
      <c r="B1135" s="2" t="s">
        <v>9684</v>
      </c>
      <c r="C1135" s="2" t="s">
        <v>8710</v>
      </c>
      <c r="D1135" s="4">
        <v>3199</v>
      </c>
      <c r="E1135" s="4">
        <v>4999</v>
      </c>
      <c r="F1135" s="5">
        <v>0.36</v>
      </c>
      <c r="G1135" s="2">
        <v>4</v>
      </c>
      <c r="H1135" s="3">
        <v>20869</v>
      </c>
      <c r="I1135" s="2" t="s">
        <v>9685</v>
      </c>
      <c r="J1135" s="2" t="s">
        <v>9686</v>
      </c>
      <c r="K1135" s="2" t="s">
        <v>9687</v>
      </c>
      <c r="L1135" s="2" t="s">
        <v>9688</v>
      </c>
      <c r="M1135" s="2" t="s">
        <v>9689</v>
      </c>
      <c r="N1135" s="2" t="s">
        <v>9690</v>
      </c>
      <c r="O1135" s="2" t="s">
        <v>9691</v>
      </c>
      <c r="P1135" s="2" t="s">
        <v>9692</v>
      </c>
    </row>
    <row r="1136" spans="1:16" ht="15.75">
      <c r="A1136" s="2" t="s">
        <v>9693</v>
      </c>
      <c r="B1136" s="2" t="s">
        <v>9694</v>
      </c>
      <c r="C1136" s="2" t="s">
        <v>9695</v>
      </c>
      <c r="D1136" s="4">
        <v>1599</v>
      </c>
      <c r="E1136" s="4">
        <v>2900</v>
      </c>
      <c r="F1136" s="5">
        <v>0.45</v>
      </c>
      <c r="G1136" s="2">
        <v>3.7</v>
      </c>
      <c r="H1136" s="3">
        <v>441</v>
      </c>
      <c r="I1136" s="2" t="s">
        <v>9696</v>
      </c>
      <c r="J1136" s="2" t="s">
        <v>9697</v>
      </c>
      <c r="K1136" s="2" t="s">
        <v>9698</v>
      </c>
      <c r="L1136" s="2" t="s">
        <v>9699</v>
      </c>
      <c r="M1136" s="2" t="s">
        <v>9700</v>
      </c>
      <c r="N1136" s="2" t="s">
        <v>9701</v>
      </c>
      <c r="O1136" s="2" t="s">
        <v>9702</v>
      </c>
      <c r="P1136" s="2" t="s">
        <v>9703</v>
      </c>
    </row>
    <row r="1137" spans="1:16" ht="15.75">
      <c r="A1137" s="2" t="s">
        <v>9704</v>
      </c>
      <c r="B1137" s="2" t="s">
        <v>9705</v>
      </c>
      <c r="C1137" s="2" t="s">
        <v>8688</v>
      </c>
      <c r="D1137" s="4">
        <v>1999</v>
      </c>
      <c r="E1137" s="4">
        <v>2499</v>
      </c>
      <c r="F1137" s="5">
        <v>0.2</v>
      </c>
      <c r="G1137" s="2">
        <v>4.0999999999999996</v>
      </c>
      <c r="H1137" s="3">
        <v>1034</v>
      </c>
      <c r="I1137" s="2" t="s">
        <v>9706</v>
      </c>
      <c r="J1137" s="2" t="s">
        <v>9707</v>
      </c>
      <c r="K1137" s="2" t="s">
        <v>9708</v>
      </c>
      <c r="L1137" s="2" t="s">
        <v>9709</v>
      </c>
      <c r="M1137" s="2" t="s">
        <v>9710</v>
      </c>
      <c r="N1137" s="2" t="s">
        <v>9711</v>
      </c>
      <c r="O1137" s="2" t="s">
        <v>9712</v>
      </c>
      <c r="P1137" s="2" t="s">
        <v>9713</v>
      </c>
    </row>
    <row r="1138" spans="1:16" ht="15.75">
      <c r="A1138" s="2" t="s">
        <v>9714</v>
      </c>
      <c r="B1138" s="2" t="s">
        <v>9715</v>
      </c>
      <c r="C1138" s="2" t="s">
        <v>8699</v>
      </c>
      <c r="D1138" s="2">
        <v>616</v>
      </c>
      <c r="E1138" s="4">
        <v>1190</v>
      </c>
      <c r="F1138" s="5">
        <v>0.48</v>
      </c>
      <c r="G1138" s="2">
        <v>4.0999999999999996</v>
      </c>
      <c r="H1138" s="3">
        <v>37126</v>
      </c>
      <c r="I1138" s="2" t="s">
        <v>9716</v>
      </c>
      <c r="J1138" s="2" t="s">
        <v>9717</v>
      </c>
      <c r="K1138" s="2" t="s">
        <v>9718</v>
      </c>
      <c r="L1138" s="2" t="s">
        <v>9719</v>
      </c>
      <c r="M1138" s="2" t="s">
        <v>9720</v>
      </c>
      <c r="N1138" s="2" t="s">
        <v>9721</v>
      </c>
      <c r="O1138" s="2" t="s">
        <v>9722</v>
      </c>
      <c r="P1138" s="2" t="s">
        <v>9723</v>
      </c>
    </row>
    <row r="1139" spans="1:16" ht="15.75">
      <c r="A1139" s="2" t="s">
        <v>9724</v>
      </c>
      <c r="B1139" s="2" t="s">
        <v>9725</v>
      </c>
      <c r="C1139" s="2" t="s">
        <v>8688</v>
      </c>
      <c r="D1139" s="4">
        <v>1499</v>
      </c>
      <c r="E1139" s="4">
        <v>2100</v>
      </c>
      <c r="F1139" s="5">
        <v>0.28999999999999998</v>
      </c>
      <c r="G1139" s="2">
        <v>4.0999999999999996</v>
      </c>
      <c r="H1139" s="3">
        <v>6355</v>
      </c>
      <c r="I1139" s="2" t="s">
        <v>9726</v>
      </c>
      <c r="J1139" s="2" t="s">
        <v>9727</v>
      </c>
      <c r="K1139" s="2" t="s">
        <v>9728</v>
      </c>
      <c r="L1139" s="2" t="s">
        <v>9729</v>
      </c>
      <c r="M1139" s="2" t="s">
        <v>9730</v>
      </c>
      <c r="N1139" s="2" t="s">
        <v>9731</v>
      </c>
      <c r="O1139" s="2" t="s">
        <v>9732</v>
      </c>
      <c r="P1139" s="2" t="s">
        <v>9733</v>
      </c>
    </row>
    <row r="1140" spans="1:16" ht="15.75">
      <c r="A1140" s="2" t="s">
        <v>9734</v>
      </c>
      <c r="B1140" s="2" t="s">
        <v>9735</v>
      </c>
      <c r="C1140" s="2" t="s">
        <v>9284</v>
      </c>
      <c r="D1140" s="2">
        <v>199</v>
      </c>
      <c r="E1140" s="2">
        <v>499</v>
      </c>
      <c r="F1140" s="5">
        <v>0.6</v>
      </c>
      <c r="G1140" s="2">
        <v>3.3</v>
      </c>
      <c r="H1140" s="3">
        <v>12</v>
      </c>
      <c r="I1140" s="2" t="s">
        <v>9736</v>
      </c>
      <c r="J1140" s="2" t="s">
        <v>9737</v>
      </c>
      <c r="K1140" s="2" t="s">
        <v>9738</v>
      </c>
      <c r="L1140" s="2" t="s">
        <v>9739</v>
      </c>
      <c r="M1140" s="2" t="s">
        <v>9740</v>
      </c>
      <c r="N1140" s="2" t="s">
        <v>9741</v>
      </c>
      <c r="O1140" s="2" t="s">
        <v>9742</v>
      </c>
      <c r="P1140" s="2" t="s">
        <v>9743</v>
      </c>
    </row>
    <row r="1141" spans="1:16" ht="15.75">
      <c r="A1141" s="2" t="s">
        <v>9744</v>
      </c>
      <c r="B1141" s="2" t="s">
        <v>9745</v>
      </c>
      <c r="C1141" s="2" t="s">
        <v>8844</v>
      </c>
      <c r="D1141" s="2">
        <v>610</v>
      </c>
      <c r="E1141" s="2">
        <v>825</v>
      </c>
      <c r="F1141" s="5">
        <v>0.26</v>
      </c>
      <c r="G1141" s="2">
        <v>4.0999999999999996</v>
      </c>
      <c r="H1141" s="3">
        <v>13165</v>
      </c>
      <c r="I1141" s="2" t="s">
        <v>9746</v>
      </c>
      <c r="J1141" s="2" t="s">
        <v>9747</v>
      </c>
      <c r="K1141" s="2" t="s">
        <v>9748</v>
      </c>
      <c r="L1141" s="2" t="s">
        <v>9749</v>
      </c>
      <c r="M1141" s="2" t="s">
        <v>9750</v>
      </c>
      <c r="N1141" s="2" t="s">
        <v>9751</v>
      </c>
      <c r="O1141" s="2" t="s">
        <v>9752</v>
      </c>
      <c r="P1141" s="2" t="s">
        <v>9753</v>
      </c>
    </row>
    <row r="1142" spans="1:16" ht="15.75">
      <c r="A1142" s="2" t="s">
        <v>9754</v>
      </c>
      <c r="B1142" s="2" t="s">
        <v>9755</v>
      </c>
      <c r="C1142" s="2" t="s">
        <v>9192</v>
      </c>
      <c r="D1142" s="2">
        <v>999</v>
      </c>
      <c r="E1142" s="4">
        <v>1499</v>
      </c>
      <c r="F1142" s="5">
        <v>0.33</v>
      </c>
      <c r="G1142" s="2">
        <v>4.0999999999999996</v>
      </c>
      <c r="H1142" s="3">
        <v>1646</v>
      </c>
      <c r="I1142" s="2" t="s">
        <v>9756</v>
      </c>
      <c r="J1142" s="2" t="s">
        <v>9757</v>
      </c>
      <c r="K1142" s="2" t="s">
        <v>9758</v>
      </c>
      <c r="L1142" s="2" t="s">
        <v>9759</v>
      </c>
      <c r="M1142" s="2" t="s">
        <v>9760</v>
      </c>
      <c r="N1142" s="2" t="s">
        <v>9761</v>
      </c>
      <c r="O1142" s="2" t="s">
        <v>9762</v>
      </c>
      <c r="P1142" s="2" t="s">
        <v>9763</v>
      </c>
    </row>
    <row r="1143" spans="1:16" ht="15.75">
      <c r="A1143" s="2" t="s">
        <v>9764</v>
      </c>
      <c r="B1143" s="2" t="s">
        <v>9765</v>
      </c>
      <c r="C1143" s="2" t="s">
        <v>9326</v>
      </c>
      <c r="D1143" s="4">
        <v>8999</v>
      </c>
      <c r="E1143" s="4">
        <v>9995</v>
      </c>
      <c r="F1143" s="5">
        <v>0.1</v>
      </c>
      <c r="G1143" s="2">
        <v>4.4000000000000004</v>
      </c>
      <c r="H1143" s="3">
        <v>17994</v>
      </c>
      <c r="I1143" s="2" t="s">
        <v>9766</v>
      </c>
      <c r="J1143" s="2" t="s">
        <v>9767</v>
      </c>
      <c r="K1143" s="2" t="s">
        <v>9768</v>
      </c>
      <c r="L1143" s="2" t="s">
        <v>9769</v>
      </c>
      <c r="M1143" s="2" t="s">
        <v>9770</v>
      </c>
      <c r="N1143" s="2" t="s">
        <v>9771</v>
      </c>
      <c r="O1143" s="2" t="s">
        <v>9772</v>
      </c>
      <c r="P1143" s="2" t="s">
        <v>9773</v>
      </c>
    </row>
    <row r="1144" spans="1:16" ht="15.75">
      <c r="A1144" s="2" t="s">
        <v>9774</v>
      </c>
      <c r="B1144" s="2" t="s">
        <v>9775</v>
      </c>
      <c r="C1144" s="2" t="s">
        <v>8574</v>
      </c>
      <c r="D1144" s="2">
        <v>453</v>
      </c>
      <c r="E1144" s="2">
        <v>999</v>
      </c>
      <c r="F1144" s="5">
        <v>0.55000000000000004</v>
      </c>
      <c r="G1144" s="2">
        <v>4.3</v>
      </c>
      <c r="H1144" s="3">
        <v>610</v>
      </c>
      <c r="I1144" s="2" t="s">
        <v>9776</v>
      </c>
      <c r="J1144" s="2" t="s">
        <v>9777</v>
      </c>
      <c r="K1144" s="2" t="s">
        <v>9778</v>
      </c>
      <c r="L1144" s="2" t="s">
        <v>9779</v>
      </c>
      <c r="M1144" s="2" t="s">
        <v>9780</v>
      </c>
      <c r="N1144" s="2" t="s">
        <v>9781</v>
      </c>
      <c r="O1144" s="2" t="s">
        <v>9782</v>
      </c>
      <c r="P1144" s="2" t="s">
        <v>9783</v>
      </c>
    </row>
    <row r="1145" spans="1:16" ht="15.75">
      <c r="A1145" s="2" t="s">
        <v>9784</v>
      </c>
      <c r="B1145" s="2" t="s">
        <v>9785</v>
      </c>
      <c r="C1145" s="2" t="s">
        <v>8710</v>
      </c>
      <c r="D1145" s="4">
        <v>2464</v>
      </c>
      <c r="E1145" s="4">
        <v>6000</v>
      </c>
      <c r="F1145" s="5">
        <v>0.59</v>
      </c>
      <c r="G1145" s="2">
        <v>4.0999999999999996</v>
      </c>
      <c r="H1145" s="3">
        <v>8866</v>
      </c>
      <c r="I1145" s="2" t="s">
        <v>9786</v>
      </c>
      <c r="J1145" s="2" t="s">
        <v>9787</v>
      </c>
      <c r="K1145" s="2" t="s">
        <v>9788</v>
      </c>
      <c r="L1145" s="2" t="s">
        <v>9789</v>
      </c>
      <c r="M1145" s="2" t="s">
        <v>9790</v>
      </c>
      <c r="N1145" s="2" t="s">
        <v>9791</v>
      </c>
      <c r="O1145" s="2" t="s">
        <v>9792</v>
      </c>
      <c r="P1145" s="2" t="s">
        <v>9793</v>
      </c>
    </row>
    <row r="1146" spans="1:16" ht="15.75">
      <c r="A1146" s="2" t="s">
        <v>9794</v>
      </c>
      <c r="B1146" s="2" t="s">
        <v>9795</v>
      </c>
      <c r="C1146" s="2" t="s">
        <v>9695</v>
      </c>
      <c r="D1146" s="4">
        <v>2719</v>
      </c>
      <c r="E1146" s="4">
        <v>3945</v>
      </c>
      <c r="F1146" s="5">
        <v>0.31</v>
      </c>
      <c r="G1146" s="2">
        <v>3.7</v>
      </c>
      <c r="H1146" s="3">
        <v>13406</v>
      </c>
      <c r="I1146" s="2" t="s">
        <v>9796</v>
      </c>
      <c r="J1146" s="2" t="s">
        <v>9797</v>
      </c>
      <c r="K1146" s="2" t="s">
        <v>9798</v>
      </c>
      <c r="L1146" s="2" t="s">
        <v>9799</v>
      </c>
      <c r="M1146" s="2" t="s">
        <v>9800</v>
      </c>
      <c r="N1146" s="2" t="s">
        <v>9801</v>
      </c>
      <c r="O1146" s="2" t="s">
        <v>9802</v>
      </c>
      <c r="P1146" s="2" t="s">
        <v>9803</v>
      </c>
    </row>
    <row r="1147" spans="1:16" ht="15.75">
      <c r="A1147" s="2" t="s">
        <v>9804</v>
      </c>
      <c r="B1147" s="2" t="s">
        <v>9805</v>
      </c>
      <c r="C1147" s="2" t="s">
        <v>8721</v>
      </c>
      <c r="D1147" s="4">
        <v>1439</v>
      </c>
      <c r="E1147" s="4">
        <v>1999</v>
      </c>
      <c r="F1147" s="5">
        <v>0.28000000000000003</v>
      </c>
      <c r="G1147" s="2">
        <v>4.8</v>
      </c>
      <c r="H1147" s="3">
        <v>53803</v>
      </c>
      <c r="I1147" s="2" t="s">
        <v>9806</v>
      </c>
      <c r="J1147" s="2" t="s">
        <v>9807</v>
      </c>
      <c r="K1147" s="2" t="s">
        <v>9808</v>
      </c>
      <c r="L1147" s="2" t="s">
        <v>9809</v>
      </c>
      <c r="M1147" s="2" t="s">
        <v>9810</v>
      </c>
      <c r="N1147" s="2" t="s">
        <v>9811</v>
      </c>
      <c r="O1147" s="2" t="s">
        <v>9812</v>
      </c>
      <c r="P1147" s="2" t="s">
        <v>9813</v>
      </c>
    </row>
    <row r="1148" spans="1:16" ht="15.75">
      <c r="A1148" s="2" t="s">
        <v>9814</v>
      </c>
      <c r="B1148" s="2" t="s">
        <v>9815</v>
      </c>
      <c r="C1148" s="2" t="s">
        <v>8688</v>
      </c>
      <c r="D1148" s="4">
        <v>2799</v>
      </c>
      <c r="E1148" s="4">
        <v>3499</v>
      </c>
      <c r="F1148" s="5">
        <v>0.2</v>
      </c>
      <c r="G1148" s="2">
        <v>4.5</v>
      </c>
      <c r="H1148" s="3">
        <v>546</v>
      </c>
      <c r="I1148" s="2" t="s">
        <v>9816</v>
      </c>
      <c r="J1148" s="2" t="s">
        <v>9817</v>
      </c>
      <c r="K1148" s="2" t="s">
        <v>9818</v>
      </c>
      <c r="L1148" s="2" t="s">
        <v>9819</v>
      </c>
      <c r="M1148" s="2" t="s">
        <v>9820</v>
      </c>
      <c r="N1148" s="2" t="s">
        <v>9821</v>
      </c>
      <c r="O1148" s="2" t="s">
        <v>9822</v>
      </c>
      <c r="P1148" s="2" t="s">
        <v>9823</v>
      </c>
    </row>
    <row r="1149" spans="1:16" ht="15.75">
      <c r="A1149" s="2" t="s">
        <v>9824</v>
      </c>
      <c r="B1149" s="2" t="s">
        <v>9825</v>
      </c>
      <c r="C1149" s="2" t="s">
        <v>8721</v>
      </c>
      <c r="D1149" s="4">
        <v>2088</v>
      </c>
      <c r="E1149" s="4">
        <v>5550</v>
      </c>
      <c r="F1149" s="5">
        <v>0.62</v>
      </c>
      <c r="G1149" s="2">
        <v>4</v>
      </c>
      <c r="H1149" s="3">
        <v>5292</v>
      </c>
      <c r="I1149" s="2" t="s">
        <v>9826</v>
      </c>
      <c r="J1149" s="2" t="s">
        <v>9827</v>
      </c>
      <c r="K1149" s="2" t="s">
        <v>9828</v>
      </c>
      <c r="L1149" s="2" t="s">
        <v>9829</v>
      </c>
      <c r="M1149" s="2" t="s">
        <v>9830</v>
      </c>
      <c r="N1149" s="2" t="s">
        <v>13066</v>
      </c>
      <c r="O1149" s="2" t="s">
        <v>9831</v>
      </c>
      <c r="P1149" s="2" t="s">
        <v>9832</v>
      </c>
    </row>
    <row r="1150" spans="1:16" ht="15.75">
      <c r="A1150" s="2" t="s">
        <v>9833</v>
      </c>
      <c r="B1150" s="2" t="s">
        <v>9834</v>
      </c>
      <c r="C1150" s="2" t="s">
        <v>8721</v>
      </c>
      <c r="D1150" s="4">
        <v>2399</v>
      </c>
      <c r="E1150" s="4">
        <v>4590</v>
      </c>
      <c r="F1150" s="5">
        <v>0.48</v>
      </c>
      <c r="G1150" s="2">
        <v>4.0999999999999996</v>
      </c>
      <c r="H1150" s="3">
        <v>444</v>
      </c>
      <c r="I1150" s="2" t="s">
        <v>9835</v>
      </c>
      <c r="J1150" s="2" t="s">
        <v>9836</v>
      </c>
      <c r="K1150" s="2" t="s">
        <v>9837</v>
      </c>
      <c r="L1150" s="2" t="s">
        <v>9838</v>
      </c>
      <c r="M1150" s="2" t="s">
        <v>9839</v>
      </c>
      <c r="N1150" s="2" t="s">
        <v>9840</v>
      </c>
      <c r="O1150" s="2" t="s">
        <v>9841</v>
      </c>
      <c r="P1150" s="2" t="s">
        <v>9842</v>
      </c>
    </row>
    <row r="1151" spans="1:16" ht="15.75">
      <c r="A1151" s="2" t="s">
        <v>9843</v>
      </c>
      <c r="B1151" s="2" t="s">
        <v>9844</v>
      </c>
      <c r="C1151" s="2" t="s">
        <v>8585</v>
      </c>
      <c r="D1151" s="2">
        <v>308</v>
      </c>
      <c r="E1151" s="2">
        <v>499</v>
      </c>
      <c r="F1151" s="5">
        <v>0.38</v>
      </c>
      <c r="G1151" s="2">
        <v>3.9</v>
      </c>
      <c r="H1151" s="3">
        <v>4584</v>
      </c>
      <c r="I1151" s="2" t="s">
        <v>9845</v>
      </c>
      <c r="J1151" s="2" t="s">
        <v>9846</v>
      </c>
      <c r="K1151" s="2" t="s">
        <v>9847</v>
      </c>
      <c r="L1151" s="2" t="s">
        <v>9848</v>
      </c>
      <c r="M1151" s="2" t="s">
        <v>9849</v>
      </c>
      <c r="N1151" s="2" t="s">
        <v>9850</v>
      </c>
      <c r="O1151" s="2" t="s">
        <v>9851</v>
      </c>
      <c r="P1151" s="2" t="s">
        <v>9852</v>
      </c>
    </row>
    <row r="1152" spans="1:16" ht="15.75">
      <c r="A1152" s="2" t="s">
        <v>9853</v>
      </c>
      <c r="B1152" s="2" t="s">
        <v>9854</v>
      </c>
      <c r="C1152" s="2" t="s">
        <v>8721</v>
      </c>
      <c r="D1152" s="4">
        <v>2599</v>
      </c>
      <c r="E1152" s="4">
        <v>4400</v>
      </c>
      <c r="F1152" s="5">
        <v>0.41</v>
      </c>
      <c r="G1152" s="2">
        <v>4.0999999999999996</v>
      </c>
      <c r="H1152" s="3">
        <v>14947</v>
      </c>
      <c r="I1152" s="2" t="s">
        <v>9855</v>
      </c>
      <c r="J1152" s="2" t="s">
        <v>9856</v>
      </c>
      <c r="K1152" s="2" t="s">
        <v>9857</v>
      </c>
      <c r="L1152" s="2" t="s">
        <v>9858</v>
      </c>
      <c r="M1152" s="2" t="s">
        <v>9859</v>
      </c>
      <c r="N1152" s="2" t="s">
        <v>9860</v>
      </c>
      <c r="O1152" s="2" t="s">
        <v>9861</v>
      </c>
      <c r="P1152" s="2" t="s">
        <v>9862</v>
      </c>
    </row>
    <row r="1153" spans="1:16" ht="15.75">
      <c r="A1153" s="2" t="s">
        <v>9863</v>
      </c>
      <c r="B1153" s="2" t="s">
        <v>9864</v>
      </c>
      <c r="C1153" s="2" t="s">
        <v>8699</v>
      </c>
      <c r="D1153" s="2">
        <v>479</v>
      </c>
      <c r="E1153" s="4">
        <v>1000</v>
      </c>
      <c r="F1153" s="5">
        <v>0.52</v>
      </c>
      <c r="G1153" s="2">
        <v>4.2</v>
      </c>
      <c r="H1153" s="3">
        <v>1559</v>
      </c>
      <c r="I1153" s="2" t="s">
        <v>9865</v>
      </c>
      <c r="J1153" s="2" t="s">
        <v>9866</v>
      </c>
      <c r="K1153" s="2" t="s">
        <v>9867</v>
      </c>
      <c r="L1153" s="2" t="s">
        <v>9868</v>
      </c>
      <c r="M1153" s="2" t="s">
        <v>9869</v>
      </c>
      <c r="N1153" s="2" t="s">
        <v>9870</v>
      </c>
      <c r="O1153" s="2" t="s">
        <v>9871</v>
      </c>
      <c r="P1153" s="2" t="s">
        <v>9872</v>
      </c>
    </row>
    <row r="1154" spans="1:16" ht="15.75">
      <c r="A1154" s="2" t="s">
        <v>9873</v>
      </c>
      <c r="B1154" s="2" t="s">
        <v>9874</v>
      </c>
      <c r="C1154" s="2" t="s">
        <v>8574</v>
      </c>
      <c r="D1154" s="2">
        <v>245</v>
      </c>
      <c r="E1154" s="2">
        <v>299</v>
      </c>
      <c r="F1154" s="5">
        <v>0.18</v>
      </c>
      <c r="G1154" s="2">
        <v>4.0999999999999996</v>
      </c>
      <c r="H1154" s="3">
        <v>1660</v>
      </c>
      <c r="I1154" s="2" t="s">
        <v>9875</v>
      </c>
      <c r="J1154" s="2" t="s">
        <v>9876</v>
      </c>
      <c r="K1154" s="2" t="s">
        <v>9877</v>
      </c>
      <c r="L1154" s="2" t="s">
        <v>9878</v>
      </c>
      <c r="M1154" s="2" t="s">
        <v>9879</v>
      </c>
      <c r="N1154" s="2" t="s">
        <v>9880</v>
      </c>
      <c r="O1154" s="2" t="s">
        <v>9881</v>
      </c>
      <c r="P1154" s="2" t="s">
        <v>9882</v>
      </c>
    </row>
    <row r="1155" spans="1:16" ht="15.75">
      <c r="A1155" s="2" t="s">
        <v>9883</v>
      </c>
      <c r="B1155" s="2" t="s">
        <v>9884</v>
      </c>
      <c r="C1155" s="2" t="s">
        <v>8574</v>
      </c>
      <c r="D1155" s="2">
        <v>179</v>
      </c>
      <c r="E1155" s="2">
        <v>799</v>
      </c>
      <c r="F1155" s="5">
        <v>0.78</v>
      </c>
      <c r="G1155" s="2">
        <v>3.5</v>
      </c>
      <c r="H1155" s="3">
        <v>132</v>
      </c>
      <c r="I1155" s="2" t="s">
        <v>9885</v>
      </c>
      <c r="J1155" s="2" t="s">
        <v>9886</v>
      </c>
      <c r="K1155" s="2" t="s">
        <v>9887</v>
      </c>
      <c r="L1155" s="2" t="s">
        <v>9888</v>
      </c>
      <c r="M1155" s="2" t="s">
        <v>9889</v>
      </c>
      <c r="N1155" s="2" t="s">
        <v>9890</v>
      </c>
      <c r="O1155" s="2" t="s">
        <v>9891</v>
      </c>
      <c r="P1155" s="2" t="s">
        <v>9892</v>
      </c>
    </row>
    <row r="1156" spans="1:16" ht="15.75">
      <c r="A1156" s="2" t="s">
        <v>9893</v>
      </c>
      <c r="B1156" s="2" t="s">
        <v>9894</v>
      </c>
      <c r="C1156" s="2" t="s">
        <v>9295</v>
      </c>
      <c r="D1156" s="4">
        <v>3569</v>
      </c>
      <c r="E1156" s="4">
        <v>5190</v>
      </c>
      <c r="F1156" s="5">
        <v>0.31</v>
      </c>
      <c r="G1156" s="2">
        <v>4.3</v>
      </c>
      <c r="H1156" s="3">
        <v>28629</v>
      </c>
      <c r="I1156" s="2" t="s">
        <v>9895</v>
      </c>
      <c r="J1156" s="2" t="s">
        <v>9896</v>
      </c>
      <c r="K1156" s="2" t="s">
        <v>9897</v>
      </c>
      <c r="L1156" s="2" t="s">
        <v>9898</v>
      </c>
      <c r="M1156" s="2" t="s">
        <v>13067</v>
      </c>
      <c r="N1156" s="2" t="s">
        <v>13068</v>
      </c>
      <c r="O1156" s="2" t="s">
        <v>9899</v>
      </c>
      <c r="P1156" s="2" t="s">
        <v>9900</v>
      </c>
    </row>
    <row r="1157" spans="1:16" ht="15.75">
      <c r="A1157" s="2" t="s">
        <v>9901</v>
      </c>
      <c r="B1157" s="2" t="s">
        <v>9902</v>
      </c>
      <c r="C1157" s="2" t="s">
        <v>8541</v>
      </c>
      <c r="D1157" s="2">
        <v>699</v>
      </c>
      <c r="E1157" s="4">
        <v>1345</v>
      </c>
      <c r="F1157" s="5">
        <v>0.48</v>
      </c>
      <c r="G1157" s="2">
        <v>3.9</v>
      </c>
      <c r="H1157" s="3">
        <v>8446</v>
      </c>
      <c r="I1157" s="2" t="s">
        <v>9903</v>
      </c>
      <c r="J1157" s="2" t="s">
        <v>9904</v>
      </c>
      <c r="K1157" s="2" t="s">
        <v>9905</v>
      </c>
      <c r="L1157" s="2" t="s">
        <v>9906</v>
      </c>
      <c r="M1157" s="2" t="s">
        <v>9907</v>
      </c>
      <c r="N1157" s="2" t="s">
        <v>9908</v>
      </c>
      <c r="O1157" s="2" t="s">
        <v>9909</v>
      </c>
      <c r="P1157" s="2" t="s">
        <v>9910</v>
      </c>
    </row>
    <row r="1158" spans="1:16" ht="15.75">
      <c r="A1158" s="2" t="s">
        <v>9911</v>
      </c>
      <c r="B1158" s="2" t="s">
        <v>9912</v>
      </c>
      <c r="C1158" s="2" t="s">
        <v>8647</v>
      </c>
      <c r="D1158" s="4">
        <v>2089</v>
      </c>
      <c r="E1158" s="4">
        <v>4000</v>
      </c>
      <c r="F1158" s="5">
        <v>0.48</v>
      </c>
      <c r="G1158" s="2">
        <v>4.2</v>
      </c>
      <c r="H1158" s="3">
        <v>11199</v>
      </c>
      <c r="I1158" s="2" t="s">
        <v>9913</v>
      </c>
      <c r="J1158" s="2" t="s">
        <v>9914</v>
      </c>
      <c r="K1158" s="2" t="s">
        <v>9915</v>
      </c>
      <c r="L1158" s="2" t="s">
        <v>9916</v>
      </c>
      <c r="M1158" s="2" t="s">
        <v>9917</v>
      </c>
      <c r="N1158" s="2" t="s">
        <v>9918</v>
      </c>
      <c r="O1158" s="2" t="s">
        <v>9919</v>
      </c>
      <c r="P1158" s="2" t="s">
        <v>9920</v>
      </c>
    </row>
    <row r="1159" spans="1:16" ht="15.75">
      <c r="A1159" s="2" t="s">
        <v>9921</v>
      </c>
      <c r="B1159" s="2" t="s">
        <v>9922</v>
      </c>
      <c r="C1159" s="2" t="s">
        <v>9923</v>
      </c>
      <c r="D1159" s="4">
        <v>2339</v>
      </c>
      <c r="E1159" s="4">
        <v>4000</v>
      </c>
      <c r="F1159" s="5">
        <v>0.42</v>
      </c>
      <c r="G1159" s="2">
        <v>3.8</v>
      </c>
      <c r="H1159" s="3">
        <v>1118</v>
      </c>
      <c r="I1159" s="2" t="s">
        <v>9924</v>
      </c>
      <c r="J1159" s="2" t="s">
        <v>9925</v>
      </c>
      <c r="K1159" s="2" t="s">
        <v>9926</v>
      </c>
      <c r="L1159" s="2" t="s">
        <v>9927</v>
      </c>
      <c r="M1159" s="2" t="s">
        <v>9928</v>
      </c>
      <c r="N1159" s="2" t="s">
        <v>9929</v>
      </c>
      <c r="O1159" s="2" t="s">
        <v>9930</v>
      </c>
      <c r="P1159" s="2" t="s">
        <v>9931</v>
      </c>
    </row>
    <row r="1160" spans="1:16" ht="15.75">
      <c r="A1160" s="2" t="s">
        <v>9932</v>
      </c>
      <c r="B1160" s="2" t="s">
        <v>9933</v>
      </c>
      <c r="C1160" s="2" t="s">
        <v>8563</v>
      </c>
      <c r="D1160" s="2">
        <v>784</v>
      </c>
      <c r="E1160" s="4">
        <v>1599</v>
      </c>
      <c r="F1160" s="5">
        <v>0.51</v>
      </c>
      <c r="G1160" s="2">
        <v>4.5</v>
      </c>
      <c r="H1160" s="3">
        <v>11</v>
      </c>
      <c r="I1160" s="2" t="s">
        <v>9934</v>
      </c>
      <c r="J1160" s="2" t="s">
        <v>9935</v>
      </c>
      <c r="K1160" s="2" t="s">
        <v>9936</v>
      </c>
      <c r="L1160" s="2" t="s">
        <v>9937</v>
      </c>
      <c r="M1160" s="2" t="s">
        <v>9938</v>
      </c>
      <c r="N1160" s="2" t="s">
        <v>9939</v>
      </c>
      <c r="O1160" s="2" t="s">
        <v>9940</v>
      </c>
      <c r="P1160" s="2" t="s">
        <v>9941</v>
      </c>
    </row>
    <row r="1161" spans="1:16" ht="15.75">
      <c r="A1161" s="2" t="s">
        <v>9942</v>
      </c>
      <c r="B1161" s="2" t="s">
        <v>9943</v>
      </c>
      <c r="C1161" s="2" t="s">
        <v>9944</v>
      </c>
      <c r="D1161" s="4">
        <v>5499</v>
      </c>
      <c r="E1161" s="4">
        <v>9999</v>
      </c>
      <c r="F1161" s="5">
        <v>0.45</v>
      </c>
      <c r="G1161" s="2">
        <v>3.8</v>
      </c>
      <c r="H1161" s="3">
        <v>4353</v>
      </c>
      <c r="I1161" s="2" t="s">
        <v>9945</v>
      </c>
      <c r="J1161" s="2" t="s">
        <v>9946</v>
      </c>
      <c r="K1161" s="2" t="s">
        <v>9947</v>
      </c>
      <c r="L1161" s="2" t="s">
        <v>9948</v>
      </c>
      <c r="M1161" s="2" t="s">
        <v>9949</v>
      </c>
      <c r="N1161" s="2" t="s">
        <v>9950</v>
      </c>
      <c r="O1161" s="2" t="s">
        <v>9951</v>
      </c>
      <c r="P1161" s="2" t="s">
        <v>9952</v>
      </c>
    </row>
    <row r="1162" spans="1:16" ht="15.75">
      <c r="A1162" s="2" t="s">
        <v>9953</v>
      </c>
      <c r="B1162" s="2" t="s">
        <v>9954</v>
      </c>
      <c r="C1162" s="2" t="s">
        <v>8563</v>
      </c>
      <c r="D1162" s="2">
        <v>899</v>
      </c>
      <c r="E1162" s="4">
        <v>1990</v>
      </c>
      <c r="F1162" s="5">
        <v>0.55000000000000004</v>
      </c>
      <c r="G1162" s="2">
        <v>4.0999999999999996</v>
      </c>
      <c r="H1162" s="3">
        <v>185</v>
      </c>
      <c r="I1162" s="2" t="s">
        <v>9955</v>
      </c>
      <c r="J1162" s="2" t="s">
        <v>9956</v>
      </c>
      <c r="K1162" s="2" t="s">
        <v>9957</v>
      </c>
      <c r="L1162" s="2" t="s">
        <v>9958</v>
      </c>
      <c r="M1162" s="2" t="s">
        <v>9959</v>
      </c>
      <c r="N1162" s="2" t="s">
        <v>9960</v>
      </c>
      <c r="O1162" s="2" t="s">
        <v>9961</v>
      </c>
      <c r="P1162" s="2" t="s">
        <v>9962</v>
      </c>
    </row>
    <row r="1163" spans="1:16" ht="15.75">
      <c r="A1163" s="2" t="s">
        <v>9963</v>
      </c>
      <c r="B1163" s="2" t="s">
        <v>9964</v>
      </c>
      <c r="C1163" s="2" t="s">
        <v>8688</v>
      </c>
      <c r="D1163" s="4">
        <v>1695</v>
      </c>
      <c r="E1163" s="4">
        <v>1695</v>
      </c>
      <c r="F1163" s="5">
        <v>0</v>
      </c>
      <c r="G1163" s="2">
        <v>4.2</v>
      </c>
      <c r="H1163" s="3">
        <v>14290</v>
      </c>
      <c r="I1163" s="2" t="s">
        <v>9965</v>
      </c>
      <c r="J1163" s="2" t="s">
        <v>9966</v>
      </c>
      <c r="K1163" s="2" t="s">
        <v>9967</v>
      </c>
      <c r="L1163" s="2" t="s">
        <v>9968</v>
      </c>
      <c r="M1163" s="2" t="s">
        <v>9969</v>
      </c>
      <c r="N1163" s="2" t="s">
        <v>9970</v>
      </c>
      <c r="O1163" s="2" t="s">
        <v>9971</v>
      </c>
      <c r="P1163" s="2" t="s">
        <v>9972</v>
      </c>
    </row>
    <row r="1164" spans="1:16" ht="15.75">
      <c r="A1164" s="2" t="s">
        <v>9973</v>
      </c>
      <c r="B1164" s="2" t="s">
        <v>9974</v>
      </c>
      <c r="C1164" s="2" t="s">
        <v>8699</v>
      </c>
      <c r="D1164" s="2">
        <v>499</v>
      </c>
      <c r="E1164" s="2">
        <v>940</v>
      </c>
      <c r="F1164" s="5">
        <v>0.47</v>
      </c>
      <c r="G1164" s="2">
        <v>4.0999999999999996</v>
      </c>
      <c r="H1164" s="3">
        <v>3036</v>
      </c>
      <c r="I1164" s="2" t="s">
        <v>9367</v>
      </c>
      <c r="J1164" s="2" t="s">
        <v>9975</v>
      </c>
      <c r="K1164" s="2" t="s">
        <v>9976</v>
      </c>
      <c r="L1164" s="2" t="s">
        <v>9977</v>
      </c>
      <c r="M1164" s="2" t="s">
        <v>9978</v>
      </c>
      <c r="N1164" s="2" t="s">
        <v>9979</v>
      </c>
      <c r="O1164" s="2" t="s">
        <v>9980</v>
      </c>
      <c r="P1164" s="2" t="s">
        <v>9981</v>
      </c>
    </row>
    <row r="1165" spans="1:16" ht="15.75">
      <c r="A1165" s="2" t="s">
        <v>9982</v>
      </c>
      <c r="B1165" s="2" t="s">
        <v>9983</v>
      </c>
      <c r="C1165" s="2" t="s">
        <v>8721</v>
      </c>
      <c r="D1165" s="4">
        <v>2699</v>
      </c>
      <c r="E1165" s="4">
        <v>4700</v>
      </c>
      <c r="F1165" s="5">
        <v>0.43</v>
      </c>
      <c r="G1165" s="2">
        <v>4.2</v>
      </c>
      <c r="H1165" s="3">
        <v>1296</v>
      </c>
      <c r="I1165" s="2" t="s">
        <v>9984</v>
      </c>
      <c r="J1165" s="2" t="s">
        <v>9985</v>
      </c>
      <c r="K1165" s="2" t="s">
        <v>9986</v>
      </c>
      <c r="L1165" s="2" t="s">
        <v>9987</v>
      </c>
      <c r="M1165" s="2" t="s">
        <v>9988</v>
      </c>
      <c r="N1165" s="2" t="s">
        <v>9989</v>
      </c>
      <c r="O1165" s="2" t="s">
        <v>9990</v>
      </c>
      <c r="P1165" s="2" t="s">
        <v>9991</v>
      </c>
    </row>
    <row r="1166" spans="1:16" ht="15.75">
      <c r="A1166" s="2" t="s">
        <v>9992</v>
      </c>
      <c r="B1166" s="2" t="s">
        <v>9993</v>
      </c>
      <c r="C1166" s="2" t="s">
        <v>8721</v>
      </c>
      <c r="D1166" s="4">
        <v>1448</v>
      </c>
      <c r="E1166" s="4">
        <v>2999</v>
      </c>
      <c r="F1166" s="5">
        <v>0.52</v>
      </c>
      <c r="G1166" s="2">
        <v>4.5</v>
      </c>
      <c r="H1166" s="3">
        <v>19</v>
      </c>
      <c r="I1166" s="2" t="s">
        <v>9994</v>
      </c>
      <c r="J1166" s="2" t="s">
        <v>9995</v>
      </c>
      <c r="K1166" s="2" t="s">
        <v>9996</v>
      </c>
      <c r="L1166" s="2" t="s">
        <v>9997</v>
      </c>
      <c r="M1166" s="2" t="s">
        <v>9998</v>
      </c>
      <c r="N1166" s="2" t="s">
        <v>9999</v>
      </c>
      <c r="O1166" s="2" t="s">
        <v>10000</v>
      </c>
      <c r="P1166" s="2" t="s">
        <v>10001</v>
      </c>
    </row>
    <row r="1167" spans="1:16" ht="15.75">
      <c r="A1167" s="2" t="s">
        <v>10002</v>
      </c>
      <c r="B1167" s="2" t="s">
        <v>10003</v>
      </c>
      <c r="C1167" s="2" t="s">
        <v>9284</v>
      </c>
      <c r="D1167" s="2">
        <v>79</v>
      </c>
      <c r="E1167" s="2">
        <v>79</v>
      </c>
      <c r="F1167" s="5">
        <v>0</v>
      </c>
      <c r="G1167" s="2">
        <v>4</v>
      </c>
      <c r="H1167" s="3">
        <v>97</v>
      </c>
      <c r="I1167" s="2" t="s">
        <v>10004</v>
      </c>
      <c r="J1167" s="2" t="s">
        <v>10005</v>
      </c>
      <c r="K1167" s="2" t="s">
        <v>10006</v>
      </c>
      <c r="L1167" s="2" t="s">
        <v>10007</v>
      </c>
      <c r="M1167" s="2" t="s">
        <v>10008</v>
      </c>
      <c r="N1167" s="2" t="s">
        <v>13069</v>
      </c>
      <c r="O1167" s="2" t="s">
        <v>10009</v>
      </c>
      <c r="P1167" s="2" t="s">
        <v>10010</v>
      </c>
    </row>
    <row r="1168" spans="1:16" ht="15.75">
      <c r="A1168" s="2" t="s">
        <v>10011</v>
      </c>
      <c r="B1168" s="2" t="s">
        <v>10012</v>
      </c>
      <c r="C1168" s="2" t="s">
        <v>8773</v>
      </c>
      <c r="D1168" s="4">
        <v>6990</v>
      </c>
      <c r="E1168" s="4">
        <v>14290</v>
      </c>
      <c r="F1168" s="5">
        <v>0.51</v>
      </c>
      <c r="G1168" s="2">
        <v>4.4000000000000004</v>
      </c>
      <c r="H1168" s="3">
        <v>1771</v>
      </c>
      <c r="I1168" s="2" t="s">
        <v>10013</v>
      </c>
      <c r="J1168" s="2" t="s">
        <v>10014</v>
      </c>
      <c r="K1168" s="2" t="s">
        <v>10015</v>
      </c>
      <c r="L1168" s="2" t="s">
        <v>10016</v>
      </c>
      <c r="M1168" s="2" t="s">
        <v>10017</v>
      </c>
      <c r="N1168" s="2" t="s">
        <v>10018</v>
      </c>
      <c r="O1168" s="2" t="s">
        <v>10019</v>
      </c>
      <c r="P1168" s="2" t="s">
        <v>10020</v>
      </c>
    </row>
    <row r="1169" spans="1:16" ht="15.75">
      <c r="A1169" s="2" t="s">
        <v>10021</v>
      </c>
      <c r="B1169" s="2" t="s">
        <v>10022</v>
      </c>
      <c r="C1169" s="2" t="s">
        <v>8647</v>
      </c>
      <c r="D1169" s="4">
        <v>2698</v>
      </c>
      <c r="E1169" s="4">
        <v>3945</v>
      </c>
      <c r="F1169" s="5">
        <v>0.32</v>
      </c>
      <c r="G1169" s="2">
        <v>4</v>
      </c>
      <c r="H1169" s="3">
        <v>15034</v>
      </c>
      <c r="I1169" s="2" t="s">
        <v>10023</v>
      </c>
      <c r="J1169" s="2" t="s">
        <v>10024</v>
      </c>
      <c r="K1169" s="2" t="s">
        <v>10025</v>
      </c>
      <c r="L1169" s="2" t="s">
        <v>10026</v>
      </c>
      <c r="M1169" s="2" t="s">
        <v>10027</v>
      </c>
      <c r="N1169" s="2" t="s">
        <v>10028</v>
      </c>
      <c r="O1169" s="2" t="s">
        <v>10029</v>
      </c>
      <c r="P1169" s="2" t="s">
        <v>10030</v>
      </c>
    </row>
    <row r="1170" spans="1:16" ht="15.75">
      <c r="A1170" s="2" t="s">
        <v>10031</v>
      </c>
      <c r="B1170" s="2" t="s">
        <v>10032</v>
      </c>
      <c r="C1170" s="2" t="s">
        <v>9944</v>
      </c>
      <c r="D1170" s="4">
        <v>3199</v>
      </c>
      <c r="E1170" s="4">
        <v>5999</v>
      </c>
      <c r="F1170" s="5">
        <v>0.47</v>
      </c>
      <c r="G1170" s="2">
        <v>4</v>
      </c>
      <c r="H1170" s="3">
        <v>3242</v>
      </c>
      <c r="I1170" s="2" t="s">
        <v>10033</v>
      </c>
      <c r="J1170" s="2" t="s">
        <v>10034</v>
      </c>
      <c r="K1170" s="2" t="s">
        <v>10035</v>
      </c>
      <c r="L1170" s="2" t="s">
        <v>10036</v>
      </c>
      <c r="M1170" s="2" t="s">
        <v>10037</v>
      </c>
      <c r="N1170" s="2" t="s">
        <v>10038</v>
      </c>
      <c r="O1170" s="2" t="s">
        <v>10039</v>
      </c>
      <c r="P1170" s="2" t="s">
        <v>10040</v>
      </c>
    </row>
    <row r="1171" spans="1:16" ht="15.75">
      <c r="A1171" s="2" t="s">
        <v>10041</v>
      </c>
      <c r="B1171" s="2" t="s">
        <v>10042</v>
      </c>
      <c r="C1171" s="2" t="s">
        <v>8762</v>
      </c>
      <c r="D1171" s="4">
        <v>1199</v>
      </c>
      <c r="E1171" s="4">
        <v>1950</v>
      </c>
      <c r="F1171" s="5">
        <v>0.39</v>
      </c>
      <c r="G1171" s="2">
        <v>3.9</v>
      </c>
      <c r="H1171" s="3">
        <v>2832</v>
      </c>
      <c r="I1171" s="2" t="s">
        <v>10043</v>
      </c>
      <c r="J1171" s="2" t="s">
        <v>10044</v>
      </c>
      <c r="K1171" s="2" t="s">
        <v>10045</v>
      </c>
      <c r="L1171" s="2" t="s">
        <v>10046</v>
      </c>
      <c r="M1171" s="2" t="s">
        <v>10047</v>
      </c>
      <c r="N1171" s="2" t="s">
        <v>10048</v>
      </c>
      <c r="O1171" s="2" t="s">
        <v>10049</v>
      </c>
      <c r="P1171" s="2" t="s">
        <v>10050</v>
      </c>
    </row>
    <row r="1172" spans="1:16" ht="15.75">
      <c r="A1172" s="2" t="s">
        <v>10051</v>
      </c>
      <c r="B1172" s="2" t="s">
        <v>10052</v>
      </c>
      <c r="C1172" s="2" t="s">
        <v>9192</v>
      </c>
      <c r="D1172" s="4">
        <v>1414</v>
      </c>
      <c r="E1172" s="4">
        <v>2799</v>
      </c>
      <c r="F1172" s="5">
        <v>0.49</v>
      </c>
      <c r="G1172" s="2">
        <v>4</v>
      </c>
      <c r="H1172" s="3">
        <v>1498</v>
      </c>
      <c r="I1172" s="2" t="s">
        <v>10053</v>
      </c>
      <c r="J1172" s="2" t="s">
        <v>10054</v>
      </c>
      <c r="K1172" s="2" t="s">
        <v>10055</v>
      </c>
      <c r="L1172" s="2" t="s">
        <v>10056</v>
      </c>
      <c r="M1172" s="2" t="s">
        <v>10057</v>
      </c>
      <c r="N1172" s="2" t="s">
        <v>10058</v>
      </c>
      <c r="O1172" s="2" t="s">
        <v>10059</v>
      </c>
      <c r="P1172" s="2" t="s">
        <v>10060</v>
      </c>
    </row>
    <row r="1173" spans="1:16" ht="15.75">
      <c r="A1173" s="2" t="s">
        <v>10061</v>
      </c>
      <c r="B1173" s="2" t="s">
        <v>10062</v>
      </c>
      <c r="C1173" s="2" t="s">
        <v>8541</v>
      </c>
      <c r="D1173" s="2">
        <v>999</v>
      </c>
      <c r="E1173" s="4">
        <v>1950</v>
      </c>
      <c r="F1173" s="5">
        <v>0.49</v>
      </c>
      <c r="G1173" s="2">
        <v>3.8</v>
      </c>
      <c r="H1173" s="3">
        <v>305</v>
      </c>
      <c r="I1173" s="2" t="s">
        <v>10063</v>
      </c>
      <c r="J1173" s="2" t="s">
        <v>10064</v>
      </c>
      <c r="K1173" s="2" t="s">
        <v>10065</v>
      </c>
      <c r="L1173" s="2" t="s">
        <v>10066</v>
      </c>
      <c r="M1173" s="2" t="s">
        <v>10067</v>
      </c>
      <c r="N1173" s="2" t="s">
        <v>10068</v>
      </c>
      <c r="O1173" s="2" t="s">
        <v>10069</v>
      </c>
      <c r="P1173" s="2" t="s">
        <v>10070</v>
      </c>
    </row>
    <row r="1174" spans="1:16" ht="15.75">
      <c r="A1174" s="2" t="s">
        <v>10071</v>
      </c>
      <c r="B1174" s="2" t="s">
        <v>10072</v>
      </c>
      <c r="C1174" s="2" t="s">
        <v>9326</v>
      </c>
      <c r="D1174" s="4">
        <v>5999</v>
      </c>
      <c r="E1174" s="4">
        <v>9999</v>
      </c>
      <c r="F1174" s="5">
        <v>0.4</v>
      </c>
      <c r="G1174" s="2">
        <v>4.2</v>
      </c>
      <c r="H1174" s="3">
        <v>1191</v>
      </c>
      <c r="I1174" s="2" t="s">
        <v>10073</v>
      </c>
      <c r="J1174" s="2" t="s">
        <v>10074</v>
      </c>
      <c r="K1174" s="2" t="s">
        <v>10075</v>
      </c>
      <c r="L1174" s="2" t="s">
        <v>10076</v>
      </c>
      <c r="M1174" s="2" t="s">
        <v>10077</v>
      </c>
      <c r="N1174" s="2" t="s">
        <v>10078</v>
      </c>
      <c r="O1174" s="2" t="s">
        <v>10079</v>
      </c>
      <c r="P1174" s="2" t="s">
        <v>10080</v>
      </c>
    </row>
    <row r="1175" spans="1:16" ht="15.75">
      <c r="A1175" s="2" t="s">
        <v>10081</v>
      </c>
      <c r="B1175" s="2" t="s">
        <v>10082</v>
      </c>
      <c r="C1175" s="2" t="s">
        <v>10083</v>
      </c>
      <c r="D1175" s="4">
        <v>9970</v>
      </c>
      <c r="E1175" s="4">
        <v>12999</v>
      </c>
      <c r="F1175" s="5">
        <v>0.23</v>
      </c>
      <c r="G1175" s="2">
        <v>4.3</v>
      </c>
      <c r="H1175" s="3">
        <v>4049</v>
      </c>
      <c r="I1175" s="2" t="s">
        <v>10084</v>
      </c>
      <c r="J1175" s="2" t="s">
        <v>10085</v>
      </c>
      <c r="K1175" s="2" t="s">
        <v>10086</v>
      </c>
      <c r="L1175" s="2" t="s">
        <v>10087</v>
      </c>
      <c r="M1175" s="2" t="s">
        <v>10088</v>
      </c>
      <c r="N1175" s="2" t="s">
        <v>10089</v>
      </c>
      <c r="O1175" s="2" t="s">
        <v>10090</v>
      </c>
      <c r="P1175" s="2" t="s">
        <v>10091</v>
      </c>
    </row>
    <row r="1176" spans="1:16" ht="15.75">
      <c r="A1176" s="2" t="s">
        <v>10092</v>
      </c>
      <c r="B1176" s="2" t="s">
        <v>10093</v>
      </c>
      <c r="C1176" s="2" t="s">
        <v>10094</v>
      </c>
      <c r="D1176" s="2">
        <v>698</v>
      </c>
      <c r="E1176" s="2">
        <v>699</v>
      </c>
      <c r="F1176" s="5">
        <v>0</v>
      </c>
      <c r="G1176" s="2">
        <v>4.2</v>
      </c>
      <c r="H1176" s="3">
        <v>3160</v>
      </c>
      <c r="I1176" s="2" t="s">
        <v>10095</v>
      </c>
      <c r="J1176" s="2" t="s">
        <v>10096</v>
      </c>
      <c r="K1176" s="2" t="s">
        <v>10097</v>
      </c>
      <c r="L1176" s="2" t="s">
        <v>10098</v>
      </c>
      <c r="M1176" s="2" t="s">
        <v>10099</v>
      </c>
      <c r="N1176" s="2" t="s">
        <v>10100</v>
      </c>
      <c r="O1176" s="2" t="s">
        <v>10101</v>
      </c>
      <c r="P1176" s="2" t="s">
        <v>10102</v>
      </c>
    </row>
    <row r="1177" spans="1:16" ht="15.75">
      <c r="A1177" s="2" t="s">
        <v>10103</v>
      </c>
      <c r="B1177" s="2" t="s">
        <v>10104</v>
      </c>
      <c r="C1177" s="2" t="s">
        <v>9295</v>
      </c>
      <c r="D1177" s="4">
        <v>2199</v>
      </c>
      <c r="E1177" s="4">
        <v>3190</v>
      </c>
      <c r="F1177" s="5">
        <v>0.31</v>
      </c>
      <c r="G1177" s="2">
        <v>4.3</v>
      </c>
      <c r="H1177" s="3">
        <v>9650</v>
      </c>
      <c r="I1177" s="2" t="s">
        <v>10105</v>
      </c>
      <c r="J1177" s="2" t="s">
        <v>10106</v>
      </c>
      <c r="K1177" s="2" t="s">
        <v>10107</v>
      </c>
      <c r="L1177" s="2" t="s">
        <v>10108</v>
      </c>
      <c r="M1177" s="2" t="s">
        <v>10109</v>
      </c>
      <c r="N1177" s="2" t="s">
        <v>10110</v>
      </c>
      <c r="O1177" s="2" t="s">
        <v>10111</v>
      </c>
      <c r="P1177" s="2" t="s">
        <v>10112</v>
      </c>
    </row>
    <row r="1178" spans="1:16" ht="15.75">
      <c r="A1178" s="2" t="s">
        <v>10113</v>
      </c>
      <c r="B1178" s="2" t="s">
        <v>10114</v>
      </c>
      <c r="C1178" s="2" t="s">
        <v>10115</v>
      </c>
      <c r="D1178" s="2">
        <v>320</v>
      </c>
      <c r="E1178" s="2">
        <v>799</v>
      </c>
      <c r="F1178" s="5">
        <v>0.6</v>
      </c>
      <c r="G1178" s="2">
        <v>4.2</v>
      </c>
      <c r="H1178" s="3">
        <v>3846</v>
      </c>
      <c r="I1178" s="2" t="s">
        <v>10116</v>
      </c>
      <c r="J1178" s="2" t="s">
        <v>10117</v>
      </c>
      <c r="K1178" s="2" t="s">
        <v>10118</v>
      </c>
      <c r="L1178" s="2" t="s">
        <v>10119</v>
      </c>
      <c r="M1178" s="2" t="s">
        <v>10120</v>
      </c>
      <c r="N1178" s="2" t="s">
        <v>10121</v>
      </c>
      <c r="O1178" s="2" t="s">
        <v>10122</v>
      </c>
      <c r="P1178" s="2" t="s">
        <v>10123</v>
      </c>
    </row>
    <row r="1179" spans="1:16" ht="15.75">
      <c r="A1179" s="2" t="s">
        <v>10124</v>
      </c>
      <c r="B1179" s="2" t="s">
        <v>10125</v>
      </c>
      <c r="C1179" s="2" t="s">
        <v>8574</v>
      </c>
      <c r="D1179" s="2">
        <v>298</v>
      </c>
      <c r="E1179" s="2">
        <v>499</v>
      </c>
      <c r="F1179" s="5">
        <v>0.4</v>
      </c>
      <c r="G1179" s="2">
        <v>4.4000000000000004</v>
      </c>
      <c r="H1179" s="3">
        <v>290</v>
      </c>
      <c r="I1179" s="2" t="s">
        <v>10126</v>
      </c>
      <c r="J1179" s="2" t="s">
        <v>10127</v>
      </c>
      <c r="K1179" s="2" t="s">
        <v>10128</v>
      </c>
      <c r="L1179" s="2" t="s">
        <v>10129</v>
      </c>
      <c r="M1179" s="2" t="s">
        <v>10130</v>
      </c>
      <c r="N1179" s="2" t="s">
        <v>10131</v>
      </c>
      <c r="O1179" s="2" t="s">
        <v>10132</v>
      </c>
      <c r="P1179" s="2" t="s">
        <v>10133</v>
      </c>
    </row>
    <row r="1180" spans="1:16" ht="15.75">
      <c r="A1180" s="2" t="s">
        <v>10134</v>
      </c>
      <c r="B1180" s="2" t="s">
        <v>10135</v>
      </c>
      <c r="C1180" s="2" t="s">
        <v>8938</v>
      </c>
      <c r="D1180" s="4">
        <v>1199</v>
      </c>
      <c r="E1180" s="4">
        <v>1499</v>
      </c>
      <c r="F1180" s="5">
        <v>0.2</v>
      </c>
      <c r="G1180" s="2">
        <v>3.8</v>
      </c>
      <c r="H1180" s="3">
        <v>2206</v>
      </c>
      <c r="I1180" s="2" t="s">
        <v>10136</v>
      </c>
      <c r="J1180" s="2" t="s">
        <v>10137</v>
      </c>
      <c r="K1180" s="2" t="s">
        <v>10138</v>
      </c>
      <c r="L1180" s="2" t="s">
        <v>10139</v>
      </c>
      <c r="M1180" s="2" t="s">
        <v>10140</v>
      </c>
      <c r="N1180" s="2" t="s">
        <v>10141</v>
      </c>
      <c r="O1180" s="2" t="s">
        <v>10142</v>
      </c>
      <c r="P1180" s="2" t="s">
        <v>10143</v>
      </c>
    </row>
    <row r="1181" spans="1:16" ht="15.75">
      <c r="A1181" s="2" t="s">
        <v>10144</v>
      </c>
      <c r="B1181" s="2" t="s">
        <v>10145</v>
      </c>
      <c r="C1181" s="2" t="s">
        <v>9295</v>
      </c>
      <c r="D1181" s="4">
        <v>1399</v>
      </c>
      <c r="E1181" s="4">
        <v>2660</v>
      </c>
      <c r="F1181" s="5">
        <v>0.47</v>
      </c>
      <c r="G1181" s="2">
        <v>4.0999999999999996</v>
      </c>
      <c r="H1181" s="3">
        <v>9349</v>
      </c>
      <c r="I1181" s="2" t="s">
        <v>10146</v>
      </c>
      <c r="J1181" s="2" t="s">
        <v>10147</v>
      </c>
      <c r="K1181" s="2" t="s">
        <v>10148</v>
      </c>
      <c r="L1181" s="2" t="s">
        <v>10149</v>
      </c>
      <c r="M1181" s="2" t="s">
        <v>10150</v>
      </c>
      <c r="N1181" s="2" t="s">
        <v>10151</v>
      </c>
      <c r="O1181" s="2" t="s">
        <v>10152</v>
      </c>
      <c r="P1181" s="2" t="s">
        <v>10153</v>
      </c>
    </row>
    <row r="1182" spans="1:16" ht="15.75">
      <c r="A1182" s="2" t="s">
        <v>10154</v>
      </c>
      <c r="B1182" s="2" t="s">
        <v>10155</v>
      </c>
      <c r="C1182" s="2" t="s">
        <v>8585</v>
      </c>
      <c r="D1182" s="2">
        <v>599</v>
      </c>
      <c r="E1182" s="4">
        <v>2799</v>
      </c>
      <c r="F1182" s="5">
        <v>0.79</v>
      </c>
      <c r="G1182" s="2">
        <v>3.9</v>
      </c>
      <c r="H1182" s="3">
        <v>578</v>
      </c>
      <c r="I1182" s="2" t="s">
        <v>10156</v>
      </c>
      <c r="J1182" s="2" t="s">
        <v>10157</v>
      </c>
      <c r="K1182" s="2" t="s">
        <v>10158</v>
      </c>
      <c r="L1182" s="2" t="s">
        <v>10159</v>
      </c>
      <c r="M1182" s="2" t="s">
        <v>10160</v>
      </c>
      <c r="N1182" s="2" t="s">
        <v>10161</v>
      </c>
      <c r="O1182" s="2" t="s">
        <v>10162</v>
      </c>
      <c r="P1182" s="2" t="s">
        <v>10163</v>
      </c>
    </row>
    <row r="1183" spans="1:16" ht="15.75">
      <c r="A1183" s="2" t="s">
        <v>10164</v>
      </c>
      <c r="B1183" s="2" t="s">
        <v>10165</v>
      </c>
      <c r="C1183" s="2" t="s">
        <v>9458</v>
      </c>
      <c r="D1183" s="4">
        <v>1499</v>
      </c>
      <c r="E1183" s="4">
        <v>1499</v>
      </c>
      <c r="F1183" s="5">
        <v>0</v>
      </c>
      <c r="G1183" s="2">
        <v>4.3</v>
      </c>
      <c r="H1183" s="3">
        <v>9331</v>
      </c>
      <c r="I1183" s="2" t="s">
        <v>10166</v>
      </c>
      <c r="J1183" s="2" t="s">
        <v>10167</v>
      </c>
      <c r="K1183" s="2" t="s">
        <v>10168</v>
      </c>
      <c r="L1183" s="2" t="s">
        <v>10169</v>
      </c>
      <c r="M1183" s="2" t="s">
        <v>10170</v>
      </c>
      <c r="N1183" s="2" t="s">
        <v>10171</v>
      </c>
      <c r="O1183" s="2" t="s">
        <v>10172</v>
      </c>
      <c r="P1183" s="2" t="s">
        <v>10173</v>
      </c>
    </row>
    <row r="1184" spans="1:16" ht="15.75">
      <c r="A1184" s="2" t="s">
        <v>10174</v>
      </c>
      <c r="B1184" s="2" t="s">
        <v>10175</v>
      </c>
      <c r="C1184" s="2" t="s">
        <v>10083</v>
      </c>
      <c r="D1184" s="4">
        <v>14400</v>
      </c>
      <c r="E1184" s="4">
        <v>59900</v>
      </c>
      <c r="F1184" s="5">
        <v>0.76</v>
      </c>
      <c r="G1184" s="2">
        <v>4.4000000000000004</v>
      </c>
      <c r="H1184" s="3">
        <v>3837</v>
      </c>
      <c r="I1184" s="2" t="s">
        <v>10176</v>
      </c>
      <c r="J1184" s="2" t="s">
        <v>10177</v>
      </c>
      <c r="K1184" s="2" t="s">
        <v>10178</v>
      </c>
      <c r="L1184" s="2" t="s">
        <v>10179</v>
      </c>
      <c r="M1184" s="2" t="s">
        <v>10180</v>
      </c>
      <c r="N1184" s="2" t="s">
        <v>10181</v>
      </c>
      <c r="O1184" s="2" t="s">
        <v>10182</v>
      </c>
      <c r="P1184" s="2" t="s">
        <v>10183</v>
      </c>
    </row>
    <row r="1185" spans="1:16" ht="15.75">
      <c r="A1185" s="2" t="s">
        <v>10184</v>
      </c>
      <c r="B1185" s="2" t="s">
        <v>10185</v>
      </c>
      <c r="C1185" s="2" t="s">
        <v>10094</v>
      </c>
      <c r="D1185" s="4">
        <v>1699</v>
      </c>
      <c r="E1185" s="4">
        <v>1900</v>
      </c>
      <c r="F1185" s="5">
        <v>0.11</v>
      </c>
      <c r="G1185" s="2">
        <v>3.6</v>
      </c>
      <c r="H1185" s="3">
        <v>11456</v>
      </c>
      <c r="I1185" s="2" t="s">
        <v>10186</v>
      </c>
      <c r="J1185" s="2" t="s">
        <v>10187</v>
      </c>
      <c r="K1185" s="2" t="s">
        <v>10188</v>
      </c>
      <c r="L1185" s="2" t="s">
        <v>10189</v>
      </c>
      <c r="M1185" s="2" t="s">
        <v>10190</v>
      </c>
      <c r="N1185" s="2" t="s">
        <v>10191</v>
      </c>
      <c r="O1185" s="2" t="s">
        <v>10192</v>
      </c>
      <c r="P1185" s="2" t="s">
        <v>10193</v>
      </c>
    </row>
    <row r="1186" spans="1:16" ht="15.75">
      <c r="A1186" s="2" t="s">
        <v>10194</v>
      </c>
      <c r="B1186" s="2" t="s">
        <v>10195</v>
      </c>
      <c r="C1186" s="2" t="s">
        <v>8552</v>
      </c>
      <c r="D1186" s="2">
        <v>649</v>
      </c>
      <c r="E1186" s="2">
        <v>999</v>
      </c>
      <c r="F1186" s="5">
        <v>0.35</v>
      </c>
      <c r="G1186" s="2">
        <v>3.8</v>
      </c>
      <c r="H1186" s="3">
        <v>49</v>
      </c>
      <c r="I1186" s="2" t="s">
        <v>10196</v>
      </c>
      <c r="J1186" s="2" t="s">
        <v>10197</v>
      </c>
      <c r="K1186" s="2" t="s">
        <v>10198</v>
      </c>
      <c r="L1186" s="2" t="s">
        <v>10199</v>
      </c>
      <c r="M1186" s="2" t="s">
        <v>10200</v>
      </c>
      <c r="N1186" s="2" t="s">
        <v>10201</v>
      </c>
      <c r="O1186" s="2" t="s">
        <v>10202</v>
      </c>
      <c r="P1186" s="2" t="s">
        <v>10203</v>
      </c>
    </row>
    <row r="1187" spans="1:16" ht="15.75">
      <c r="A1187" s="2" t="s">
        <v>10204</v>
      </c>
      <c r="B1187" s="2" t="s">
        <v>10205</v>
      </c>
      <c r="C1187" s="2" t="s">
        <v>8710</v>
      </c>
      <c r="D1187" s="4">
        <v>3249</v>
      </c>
      <c r="E1187" s="4">
        <v>6375</v>
      </c>
      <c r="F1187" s="5">
        <v>0.49</v>
      </c>
      <c r="G1187" s="2">
        <v>4</v>
      </c>
      <c r="H1187" s="3">
        <v>4978</v>
      </c>
      <c r="I1187" s="2" t="s">
        <v>10206</v>
      </c>
      <c r="J1187" s="2" t="s">
        <v>10207</v>
      </c>
      <c r="K1187" s="2" t="s">
        <v>10208</v>
      </c>
      <c r="L1187" s="2" t="s">
        <v>10209</v>
      </c>
      <c r="M1187" s="2" t="s">
        <v>10210</v>
      </c>
      <c r="N1187" s="2" t="s">
        <v>10211</v>
      </c>
      <c r="O1187" s="2" t="s">
        <v>10212</v>
      </c>
      <c r="P1187" s="2" t="s">
        <v>10213</v>
      </c>
    </row>
    <row r="1188" spans="1:16" ht="15.75">
      <c r="A1188" s="2" t="s">
        <v>10214</v>
      </c>
      <c r="B1188" s="2" t="s">
        <v>10215</v>
      </c>
      <c r="C1188" s="2" t="s">
        <v>8886</v>
      </c>
      <c r="D1188" s="2">
        <v>199</v>
      </c>
      <c r="E1188" s="2">
        <v>499</v>
      </c>
      <c r="F1188" s="5">
        <v>0.6</v>
      </c>
      <c r="G1188" s="2">
        <v>4.0999999999999996</v>
      </c>
      <c r="H1188" s="3">
        <v>1996</v>
      </c>
      <c r="I1188" s="2" t="s">
        <v>10216</v>
      </c>
      <c r="J1188" s="2" t="s">
        <v>10217</v>
      </c>
      <c r="K1188" s="2" t="s">
        <v>10218</v>
      </c>
      <c r="L1188" s="2" t="s">
        <v>10219</v>
      </c>
      <c r="M1188" s="2" t="s">
        <v>10220</v>
      </c>
      <c r="N1188" s="2" t="s">
        <v>10221</v>
      </c>
      <c r="O1188" s="2" t="s">
        <v>10222</v>
      </c>
      <c r="P1188" s="2" t="s">
        <v>10223</v>
      </c>
    </row>
    <row r="1189" spans="1:16" ht="15.75">
      <c r="A1189" s="2" t="s">
        <v>10224</v>
      </c>
      <c r="B1189" s="2" t="s">
        <v>10225</v>
      </c>
      <c r="C1189" s="2" t="s">
        <v>9030</v>
      </c>
      <c r="D1189" s="4">
        <v>1099</v>
      </c>
      <c r="E1189" s="4">
        <v>1899</v>
      </c>
      <c r="F1189" s="5">
        <v>0.42</v>
      </c>
      <c r="G1189" s="2">
        <v>4.3</v>
      </c>
      <c r="H1189" s="3">
        <v>1811</v>
      </c>
      <c r="I1189" s="2" t="s">
        <v>10226</v>
      </c>
      <c r="J1189" s="2" t="s">
        <v>10227</v>
      </c>
      <c r="K1189" s="2" t="s">
        <v>10228</v>
      </c>
      <c r="L1189" s="2" t="s">
        <v>10229</v>
      </c>
      <c r="M1189" s="2" t="s">
        <v>10230</v>
      </c>
      <c r="N1189" s="2" t="s">
        <v>10231</v>
      </c>
      <c r="O1189" s="2" t="s">
        <v>10232</v>
      </c>
      <c r="P1189" s="2" t="s">
        <v>10233</v>
      </c>
    </row>
    <row r="1190" spans="1:16" ht="15.75">
      <c r="A1190" s="2" t="s">
        <v>10234</v>
      </c>
      <c r="B1190" s="2" t="s">
        <v>10235</v>
      </c>
      <c r="C1190" s="2" t="s">
        <v>8541</v>
      </c>
      <c r="D1190" s="2">
        <v>664</v>
      </c>
      <c r="E1190" s="4">
        <v>1490</v>
      </c>
      <c r="F1190" s="5">
        <v>0.55000000000000004</v>
      </c>
      <c r="G1190" s="2">
        <v>4</v>
      </c>
      <c r="H1190" s="3">
        <v>2198</v>
      </c>
      <c r="I1190" s="2" t="s">
        <v>10236</v>
      </c>
      <c r="J1190" s="2" t="s">
        <v>10237</v>
      </c>
      <c r="K1190" s="2" t="s">
        <v>10238</v>
      </c>
      <c r="L1190" s="2" t="s">
        <v>10239</v>
      </c>
      <c r="M1190" s="2" t="s">
        <v>10240</v>
      </c>
      <c r="N1190" s="2" t="s">
        <v>10241</v>
      </c>
      <c r="O1190" s="2" t="s">
        <v>10242</v>
      </c>
      <c r="P1190" s="2" t="s">
        <v>10243</v>
      </c>
    </row>
    <row r="1191" spans="1:16" ht="15.75">
      <c r="A1191" s="2" t="s">
        <v>10244</v>
      </c>
      <c r="B1191" s="2" t="s">
        <v>10245</v>
      </c>
      <c r="C1191" s="2" t="s">
        <v>9061</v>
      </c>
      <c r="D1191" s="2">
        <v>260</v>
      </c>
      <c r="E1191" s="2">
        <v>350</v>
      </c>
      <c r="F1191" s="5">
        <v>0.26</v>
      </c>
      <c r="G1191" s="2">
        <v>3.9</v>
      </c>
      <c r="H1191" s="3">
        <v>13127</v>
      </c>
      <c r="I1191" s="2" t="s">
        <v>10246</v>
      </c>
      <c r="J1191" s="2" t="s">
        <v>10247</v>
      </c>
      <c r="K1191" s="2" t="s">
        <v>10248</v>
      </c>
      <c r="L1191" s="2" t="s">
        <v>10249</v>
      </c>
      <c r="M1191" s="2" t="s">
        <v>10250</v>
      </c>
      <c r="N1191" s="2" t="s">
        <v>10251</v>
      </c>
      <c r="O1191" s="2" t="s">
        <v>10252</v>
      </c>
      <c r="P1191" s="2" t="s">
        <v>10253</v>
      </c>
    </row>
    <row r="1192" spans="1:16" ht="15.75">
      <c r="A1192" s="2" t="s">
        <v>10254</v>
      </c>
      <c r="B1192" s="2" t="s">
        <v>10255</v>
      </c>
      <c r="C1192" s="2" t="s">
        <v>8773</v>
      </c>
      <c r="D1192" s="4">
        <v>6499</v>
      </c>
      <c r="E1192" s="4">
        <v>8500</v>
      </c>
      <c r="F1192" s="5">
        <v>0.24</v>
      </c>
      <c r="G1192" s="2">
        <v>4.4000000000000004</v>
      </c>
      <c r="H1192" s="3">
        <v>5865</v>
      </c>
      <c r="I1192" s="2" t="s">
        <v>10256</v>
      </c>
      <c r="J1192" s="2" t="s">
        <v>10257</v>
      </c>
      <c r="K1192" s="2" t="s">
        <v>10258</v>
      </c>
      <c r="L1192" s="2" t="s">
        <v>10259</v>
      </c>
      <c r="M1192" s="2" t="s">
        <v>10260</v>
      </c>
      <c r="N1192" s="2" t="s">
        <v>10261</v>
      </c>
      <c r="O1192" s="2" t="s">
        <v>10262</v>
      </c>
      <c r="P1192" s="2" t="s">
        <v>10263</v>
      </c>
    </row>
    <row r="1193" spans="1:16" ht="15.75">
      <c r="A1193" s="2" t="s">
        <v>10264</v>
      </c>
      <c r="B1193" s="2" t="s">
        <v>10265</v>
      </c>
      <c r="C1193" s="2" t="s">
        <v>10266</v>
      </c>
      <c r="D1193" s="4">
        <v>1484</v>
      </c>
      <c r="E1193" s="4">
        <v>2499</v>
      </c>
      <c r="F1193" s="5">
        <v>0.41</v>
      </c>
      <c r="G1193" s="2">
        <v>3.7</v>
      </c>
      <c r="H1193" s="3">
        <v>1067</v>
      </c>
      <c r="I1193" s="2" t="s">
        <v>10267</v>
      </c>
      <c r="J1193" s="2" t="s">
        <v>10268</v>
      </c>
      <c r="K1193" s="2" t="s">
        <v>10269</v>
      </c>
      <c r="L1193" s="2" t="s">
        <v>10270</v>
      </c>
      <c r="M1193" s="2" t="s">
        <v>10271</v>
      </c>
      <c r="N1193" s="2" t="s">
        <v>10272</v>
      </c>
      <c r="O1193" s="2" t="s">
        <v>10273</v>
      </c>
      <c r="P1193" s="2" t="s">
        <v>10274</v>
      </c>
    </row>
    <row r="1194" spans="1:16" ht="15.75">
      <c r="A1194" s="2" t="s">
        <v>10275</v>
      </c>
      <c r="B1194" s="2" t="s">
        <v>10276</v>
      </c>
      <c r="C1194" s="2" t="s">
        <v>8897</v>
      </c>
      <c r="D1194" s="2">
        <v>999</v>
      </c>
      <c r="E1194" s="4">
        <v>1560</v>
      </c>
      <c r="F1194" s="5">
        <v>0.36</v>
      </c>
      <c r="G1194" s="2">
        <v>3.6</v>
      </c>
      <c r="H1194" s="3">
        <v>4881</v>
      </c>
      <c r="I1194" s="2" t="s">
        <v>10277</v>
      </c>
      <c r="J1194" s="2" t="s">
        <v>10278</v>
      </c>
      <c r="K1194" s="2" t="s">
        <v>10279</v>
      </c>
      <c r="L1194" s="2" t="s">
        <v>10280</v>
      </c>
      <c r="M1194" s="2" t="s">
        <v>10281</v>
      </c>
      <c r="N1194" s="2" t="s">
        <v>10282</v>
      </c>
      <c r="O1194" s="2" t="s">
        <v>10283</v>
      </c>
      <c r="P1194" s="2" t="s">
        <v>10284</v>
      </c>
    </row>
    <row r="1195" spans="1:16" ht="15.75">
      <c r="A1195" s="2" t="s">
        <v>10285</v>
      </c>
      <c r="B1195" s="2" t="s">
        <v>10286</v>
      </c>
      <c r="C1195" s="2" t="s">
        <v>8938</v>
      </c>
      <c r="D1195" s="4">
        <v>3299</v>
      </c>
      <c r="E1195" s="4">
        <v>6500</v>
      </c>
      <c r="F1195" s="5">
        <v>0.49</v>
      </c>
      <c r="G1195" s="2">
        <v>3.7</v>
      </c>
      <c r="H1195" s="3">
        <v>11217</v>
      </c>
      <c r="I1195" s="2" t="s">
        <v>10287</v>
      </c>
      <c r="J1195" s="2" t="s">
        <v>10288</v>
      </c>
      <c r="K1195" s="2" t="s">
        <v>10289</v>
      </c>
      <c r="L1195" s="2" t="s">
        <v>10290</v>
      </c>
      <c r="M1195" s="2" t="s">
        <v>10291</v>
      </c>
      <c r="N1195" s="2" t="s">
        <v>10292</v>
      </c>
      <c r="O1195" s="2" t="s">
        <v>10293</v>
      </c>
      <c r="P1195" s="2" t="s">
        <v>10294</v>
      </c>
    </row>
    <row r="1196" spans="1:16" ht="15.75">
      <c r="A1196" s="2" t="s">
        <v>10295</v>
      </c>
      <c r="B1196" s="2" t="s">
        <v>10296</v>
      </c>
      <c r="C1196" s="2" t="s">
        <v>8688</v>
      </c>
      <c r="D1196" s="2">
        <v>259</v>
      </c>
      <c r="E1196" s="2">
        <v>999</v>
      </c>
      <c r="F1196" s="5">
        <v>0.74</v>
      </c>
      <c r="G1196" s="2">
        <v>4</v>
      </c>
      <c r="H1196" s="3">
        <v>43</v>
      </c>
      <c r="I1196" s="2" t="s">
        <v>10297</v>
      </c>
      <c r="J1196" s="2" t="s">
        <v>10298</v>
      </c>
      <c r="K1196" s="2" t="s">
        <v>10299</v>
      </c>
      <c r="L1196" s="2" t="s">
        <v>10300</v>
      </c>
      <c r="M1196" s="2" t="s">
        <v>10301</v>
      </c>
      <c r="N1196" s="2" t="s">
        <v>10302</v>
      </c>
      <c r="O1196" s="2" t="s">
        <v>10303</v>
      </c>
      <c r="P1196" s="2" t="s">
        <v>10304</v>
      </c>
    </row>
    <row r="1197" spans="1:16" ht="15.75">
      <c r="A1197" s="2" t="s">
        <v>10305</v>
      </c>
      <c r="B1197" s="2" t="s">
        <v>10306</v>
      </c>
      <c r="C1197" s="2" t="s">
        <v>8710</v>
      </c>
      <c r="D1197" s="4">
        <v>3249</v>
      </c>
      <c r="E1197" s="4">
        <v>7795</v>
      </c>
      <c r="F1197" s="5">
        <v>0.57999999999999996</v>
      </c>
      <c r="G1197" s="2">
        <v>4.2</v>
      </c>
      <c r="H1197" s="3">
        <v>4664</v>
      </c>
      <c r="I1197" s="2" t="s">
        <v>10307</v>
      </c>
      <c r="J1197" s="2" t="s">
        <v>10308</v>
      </c>
      <c r="K1197" s="2" t="s">
        <v>10309</v>
      </c>
      <c r="L1197" s="2" t="s">
        <v>10310</v>
      </c>
      <c r="M1197" s="2" t="s">
        <v>10311</v>
      </c>
      <c r="N1197" s="2" t="s">
        <v>10312</v>
      </c>
      <c r="O1197" s="2" t="s">
        <v>10313</v>
      </c>
      <c r="P1197" s="2" t="s">
        <v>10314</v>
      </c>
    </row>
    <row r="1198" spans="1:16" ht="15.75">
      <c r="A1198" s="2" t="s">
        <v>10315</v>
      </c>
      <c r="B1198" s="2" t="s">
        <v>10316</v>
      </c>
      <c r="C1198" s="2" t="s">
        <v>8897</v>
      </c>
      <c r="D1198" s="4">
        <v>4280</v>
      </c>
      <c r="E1198" s="4">
        <v>5995</v>
      </c>
      <c r="F1198" s="5">
        <v>0.28999999999999998</v>
      </c>
      <c r="G1198" s="2">
        <v>3.8</v>
      </c>
      <c r="H1198" s="3">
        <v>2112</v>
      </c>
      <c r="I1198" s="2" t="s">
        <v>10317</v>
      </c>
      <c r="J1198" s="2" t="s">
        <v>10318</v>
      </c>
      <c r="K1198" s="2" t="s">
        <v>10319</v>
      </c>
      <c r="L1198" s="2" t="s">
        <v>10320</v>
      </c>
      <c r="M1198" s="2" t="s">
        <v>10321</v>
      </c>
      <c r="N1198" s="2" t="s">
        <v>10322</v>
      </c>
      <c r="O1198" s="2" t="s">
        <v>10323</v>
      </c>
      <c r="P1198" s="2" t="s">
        <v>10324</v>
      </c>
    </row>
    <row r="1199" spans="1:16" ht="15.75">
      <c r="A1199" s="2" t="s">
        <v>10325</v>
      </c>
      <c r="B1199" s="2" t="s">
        <v>10326</v>
      </c>
      <c r="C1199" s="2" t="s">
        <v>10327</v>
      </c>
      <c r="D1199" s="2">
        <v>189</v>
      </c>
      <c r="E1199" s="2">
        <v>299</v>
      </c>
      <c r="F1199" s="5">
        <v>0.37</v>
      </c>
      <c r="G1199" s="2">
        <v>4.2</v>
      </c>
      <c r="H1199" s="3">
        <v>2737</v>
      </c>
      <c r="I1199" s="2" t="s">
        <v>10328</v>
      </c>
      <c r="J1199" s="2" t="s">
        <v>10329</v>
      </c>
      <c r="K1199" s="2" t="s">
        <v>10330</v>
      </c>
      <c r="L1199" s="2" t="s">
        <v>10331</v>
      </c>
      <c r="M1199" s="2" t="s">
        <v>10332</v>
      </c>
      <c r="N1199" s="2" t="s">
        <v>10333</v>
      </c>
      <c r="O1199" s="2" t="s">
        <v>10334</v>
      </c>
      <c r="P1199" s="2" t="s">
        <v>10335</v>
      </c>
    </row>
    <row r="1200" spans="1:16" ht="15.75">
      <c r="A1200" s="2" t="s">
        <v>10336</v>
      </c>
      <c r="B1200" s="2" t="s">
        <v>10337</v>
      </c>
      <c r="C1200" s="2" t="s">
        <v>9295</v>
      </c>
      <c r="D1200" s="4">
        <v>1449</v>
      </c>
      <c r="E1200" s="4">
        <v>2349</v>
      </c>
      <c r="F1200" s="5">
        <v>0.38</v>
      </c>
      <c r="G1200" s="2">
        <v>3.9</v>
      </c>
      <c r="H1200" s="3">
        <v>9019</v>
      </c>
      <c r="I1200" s="2" t="s">
        <v>10338</v>
      </c>
      <c r="J1200" s="2" t="s">
        <v>10339</v>
      </c>
      <c r="K1200" s="2" t="s">
        <v>10340</v>
      </c>
      <c r="L1200" s="2" t="s">
        <v>10341</v>
      </c>
      <c r="M1200" s="2" t="s">
        <v>10342</v>
      </c>
      <c r="N1200" s="2" t="s">
        <v>10343</v>
      </c>
      <c r="O1200" s="2" t="s">
        <v>10344</v>
      </c>
      <c r="P1200" s="2" t="s">
        <v>10345</v>
      </c>
    </row>
    <row r="1201" spans="1:16" ht="15.75">
      <c r="A1201" s="2" t="s">
        <v>10346</v>
      </c>
      <c r="B1201" s="2" t="s">
        <v>10347</v>
      </c>
      <c r="C1201" s="2" t="s">
        <v>8886</v>
      </c>
      <c r="D1201" s="2">
        <v>199</v>
      </c>
      <c r="E1201" s="2">
        <v>499</v>
      </c>
      <c r="F1201" s="5">
        <v>0.6</v>
      </c>
      <c r="G1201" s="2">
        <v>4</v>
      </c>
      <c r="H1201" s="3">
        <v>10234</v>
      </c>
      <c r="I1201" s="2" t="s">
        <v>10348</v>
      </c>
      <c r="J1201" s="2" t="s">
        <v>10349</v>
      </c>
      <c r="K1201" s="2" t="s">
        <v>10350</v>
      </c>
      <c r="L1201" s="2" t="s">
        <v>10351</v>
      </c>
      <c r="M1201" s="2" t="s">
        <v>10352</v>
      </c>
      <c r="N1201" s="2" t="s">
        <v>10353</v>
      </c>
      <c r="O1201" s="2" t="s">
        <v>10354</v>
      </c>
      <c r="P1201" s="2" t="s">
        <v>10355</v>
      </c>
    </row>
    <row r="1202" spans="1:16" ht="15.75">
      <c r="A1202" s="2" t="s">
        <v>10356</v>
      </c>
      <c r="B1202" s="2" t="s">
        <v>10357</v>
      </c>
      <c r="C1202" s="2" t="s">
        <v>10358</v>
      </c>
      <c r="D1202" s="2">
        <v>474</v>
      </c>
      <c r="E1202" s="4">
        <v>1299</v>
      </c>
      <c r="F1202" s="5">
        <v>0.64</v>
      </c>
      <c r="G1202" s="2">
        <v>4.0999999999999996</v>
      </c>
      <c r="H1202" s="3">
        <v>550</v>
      </c>
      <c r="I1202" s="2" t="s">
        <v>10359</v>
      </c>
      <c r="J1202" s="2" t="s">
        <v>10360</v>
      </c>
      <c r="K1202" s="2" t="s">
        <v>10361</v>
      </c>
      <c r="L1202" s="2" t="s">
        <v>10362</v>
      </c>
      <c r="M1202" s="2" t="s">
        <v>10363</v>
      </c>
      <c r="N1202" s="2" t="s">
        <v>10364</v>
      </c>
      <c r="O1202" s="2" t="s">
        <v>10365</v>
      </c>
      <c r="P1202" s="2" t="s">
        <v>10366</v>
      </c>
    </row>
    <row r="1203" spans="1:16" ht="15.75">
      <c r="A1203" s="2" t="s">
        <v>10367</v>
      </c>
      <c r="B1203" s="2" t="s">
        <v>10368</v>
      </c>
      <c r="C1203" s="2" t="s">
        <v>8688</v>
      </c>
      <c r="D1203" s="2">
        <v>279</v>
      </c>
      <c r="E1203" s="2">
        <v>499</v>
      </c>
      <c r="F1203" s="5">
        <v>0.44</v>
      </c>
      <c r="G1203" s="2">
        <v>4.8</v>
      </c>
      <c r="H1203" s="3">
        <v>28</v>
      </c>
      <c r="I1203" s="2" t="s">
        <v>10369</v>
      </c>
      <c r="J1203" s="2" t="s">
        <v>10370</v>
      </c>
      <c r="K1203" s="2" t="s">
        <v>10371</v>
      </c>
      <c r="L1203" s="2" t="s">
        <v>10372</v>
      </c>
      <c r="M1203" s="2" t="s">
        <v>10373</v>
      </c>
      <c r="N1203" s="2" t="s">
        <v>10374</v>
      </c>
      <c r="O1203" s="2" t="s">
        <v>10375</v>
      </c>
      <c r="P1203" s="2" t="s">
        <v>10376</v>
      </c>
    </row>
    <row r="1204" spans="1:16" ht="15.75">
      <c r="A1204" s="2" t="s">
        <v>10377</v>
      </c>
      <c r="B1204" s="2" t="s">
        <v>10378</v>
      </c>
      <c r="C1204" s="2" t="s">
        <v>9295</v>
      </c>
      <c r="D1204" s="4">
        <v>1999</v>
      </c>
      <c r="E1204" s="4">
        <v>4775</v>
      </c>
      <c r="F1204" s="5">
        <v>0.57999999999999996</v>
      </c>
      <c r="G1204" s="2">
        <v>4.2</v>
      </c>
      <c r="H1204" s="3">
        <v>1353</v>
      </c>
      <c r="I1204" s="2" t="s">
        <v>10379</v>
      </c>
      <c r="J1204" s="2" t="s">
        <v>10380</v>
      </c>
      <c r="K1204" s="2" t="s">
        <v>10381</v>
      </c>
      <c r="L1204" s="2" t="s">
        <v>10382</v>
      </c>
      <c r="M1204" s="2" t="s">
        <v>10383</v>
      </c>
      <c r="N1204" s="2" t="s">
        <v>10384</v>
      </c>
      <c r="O1204" s="2" t="s">
        <v>10385</v>
      </c>
      <c r="P1204" s="2" t="s">
        <v>10386</v>
      </c>
    </row>
    <row r="1205" spans="1:16" ht="15.75">
      <c r="A1205" s="2" t="s">
        <v>10387</v>
      </c>
      <c r="B1205" s="2" t="s">
        <v>10388</v>
      </c>
      <c r="C1205" s="2" t="s">
        <v>8574</v>
      </c>
      <c r="D1205" s="2">
        <v>799</v>
      </c>
      <c r="E1205" s="4">
        <v>1230</v>
      </c>
      <c r="F1205" s="5">
        <v>0.35</v>
      </c>
      <c r="G1205" s="2">
        <v>4.0999999999999996</v>
      </c>
      <c r="H1205" s="3">
        <v>2138</v>
      </c>
      <c r="I1205" s="2" t="s">
        <v>10389</v>
      </c>
      <c r="J1205" s="2" t="s">
        <v>10390</v>
      </c>
      <c r="K1205" s="2" t="s">
        <v>10391</v>
      </c>
      <c r="L1205" s="2" t="s">
        <v>10392</v>
      </c>
      <c r="M1205" s="2" t="s">
        <v>10393</v>
      </c>
      <c r="N1205" s="2" t="s">
        <v>10394</v>
      </c>
      <c r="O1205" s="2" t="s">
        <v>10395</v>
      </c>
      <c r="P1205" s="2" t="s">
        <v>10396</v>
      </c>
    </row>
    <row r="1206" spans="1:16" ht="15.75">
      <c r="A1206" s="2" t="s">
        <v>10397</v>
      </c>
      <c r="B1206" s="2" t="s">
        <v>10398</v>
      </c>
      <c r="C1206" s="2" t="s">
        <v>9192</v>
      </c>
      <c r="D1206" s="2">
        <v>949</v>
      </c>
      <c r="E1206" s="4">
        <v>1999</v>
      </c>
      <c r="F1206" s="5">
        <v>0.53</v>
      </c>
      <c r="G1206" s="2">
        <v>4</v>
      </c>
      <c r="H1206" s="3">
        <v>1679</v>
      </c>
      <c r="I1206" s="2" t="s">
        <v>10399</v>
      </c>
      <c r="J1206" s="2" t="s">
        <v>10400</v>
      </c>
      <c r="K1206" s="2" t="s">
        <v>10401</v>
      </c>
      <c r="L1206" s="2" t="s">
        <v>10402</v>
      </c>
      <c r="M1206" s="2" t="s">
        <v>10403</v>
      </c>
      <c r="N1206" s="2" t="s">
        <v>10404</v>
      </c>
      <c r="O1206" s="2" t="s">
        <v>10405</v>
      </c>
      <c r="P1206" s="2" t="s">
        <v>10406</v>
      </c>
    </row>
    <row r="1207" spans="1:16" ht="15.75">
      <c r="A1207" s="2" t="s">
        <v>10407</v>
      </c>
      <c r="B1207" s="2" t="s">
        <v>10408</v>
      </c>
      <c r="C1207" s="2" t="s">
        <v>10409</v>
      </c>
      <c r="D1207" s="6">
        <v>3657.66</v>
      </c>
      <c r="E1207" s="4">
        <v>5156</v>
      </c>
      <c r="F1207" s="5">
        <v>0.28999999999999998</v>
      </c>
      <c r="G1207" s="2">
        <v>3.9</v>
      </c>
      <c r="H1207" s="3">
        <v>12837</v>
      </c>
      <c r="I1207" s="2" t="s">
        <v>10410</v>
      </c>
      <c r="J1207" s="2" t="s">
        <v>10411</v>
      </c>
      <c r="K1207" s="2" t="s">
        <v>10412</v>
      </c>
      <c r="L1207" s="2" t="s">
        <v>10413</v>
      </c>
      <c r="M1207" s="2" t="s">
        <v>10414</v>
      </c>
      <c r="N1207" s="2" t="s">
        <v>10415</v>
      </c>
      <c r="O1207" s="2" t="s">
        <v>10416</v>
      </c>
      <c r="P1207" s="2" t="s">
        <v>10417</v>
      </c>
    </row>
    <row r="1208" spans="1:16" ht="15.75">
      <c r="A1208" s="2" t="s">
        <v>10418</v>
      </c>
      <c r="B1208" s="2" t="s">
        <v>10419</v>
      </c>
      <c r="C1208" s="2" t="s">
        <v>10420</v>
      </c>
      <c r="D1208" s="4">
        <v>1699</v>
      </c>
      <c r="E1208" s="4">
        <v>1999</v>
      </c>
      <c r="F1208" s="5">
        <v>0.15</v>
      </c>
      <c r="G1208" s="2">
        <v>4.0999999999999996</v>
      </c>
      <c r="H1208" s="3">
        <v>8873</v>
      </c>
      <c r="I1208" s="2" t="s">
        <v>10421</v>
      </c>
      <c r="J1208" s="2" t="s">
        <v>10422</v>
      </c>
      <c r="K1208" s="2" t="s">
        <v>10423</v>
      </c>
      <c r="L1208" s="2" t="s">
        <v>10424</v>
      </c>
      <c r="M1208" s="2" t="s">
        <v>10425</v>
      </c>
      <c r="N1208" s="2" t="s">
        <v>10426</v>
      </c>
      <c r="O1208" s="2" t="s">
        <v>10427</v>
      </c>
      <c r="P1208" s="2" t="s">
        <v>10428</v>
      </c>
    </row>
    <row r="1209" spans="1:16" ht="15.75">
      <c r="A1209" s="2" t="s">
        <v>10429</v>
      </c>
      <c r="B1209" s="2" t="s">
        <v>10430</v>
      </c>
      <c r="C1209" s="2" t="s">
        <v>8897</v>
      </c>
      <c r="D1209" s="4">
        <v>1849</v>
      </c>
      <c r="E1209" s="4">
        <v>2095</v>
      </c>
      <c r="F1209" s="5">
        <v>0.12</v>
      </c>
      <c r="G1209" s="2">
        <v>4.3</v>
      </c>
      <c r="H1209" s="3">
        <v>7681</v>
      </c>
      <c r="I1209" s="2" t="s">
        <v>10431</v>
      </c>
      <c r="J1209" s="2" t="s">
        <v>10432</v>
      </c>
      <c r="K1209" s="2" t="s">
        <v>10433</v>
      </c>
      <c r="L1209" s="2" t="s">
        <v>10434</v>
      </c>
      <c r="M1209" s="2" t="s">
        <v>10435</v>
      </c>
      <c r="N1209" s="2" t="s">
        <v>10436</v>
      </c>
      <c r="O1209" s="2" t="s">
        <v>10437</v>
      </c>
      <c r="P1209" s="2" t="s">
        <v>10438</v>
      </c>
    </row>
    <row r="1210" spans="1:16" ht="15.75">
      <c r="A1210" s="2" t="s">
        <v>10439</v>
      </c>
      <c r="B1210" s="2" t="s">
        <v>10440</v>
      </c>
      <c r="C1210" s="2" t="s">
        <v>8563</v>
      </c>
      <c r="D1210" s="4">
        <v>12499</v>
      </c>
      <c r="E1210" s="4">
        <v>19825</v>
      </c>
      <c r="F1210" s="5">
        <v>0.37</v>
      </c>
      <c r="G1210" s="2">
        <v>4.0999999999999996</v>
      </c>
      <c r="H1210" s="3">
        <v>322</v>
      </c>
      <c r="I1210" s="2" t="s">
        <v>10441</v>
      </c>
      <c r="J1210" s="2" t="s">
        <v>10442</v>
      </c>
      <c r="K1210" s="2" t="s">
        <v>10443</v>
      </c>
      <c r="L1210" s="2" t="s">
        <v>10444</v>
      </c>
      <c r="M1210" s="2" t="s">
        <v>10445</v>
      </c>
      <c r="N1210" s="2" t="s">
        <v>10446</v>
      </c>
      <c r="O1210" s="2" t="s">
        <v>10447</v>
      </c>
      <c r="P1210" s="2" t="s">
        <v>10448</v>
      </c>
    </row>
    <row r="1211" spans="1:16" ht="15.75">
      <c r="A1211" s="2" t="s">
        <v>10449</v>
      </c>
      <c r="B1211" s="2" t="s">
        <v>10450</v>
      </c>
      <c r="C1211" s="2" t="s">
        <v>8699</v>
      </c>
      <c r="D1211" s="4">
        <v>1099</v>
      </c>
      <c r="E1211" s="4">
        <v>1920</v>
      </c>
      <c r="F1211" s="5">
        <v>0.43</v>
      </c>
      <c r="G1211" s="2">
        <v>4.2</v>
      </c>
      <c r="H1211" s="3">
        <v>9772</v>
      </c>
      <c r="I1211" s="2" t="s">
        <v>10451</v>
      </c>
      <c r="J1211" s="2" t="s">
        <v>10452</v>
      </c>
      <c r="K1211" s="2" t="s">
        <v>10453</v>
      </c>
      <c r="L1211" s="2" t="s">
        <v>10454</v>
      </c>
      <c r="M1211" s="2" t="s">
        <v>10455</v>
      </c>
      <c r="N1211" s="2" t="s">
        <v>10456</v>
      </c>
      <c r="O1211" s="2" t="s">
        <v>10457</v>
      </c>
      <c r="P1211" s="2" t="s">
        <v>10458</v>
      </c>
    </row>
    <row r="1212" spans="1:16" ht="15.75">
      <c r="A1212" s="2" t="s">
        <v>10459</v>
      </c>
      <c r="B1212" s="2" t="s">
        <v>10460</v>
      </c>
      <c r="C1212" s="2" t="s">
        <v>10094</v>
      </c>
      <c r="D1212" s="4">
        <v>8199</v>
      </c>
      <c r="E1212" s="4">
        <v>16000</v>
      </c>
      <c r="F1212" s="5">
        <v>0.49</v>
      </c>
      <c r="G1212" s="2">
        <v>3.9</v>
      </c>
      <c r="H1212" s="3">
        <v>18497</v>
      </c>
      <c r="I1212" s="2" t="s">
        <v>10461</v>
      </c>
      <c r="J1212" s="2" t="s">
        <v>10462</v>
      </c>
      <c r="K1212" s="2" t="s">
        <v>10463</v>
      </c>
      <c r="L1212" s="2" t="s">
        <v>10464</v>
      </c>
      <c r="M1212" s="2" t="s">
        <v>10465</v>
      </c>
      <c r="N1212" s="2" t="s">
        <v>10466</v>
      </c>
      <c r="O1212" s="2" t="s">
        <v>10467</v>
      </c>
      <c r="P1212" s="2" t="s">
        <v>10468</v>
      </c>
    </row>
    <row r="1213" spans="1:16" ht="15.75">
      <c r="A1213" s="2" t="s">
        <v>10469</v>
      </c>
      <c r="B1213" s="2" t="s">
        <v>10470</v>
      </c>
      <c r="C1213" s="2" t="s">
        <v>8938</v>
      </c>
      <c r="D1213" s="2">
        <v>499</v>
      </c>
      <c r="E1213" s="4">
        <v>2199</v>
      </c>
      <c r="F1213" s="5">
        <v>0.77</v>
      </c>
      <c r="G1213" s="2">
        <v>3.7</v>
      </c>
      <c r="H1213" s="3">
        <v>53</v>
      </c>
      <c r="I1213" s="2" t="s">
        <v>10471</v>
      </c>
      <c r="J1213" s="2" t="s">
        <v>10472</v>
      </c>
      <c r="K1213" s="2" t="s">
        <v>10473</v>
      </c>
      <c r="L1213" s="2" t="s">
        <v>10474</v>
      </c>
      <c r="M1213" s="2" t="s">
        <v>10475</v>
      </c>
      <c r="N1213" s="2" t="s">
        <v>10476</v>
      </c>
      <c r="O1213" s="2" t="s">
        <v>10477</v>
      </c>
      <c r="P1213" s="2" t="s">
        <v>10478</v>
      </c>
    </row>
    <row r="1214" spans="1:16" ht="15.75">
      <c r="A1214" s="2" t="s">
        <v>10479</v>
      </c>
      <c r="B1214" s="2" t="s">
        <v>10480</v>
      </c>
      <c r="C1214" s="2" t="s">
        <v>8969</v>
      </c>
      <c r="D1214" s="4">
        <v>6999</v>
      </c>
      <c r="E1214" s="4">
        <v>14999</v>
      </c>
      <c r="F1214" s="5">
        <v>0.53</v>
      </c>
      <c r="G1214" s="2">
        <v>4.0999999999999996</v>
      </c>
      <c r="H1214" s="3">
        <v>1728</v>
      </c>
      <c r="I1214" s="2" t="s">
        <v>10481</v>
      </c>
      <c r="J1214" s="2" t="s">
        <v>10482</v>
      </c>
      <c r="K1214" s="2" t="s">
        <v>10483</v>
      </c>
      <c r="L1214" s="2" t="s">
        <v>10484</v>
      </c>
      <c r="M1214" s="2" t="s">
        <v>10485</v>
      </c>
      <c r="N1214" s="2" t="s">
        <v>10486</v>
      </c>
      <c r="O1214" s="2" t="s">
        <v>10487</v>
      </c>
      <c r="P1214" s="2" t="s">
        <v>10488</v>
      </c>
    </row>
    <row r="1215" spans="1:16" ht="15.75">
      <c r="A1215" s="2" t="s">
        <v>10489</v>
      </c>
      <c r="B1215" s="2" t="s">
        <v>10490</v>
      </c>
      <c r="C1215" s="2" t="s">
        <v>9284</v>
      </c>
      <c r="D1215" s="4">
        <v>1595</v>
      </c>
      <c r="E1215" s="4">
        <v>1799</v>
      </c>
      <c r="F1215" s="5">
        <v>0.11</v>
      </c>
      <c r="G1215" s="2">
        <v>4</v>
      </c>
      <c r="H1215" s="3">
        <v>2877</v>
      </c>
      <c r="I1215" s="2" t="s">
        <v>10491</v>
      </c>
      <c r="J1215" s="2" t="s">
        <v>10492</v>
      </c>
      <c r="K1215" s="2" t="s">
        <v>10493</v>
      </c>
      <c r="L1215" s="2" t="s">
        <v>10494</v>
      </c>
      <c r="M1215" s="2" t="s">
        <v>10495</v>
      </c>
      <c r="N1215" s="2" t="s">
        <v>10496</v>
      </c>
      <c r="O1215" s="2" t="s">
        <v>10497</v>
      </c>
      <c r="P1215" s="2" t="s">
        <v>10498</v>
      </c>
    </row>
    <row r="1216" spans="1:16" ht="15.75">
      <c r="A1216" s="2" t="s">
        <v>10499</v>
      </c>
      <c r="B1216" s="2" t="s">
        <v>10500</v>
      </c>
      <c r="C1216" s="2" t="s">
        <v>8699</v>
      </c>
      <c r="D1216" s="4">
        <v>1049</v>
      </c>
      <c r="E1216" s="4">
        <v>1950</v>
      </c>
      <c r="F1216" s="5">
        <v>0.46</v>
      </c>
      <c r="G1216" s="2">
        <v>3.8</v>
      </c>
      <c r="H1216" s="3">
        <v>250</v>
      </c>
      <c r="I1216" s="2" t="s">
        <v>10501</v>
      </c>
      <c r="J1216" s="2" t="s">
        <v>10502</v>
      </c>
      <c r="K1216" s="2" t="s">
        <v>10503</v>
      </c>
      <c r="L1216" s="2" t="s">
        <v>10504</v>
      </c>
      <c r="M1216" s="2" t="s">
        <v>10505</v>
      </c>
      <c r="N1216" s="2" t="s">
        <v>10506</v>
      </c>
      <c r="O1216" s="2" t="s">
        <v>10507</v>
      </c>
      <c r="P1216" s="2" t="s">
        <v>10508</v>
      </c>
    </row>
    <row r="1217" spans="1:16" ht="15.75">
      <c r="A1217" s="2" t="s">
        <v>10509</v>
      </c>
      <c r="B1217" s="2" t="s">
        <v>10510</v>
      </c>
      <c r="C1217" s="2" t="s">
        <v>8762</v>
      </c>
      <c r="D1217" s="4">
        <v>1182</v>
      </c>
      <c r="E1217" s="4">
        <v>2995</v>
      </c>
      <c r="F1217" s="5">
        <v>0.61</v>
      </c>
      <c r="G1217" s="2">
        <v>4.2</v>
      </c>
      <c r="H1217" s="3">
        <v>5178</v>
      </c>
      <c r="I1217" s="2" t="s">
        <v>10511</v>
      </c>
      <c r="J1217" s="2" t="s">
        <v>10512</v>
      </c>
      <c r="K1217" s="2" t="s">
        <v>10513</v>
      </c>
      <c r="L1217" s="2" t="s">
        <v>10514</v>
      </c>
      <c r="M1217" s="2" t="s">
        <v>10515</v>
      </c>
      <c r="N1217" s="2" t="s">
        <v>10516</v>
      </c>
      <c r="O1217" s="2" t="s">
        <v>10517</v>
      </c>
      <c r="P1217" s="2" t="s">
        <v>10518</v>
      </c>
    </row>
    <row r="1218" spans="1:16" ht="15.75">
      <c r="A1218" s="2" t="s">
        <v>10519</v>
      </c>
      <c r="B1218" s="2" t="s">
        <v>10520</v>
      </c>
      <c r="C1218" s="2" t="s">
        <v>8574</v>
      </c>
      <c r="D1218" s="2">
        <v>499</v>
      </c>
      <c r="E1218" s="2">
        <v>999</v>
      </c>
      <c r="F1218" s="5">
        <v>0.5</v>
      </c>
      <c r="G1218" s="2">
        <v>4.5999999999999996</v>
      </c>
      <c r="H1218" s="3">
        <v>79</v>
      </c>
      <c r="I1218" s="2" t="s">
        <v>10521</v>
      </c>
      <c r="J1218" s="2" t="s">
        <v>10522</v>
      </c>
      <c r="K1218" s="2" t="s">
        <v>10523</v>
      </c>
      <c r="L1218" s="2" t="s">
        <v>10524</v>
      </c>
      <c r="M1218" s="2" t="s">
        <v>10525</v>
      </c>
      <c r="N1218" s="2" t="s">
        <v>10526</v>
      </c>
      <c r="O1218" s="2" t="s">
        <v>10527</v>
      </c>
      <c r="P1218" s="2" t="s">
        <v>10528</v>
      </c>
    </row>
    <row r="1219" spans="1:16" ht="15.75">
      <c r="A1219" s="2" t="s">
        <v>10529</v>
      </c>
      <c r="B1219" s="2" t="s">
        <v>10530</v>
      </c>
      <c r="C1219" s="2" t="s">
        <v>10083</v>
      </c>
      <c r="D1219" s="4">
        <v>8799</v>
      </c>
      <c r="E1219" s="4">
        <v>11995</v>
      </c>
      <c r="F1219" s="5">
        <v>0.27</v>
      </c>
      <c r="G1219" s="2">
        <v>4.0999999999999996</v>
      </c>
      <c r="H1219" s="3">
        <v>4157</v>
      </c>
      <c r="I1219" s="2" t="s">
        <v>10531</v>
      </c>
      <c r="J1219" s="2" t="s">
        <v>10532</v>
      </c>
      <c r="K1219" s="2" t="s">
        <v>10533</v>
      </c>
      <c r="L1219" s="2" t="s">
        <v>10534</v>
      </c>
      <c r="M1219" s="2" t="s">
        <v>10535</v>
      </c>
      <c r="N1219" s="2" t="s">
        <v>10536</v>
      </c>
      <c r="O1219" s="2" t="s">
        <v>10537</v>
      </c>
      <c r="P1219" s="2" t="s">
        <v>10538</v>
      </c>
    </row>
    <row r="1220" spans="1:16" ht="15.75">
      <c r="A1220" s="2" t="s">
        <v>10539</v>
      </c>
      <c r="B1220" s="2" t="s">
        <v>10540</v>
      </c>
      <c r="C1220" s="2" t="s">
        <v>8552</v>
      </c>
      <c r="D1220" s="4">
        <v>1529</v>
      </c>
      <c r="E1220" s="4">
        <v>2999</v>
      </c>
      <c r="F1220" s="5">
        <v>0.49</v>
      </c>
      <c r="G1220" s="2">
        <v>3.3</v>
      </c>
      <c r="H1220" s="3">
        <v>29</v>
      </c>
      <c r="I1220" s="2" t="s">
        <v>10541</v>
      </c>
      <c r="J1220" s="2" t="s">
        <v>10542</v>
      </c>
      <c r="K1220" s="2" t="s">
        <v>10543</v>
      </c>
      <c r="L1220" s="2" t="s">
        <v>10544</v>
      </c>
      <c r="M1220" s="2" t="s">
        <v>10545</v>
      </c>
      <c r="N1220" s="2" t="s">
        <v>10546</v>
      </c>
      <c r="O1220" s="2" t="s">
        <v>10547</v>
      </c>
      <c r="P1220" s="2" t="s">
        <v>10548</v>
      </c>
    </row>
    <row r="1221" spans="1:16" ht="15.75">
      <c r="A1221" s="2" t="s">
        <v>10549</v>
      </c>
      <c r="B1221" s="2" t="s">
        <v>10550</v>
      </c>
      <c r="C1221" s="2" t="s">
        <v>8699</v>
      </c>
      <c r="D1221" s="4">
        <v>1199</v>
      </c>
      <c r="E1221" s="4">
        <v>1690</v>
      </c>
      <c r="F1221" s="5">
        <v>0.28999999999999998</v>
      </c>
      <c r="G1221" s="2">
        <v>4.2</v>
      </c>
      <c r="H1221" s="3">
        <v>4580</v>
      </c>
      <c r="I1221" s="2" t="s">
        <v>10551</v>
      </c>
      <c r="J1221" s="2" t="s">
        <v>10552</v>
      </c>
      <c r="K1221" s="2" t="s">
        <v>10553</v>
      </c>
      <c r="L1221" s="2" t="s">
        <v>10554</v>
      </c>
      <c r="M1221" s="2" t="s">
        <v>10555</v>
      </c>
      <c r="N1221" s="2" t="s">
        <v>10556</v>
      </c>
      <c r="O1221" s="2" t="s">
        <v>10557</v>
      </c>
      <c r="P1221" s="2" t="s">
        <v>10558</v>
      </c>
    </row>
    <row r="1222" spans="1:16" ht="15.75">
      <c r="A1222" s="2" t="s">
        <v>10559</v>
      </c>
      <c r="B1222" s="2" t="s">
        <v>10560</v>
      </c>
      <c r="C1222" s="2" t="s">
        <v>9030</v>
      </c>
      <c r="D1222" s="4">
        <v>1052</v>
      </c>
      <c r="E1222" s="4">
        <v>1790</v>
      </c>
      <c r="F1222" s="5">
        <v>0.41</v>
      </c>
      <c r="G1222" s="2">
        <v>4.3</v>
      </c>
      <c r="H1222" s="3">
        <v>1404</v>
      </c>
      <c r="I1222" s="2" t="s">
        <v>10561</v>
      </c>
      <c r="J1222" s="2" t="s">
        <v>10562</v>
      </c>
      <c r="K1222" s="2" t="s">
        <v>10563</v>
      </c>
      <c r="L1222" s="2" t="s">
        <v>10564</v>
      </c>
      <c r="M1222" s="2" t="s">
        <v>10565</v>
      </c>
      <c r="N1222" s="2" t="s">
        <v>10566</v>
      </c>
      <c r="O1222" s="2" t="s">
        <v>10567</v>
      </c>
      <c r="P1222" s="2" t="s">
        <v>10568</v>
      </c>
    </row>
    <row r="1223" spans="1:16" ht="15.75">
      <c r="A1223" s="2" t="s">
        <v>10569</v>
      </c>
      <c r="B1223" s="2" t="s">
        <v>10570</v>
      </c>
      <c r="C1223" s="2" t="s">
        <v>10571</v>
      </c>
      <c r="D1223" s="4">
        <v>6499</v>
      </c>
      <c r="E1223" s="4">
        <v>8995</v>
      </c>
      <c r="F1223" s="5">
        <v>0.28000000000000003</v>
      </c>
      <c r="G1223" s="2">
        <v>4.3</v>
      </c>
      <c r="H1223" s="3">
        <v>2810</v>
      </c>
      <c r="I1223" s="2" t="s">
        <v>10572</v>
      </c>
      <c r="J1223" s="2" t="s">
        <v>10573</v>
      </c>
      <c r="K1223" s="2" t="s">
        <v>10574</v>
      </c>
      <c r="L1223" s="2" t="s">
        <v>10575</v>
      </c>
      <c r="M1223" s="2" t="s">
        <v>10576</v>
      </c>
      <c r="N1223" s="2" t="s">
        <v>10577</v>
      </c>
      <c r="O1223" s="2" t="s">
        <v>10578</v>
      </c>
      <c r="P1223" s="2" t="s">
        <v>10579</v>
      </c>
    </row>
    <row r="1224" spans="1:16" ht="15.75">
      <c r="A1224" s="2" t="s">
        <v>10580</v>
      </c>
      <c r="B1224" s="2" t="s">
        <v>10581</v>
      </c>
      <c r="C1224" s="2" t="s">
        <v>9243</v>
      </c>
      <c r="D1224" s="2">
        <v>239</v>
      </c>
      <c r="E1224" s="2">
        <v>239</v>
      </c>
      <c r="F1224" s="5">
        <v>0</v>
      </c>
      <c r="G1224" s="2">
        <v>4.3</v>
      </c>
      <c r="H1224" s="3">
        <v>7</v>
      </c>
      <c r="I1224" s="2" t="s">
        <v>10582</v>
      </c>
      <c r="J1224" s="2" t="s">
        <v>10583</v>
      </c>
      <c r="K1224" s="2" t="s">
        <v>10584</v>
      </c>
      <c r="L1224" s="2" t="s">
        <v>10585</v>
      </c>
      <c r="M1224" s="2" t="s">
        <v>10586</v>
      </c>
      <c r="N1224" s="2" t="s">
        <v>10587</v>
      </c>
      <c r="O1224" s="2" t="s">
        <v>10588</v>
      </c>
      <c r="P1224" s="2" t="s">
        <v>10589</v>
      </c>
    </row>
    <row r="1225" spans="1:16" ht="15.75">
      <c r="A1225" s="2" t="s">
        <v>10590</v>
      </c>
      <c r="B1225" s="2" t="s">
        <v>10591</v>
      </c>
      <c r="C1225" s="2" t="s">
        <v>8688</v>
      </c>
      <c r="D1225" s="2">
        <v>699</v>
      </c>
      <c r="E1225" s="4">
        <v>1599</v>
      </c>
      <c r="F1225" s="5">
        <v>0.56000000000000005</v>
      </c>
      <c r="G1225" s="2">
        <v>4.7</v>
      </c>
      <c r="H1225" s="3">
        <v>1729</v>
      </c>
      <c r="I1225" s="2" t="s">
        <v>10592</v>
      </c>
      <c r="J1225" s="2" t="s">
        <v>10593</v>
      </c>
      <c r="K1225" s="2" t="s">
        <v>10594</v>
      </c>
      <c r="L1225" s="2" t="s">
        <v>10595</v>
      </c>
      <c r="M1225" s="2" t="s">
        <v>10596</v>
      </c>
      <c r="N1225" s="2" t="s">
        <v>10597</v>
      </c>
      <c r="O1225" s="2" t="s">
        <v>10598</v>
      </c>
      <c r="P1225" s="2" t="s">
        <v>10599</v>
      </c>
    </row>
    <row r="1226" spans="1:16" ht="15.75">
      <c r="A1226" s="2" t="s">
        <v>10600</v>
      </c>
      <c r="B1226" s="2" t="s">
        <v>10601</v>
      </c>
      <c r="C1226" s="2" t="s">
        <v>10602</v>
      </c>
      <c r="D1226" s="4">
        <v>2599</v>
      </c>
      <c r="E1226" s="4">
        <v>4290</v>
      </c>
      <c r="F1226" s="5">
        <v>0.39</v>
      </c>
      <c r="G1226" s="2">
        <v>4.4000000000000004</v>
      </c>
      <c r="H1226" s="3">
        <v>2116</v>
      </c>
      <c r="I1226" s="2" t="s">
        <v>10603</v>
      </c>
      <c r="J1226" s="2" t="s">
        <v>10604</v>
      </c>
      <c r="K1226" s="2" t="s">
        <v>10605</v>
      </c>
      <c r="L1226" s="2" t="s">
        <v>10606</v>
      </c>
      <c r="M1226" s="2" t="s">
        <v>10607</v>
      </c>
      <c r="N1226" s="2" t="s">
        <v>10608</v>
      </c>
      <c r="O1226" s="2" t="s">
        <v>10609</v>
      </c>
      <c r="P1226" s="2" t="s">
        <v>10610</v>
      </c>
    </row>
    <row r="1227" spans="1:16" ht="15.75">
      <c r="A1227" s="2" t="s">
        <v>10611</v>
      </c>
      <c r="B1227" s="2" t="s">
        <v>10612</v>
      </c>
      <c r="C1227" s="2" t="s">
        <v>8969</v>
      </c>
      <c r="D1227" s="4">
        <v>1547</v>
      </c>
      <c r="E1227" s="4">
        <v>2890</v>
      </c>
      <c r="F1227" s="5">
        <v>0.46</v>
      </c>
      <c r="G1227" s="2">
        <v>3.9</v>
      </c>
      <c r="H1227" s="3">
        <v>463</v>
      </c>
      <c r="I1227" s="2" t="s">
        <v>10613</v>
      </c>
      <c r="J1227" s="2" t="s">
        <v>10614</v>
      </c>
      <c r="K1227" s="2" t="s">
        <v>10615</v>
      </c>
      <c r="L1227" s="2" t="s">
        <v>10616</v>
      </c>
      <c r="M1227" s="2" t="s">
        <v>10617</v>
      </c>
      <c r="N1227" s="2" t="s">
        <v>10618</v>
      </c>
      <c r="O1227" s="2" t="s">
        <v>10619</v>
      </c>
      <c r="P1227" s="2" t="s">
        <v>10620</v>
      </c>
    </row>
    <row r="1228" spans="1:16" ht="15.75">
      <c r="A1228" s="2" t="s">
        <v>10621</v>
      </c>
      <c r="B1228" s="2" t="s">
        <v>10622</v>
      </c>
      <c r="C1228" s="2" t="s">
        <v>8688</v>
      </c>
      <c r="D1228" s="2">
        <v>499</v>
      </c>
      <c r="E1228" s="4">
        <v>1299</v>
      </c>
      <c r="F1228" s="5">
        <v>0.62</v>
      </c>
      <c r="G1228" s="2">
        <v>4.7</v>
      </c>
      <c r="H1228" s="3">
        <v>54</v>
      </c>
      <c r="I1228" s="2" t="s">
        <v>10623</v>
      </c>
      <c r="J1228" s="2" t="s">
        <v>10624</v>
      </c>
      <c r="K1228" s="2" t="s">
        <v>10625</v>
      </c>
      <c r="L1228" s="2" t="s">
        <v>10626</v>
      </c>
      <c r="M1228" s="2" t="s">
        <v>10627</v>
      </c>
      <c r="N1228" s="2" t="s">
        <v>10628</v>
      </c>
      <c r="O1228" s="2" t="s">
        <v>10629</v>
      </c>
      <c r="P1228" s="2" t="s">
        <v>10630</v>
      </c>
    </row>
    <row r="1229" spans="1:16" ht="15.75">
      <c r="A1229" s="2" t="s">
        <v>10631</v>
      </c>
      <c r="B1229" s="2" t="s">
        <v>10632</v>
      </c>
      <c r="C1229" s="2" t="s">
        <v>8844</v>
      </c>
      <c r="D1229" s="2">
        <v>510</v>
      </c>
      <c r="E1229" s="2">
        <v>640</v>
      </c>
      <c r="F1229" s="5">
        <v>0.2</v>
      </c>
      <c r="G1229" s="2">
        <v>4.0999999999999996</v>
      </c>
      <c r="H1229" s="3">
        <v>7229</v>
      </c>
      <c r="I1229" s="2" t="s">
        <v>10633</v>
      </c>
      <c r="J1229" s="2" t="s">
        <v>10634</v>
      </c>
      <c r="K1229" s="2" t="s">
        <v>10635</v>
      </c>
      <c r="L1229" s="2" t="s">
        <v>10636</v>
      </c>
      <c r="M1229" s="2" t="s">
        <v>10637</v>
      </c>
      <c r="N1229" s="2" t="s">
        <v>10638</v>
      </c>
      <c r="O1229" s="2" t="s">
        <v>10639</v>
      </c>
      <c r="P1229" s="2" t="s">
        <v>10640</v>
      </c>
    </row>
    <row r="1230" spans="1:16" ht="15.75">
      <c r="A1230" s="2" t="s">
        <v>10641</v>
      </c>
      <c r="B1230" s="2" t="s">
        <v>10642</v>
      </c>
      <c r="C1230" s="2" t="s">
        <v>8721</v>
      </c>
      <c r="D1230" s="4">
        <v>1899</v>
      </c>
      <c r="E1230" s="4">
        <v>3790</v>
      </c>
      <c r="F1230" s="5">
        <v>0.5</v>
      </c>
      <c r="G1230" s="2">
        <v>3.8</v>
      </c>
      <c r="H1230" s="3">
        <v>3842</v>
      </c>
      <c r="I1230" s="2" t="s">
        <v>10643</v>
      </c>
      <c r="J1230" s="2" t="s">
        <v>10644</v>
      </c>
      <c r="K1230" s="2" t="s">
        <v>10645</v>
      </c>
      <c r="L1230" s="2" t="s">
        <v>10646</v>
      </c>
      <c r="M1230" s="2" t="s">
        <v>10647</v>
      </c>
      <c r="N1230" s="2" t="s">
        <v>10648</v>
      </c>
      <c r="O1230" s="2" t="s">
        <v>10649</v>
      </c>
      <c r="P1230" s="2" t="s">
        <v>10650</v>
      </c>
    </row>
    <row r="1231" spans="1:16" ht="15.75">
      <c r="A1231" s="2" t="s">
        <v>10651</v>
      </c>
      <c r="B1231" s="2" t="s">
        <v>10652</v>
      </c>
      <c r="C1231" s="2" t="s">
        <v>8721</v>
      </c>
      <c r="D1231" s="4">
        <v>2599</v>
      </c>
      <c r="E1231" s="4">
        <v>4560</v>
      </c>
      <c r="F1231" s="5">
        <v>0.43</v>
      </c>
      <c r="G1231" s="2">
        <v>4.4000000000000004</v>
      </c>
      <c r="H1231" s="3">
        <v>646</v>
      </c>
      <c r="I1231" s="2" t="s">
        <v>10653</v>
      </c>
      <c r="J1231" s="2" t="s">
        <v>10654</v>
      </c>
      <c r="K1231" s="2" t="s">
        <v>10655</v>
      </c>
      <c r="L1231" s="2" t="s">
        <v>10656</v>
      </c>
      <c r="M1231" s="2" t="s">
        <v>10657</v>
      </c>
      <c r="N1231" s="2" t="s">
        <v>10658</v>
      </c>
      <c r="O1231" s="2" t="s">
        <v>8728</v>
      </c>
      <c r="P1231" s="2" t="s">
        <v>10659</v>
      </c>
    </row>
    <row r="1232" spans="1:16" ht="15.75">
      <c r="A1232" s="2" t="s">
        <v>10660</v>
      </c>
      <c r="B1232" s="2" t="s">
        <v>10661</v>
      </c>
      <c r="C1232" s="2" t="s">
        <v>9030</v>
      </c>
      <c r="D1232" s="4">
        <v>1199</v>
      </c>
      <c r="E1232" s="4">
        <v>3500</v>
      </c>
      <c r="F1232" s="5">
        <v>0.66</v>
      </c>
      <c r="G1232" s="2">
        <v>4.3</v>
      </c>
      <c r="H1232" s="3">
        <v>1802</v>
      </c>
      <c r="I1232" s="2" t="s">
        <v>10662</v>
      </c>
      <c r="J1232" s="2" t="s">
        <v>10663</v>
      </c>
      <c r="K1232" s="2" t="s">
        <v>10664</v>
      </c>
      <c r="L1232" s="2" t="s">
        <v>10665</v>
      </c>
      <c r="M1232" s="2" t="s">
        <v>10666</v>
      </c>
      <c r="N1232" s="2" t="s">
        <v>10667</v>
      </c>
      <c r="O1232" s="2" t="s">
        <v>10668</v>
      </c>
      <c r="P1232" s="2" t="s">
        <v>10669</v>
      </c>
    </row>
    <row r="1233" spans="1:16" ht="15.75">
      <c r="A1233" s="2" t="s">
        <v>10670</v>
      </c>
      <c r="B1233" s="2" t="s">
        <v>10671</v>
      </c>
      <c r="C1233" s="2" t="s">
        <v>8721</v>
      </c>
      <c r="D1233" s="2">
        <v>999</v>
      </c>
      <c r="E1233" s="4">
        <v>2600</v>
      </c>
      <c r="F1233" s="5">
        <v>0.62</v>
      </c>
      <c r="G1233" s="2">
        <v>3.4</v>
      </c>
      <c r="H1233" s="3">
        <v>252</v>
      </c>
      <c r="I1233" s="2" t="s">
        <v>10672</v>
      </c>
      <c r="J1233" s="2" t="s">
        <v>10673</v>
      </c>
      <c r="K1233" s="2" t="s">
        <v>10674</v>
      </c>
      <c r="L1233" s="2" t="s">
        <v>10675</v>
      </c>
      <c r="M1233" s="2" t="s">
        <v>10676</v>
      </c>
      <c r="N1233" s="2" t="s">
        <v>10677</v>
      </c>
      <c r="O1233" s="2" t="s">
        <v>10678</v>
      </c>
      <c r="P1233" s="2" t="s">
        <v>10679</v>
      </c>
    </row>
    <row r="1234" spans="1:16" ht="15.75">
      <c r="A1234" s="2" t="s">
        <v>10680</v>
      </c>
      <c r="B1234" s="2" t="s">
        <v>10681</v>
      </c>
      <c r="C1234" s="2" t="s">
        <v>8647</v>
      </c>
      <c r="D1234" s="4">
        <v>1999</v>
      </c>
      <c r="E1234" s="4">
        <v>3300</v>
      </c>
      <c r="F1234" s="5">
        <v>0.39</v>
      </c>
      <c r="G1234" s="2">
        <v>4.2</v>
      </c>
      <c r="H1234" s="3">
        <v>780</v>
      </c>
      <c r="I1234" s="2" t="s">
        <v>10682</v>
      </c>
      <c r="J1234" s="2" t="s">
        <v>10683</v>
      </c>
      <c r="K1234" s="2" t="s">
        <v>10684</v>
      </c>
      <c r="L1234" s="2" t="s">
        <v>10685</v>
      </c>
      <c r="M1234" s="2" t="s">
        <v>10686</v>
      </c>
      <c r="N1234" s="2" t="s">
        <v>10687</v>
      </c>
      <c r="O1234" s="2" t="s">
        <v>10688</v>
      </c>
      <c r="P1234" s="2" t="s">
        <v>10689</v>
      </c>
    </row>
    <row r="1235" spans="1:16" ht="15.75">
      <c r="A1235" s="2" t="s">
        <v>10690</v>
      </c>
      <c r="B1235" s="2" t="s">
        <v>10691</v>
      </c>
      <c r="C1235" s="2" t="s">
        <v>8688</v>
      </c>
      <c r="D1235" s="2">
        <v>210</v>
      </c>
      <c r="E1235" s="2">
        <v>699</v>
      </c>
      <c r="F1235" s="5">
        <v>0.7</v>
      </c>
      <c r="G1235" s="2">
        <v>3.7</v>
      </c>
      <c r="H1235" s="3">
        <v>74</v>
      </c>
      <c r="I1235" s="2" t="s">
        <v>10692</v>
      </c>
      <c r="J1235" s="2" t="s">
        <v>10693</v>
      </c>
      <c r="K1235" s="2" t="s">
        <v>10694</v>
      </c>
      <c r="L1235" s="2" t="s">
        <v>10695</v>
      </c>
      <c r="M1235" s="2" t="s">
        <v>10696</v>
      </c>
      <c r="N1235" s="2" t="s">
        <v>10697</v>
      </c>
      <c r="O1235" s="2" t="s">
        <v>10698</v>
      </c>
      <c r="P1235" s="2" t="s">
        <v>10699</v>
      </c>
    </row>
    <row r="1236" spans="1:16" ht="15.75">
      <c r="A1236" s="2" t="s">
        <v>10700</v>
      </c>
      <c r="B1236" s="2" t="s">
        <v>10701</v>
      </c>
      <c r="C1236" s="2" t="s">
        <v>10083</v>
      </c>
      <c r="D1236" s="4">
        <v>14499</v>
      </c>
      <c r="E1236" s="4">
        <v>23559</v>
      </c>
      <c r="F1236" s="5">
        <v>0.38</v>
      </c>
      <c r="G1236" s="2">
        <v>4.3</v>
      </c>
      <c r="H1236" s="3">
        <v>2026</v>
      </c>
      <c r="I1236" s="2" t="s">
        <v>10702</v>
      </c>
      <c r="J1236" s="2" t="s">
        <v>10703</v>
      </c>
      <c r="K1236" s="2" t="s">
        <v>10704</v>
      </c>
      <c r="L1236" s="2" t="s">
        <v>10705</v>
      </c>
      <c r="M1236" s="2" t="s">
        <v>10706</v>
      </c>
      <c r="N1236" s="2" t="s">
        <v>10707</v>
      </c>
      <c r="O1236" s="2" t="s">
        <v>10708</v>
      </c>
      <c r="P1236" s="2" t="s">
        <v>10709</v>
      </c>
    </row>
    <row r="1237" spans="1:16" ht="15.75">
      <c r="A1237" s="2" t="s">
        <v>10710</v>
      </c>
      <c r="B1237" s="2" t="s">
        <v>10711</v>
      </c>
      <c r="C1237" s="2" t="s">
        <v>8886</v>
      </c>
      <c r="D1237" s="2">
        <v>950</v>
      </c>
      <c r="E1237" s="4">
        <v>1599</v>
      </c>
      <c r="F1237" s="5">
        <v>0.41</v>
      </c>
      <c r="G1237" s="2">
        <v>4.3</v>
      </c>
      <c r="H1237" s="3">
        <v>5911</v>
      </c>
      <c r="I1237" s="2" t="s">
        <v>10712</v>
      </c>
      <c r="J1237" s="2" t="s">
        <v>10713</v>
      </c>
      <c r="K1237" s="2" t="s">
        <v>10714</v>
      </c>
      <c r="L1237" s="2" t="s">
        <v>10715</v>
      </c>
      <c r="M1237" s="2" t="s">
        <v>10716</v>
      </c>
      <c r="N1237" s="2" t="s">
        <v>10717</v>
      </c>
      <c r="O1237" s="2" t="s">
        <v>10718</v>
      </c>
      <c r="P1237" s="2" t="s">
        <v>10719</v>
      </c>
    </row>
    <row r="1238" spans="1:16" ht="15.75">
      <c r="A1238" s="2" t="s">
        <v>10720</v>
      </c>
      <c r="B1238" s="2" t="s">
        <v>10721</v>
      </c>
      <c r="C1238" s="2" t="s">
        <v>8875</v>
      </c>
      <c r="D1238" s="4">
        <v>7199</v>
      </c>
      <c r="E1238" s="4">
        <v>9995</v>
      </c>
      <c r="F1238" s="5">
        <v>0.28000000000000003</v>
      </c>
      <c r="G1238" s="2">
        <v>4.4000000000000004</v>
      </c>
      <c r="H1238" s="3">
        <v>1964</v>
      </c>
      <c r="I1238" s="2" t="s">
        <v>10722</v>
      </c>
      <c r="J1238" s="2" t="s">
        <v>10723</v>
      </c>
      <c r="K1238" s="2" t="s">
        <v>10724</v>
      </c>
      <c r="L1238" s="2" t="s">
        <v>10725</v>
      </c>
      <c r="M1238" s="2" t="s">
        <v>10726</v>
      </c>
      <c r="N1238" s="2" t="s">
        <v>10727</v>
      </c>
      <c r="O1238" s="2" t="s">
        <v>10728</v>
      </c>
      <c r="P1238" s="2" t="s">
        <v>10729</v>
      </c>
    </row>
    <row r="1239" spans="1:16" ht="15.75">
      <c r="A1239" s="2" t="s">
        <v>10730</v>
      </c>
      <c r="B1239" s="2" t="s">
        <v>10731</v>
      </c>
      <c r="C1239" s="2" t="s">
        <v>8552</v>
      </c>
      <c r="D1239" s="4">
        <v>2439</v>
      </c>
      <c r="E1239" s="4">
        <v>2545</v>
      </c>
      <c r="F1239" s="5">
        <v>0.04</v>
      </c>
      <c r="G1239" s="2">
        <v>4.0999999999999996</v>
      </c>
      <c r="H1239" s="3">
        <v>25</v>
      </c>
      <c r="I1239" s="2" t="s">
        <v>10732</v>
      </c>
      <c r="J1239" s="2" t="s">
        <v>10733</v>
      </c>
      <c r="K1239" s="2" t="s">
        <v>10734</v>
      </c>
      <c r="L1239" s="2" t="s">
        <v>10735</v>
      </c>
      <c r="M1239" s="2" t="s">
        <v>10736</v>
      </c>
      <c r="N1239" s="2" t="s">
        <v>10737</v>
      </c>
      <c r="O1239" s="2" t="s">
        <v>10738</v>
      </c>
      <c r="P1239" s="2" t="s">
        <v>10739</v>
      </c>
    </row>
    <row r="1240" spans="1:16" ht="15.75">
      <c r="A1240" s="2" t="s">
        <v>10740</v>
      </c>
      <c r="B1240" s="2" t="s">
        <v>10741</v>
      </c>
      <c r="C1240" s="2" t="s">
        <v>8897</v>
      </c>
      <c r="D1240" s="4">
        <v>7799</v>
      </c>
      <c r="E1240" s="4">
        <v>8995</v>
      </c>
      <c r="F1240" s="5">
        <v>0.13</v>
      </c>
      <c r="G1240" s="2">
        <v>4</v>
      </c>
      <c r="H1240" s="3">
        <v>3160</v>
      </c>
      <c r="I1240" s="2" t="s">
        <v>10742</v>
      </c>
      <c r="J1240" s="2" t="s">
        <v>10743</v>
      </c>
      <c r="K1240" s="2" t="s">
        <v>10744</v>
      </c>
      <c r="L1240" s="2" t="s">
        <v>10745</v>
      </c>
      <c r="M1240" s="2" t="s">
        <v>10746</v>
      </c>
      <c r="N1240" s="2" t="s">
        <v>10747</v>
      </c>
      <c r="O1240" s="2" t="s">
        <v>10748</v>
      </c>
      <c r="P1240" s="2" t="s">
        <v>10749</v>
      </c>
    </row>
    <row r="1241" spans="1:16" ht="15.75">
      <c r="A1241" s="2" t="s">
        <v>10750</v>
      </c>
      <c r="B1241" s="2" t="s">
        <v>10751</v>
      </c>
      <c r="C1241" s="2" t="s">
        <v>9192</v>
      </c>
      <c r="D1241" s="4">
        <v>1599</v>
      </c>
      <c r="E1241" s="4">
        <v>1999</v>
      </c>
      <c r="F1241" s="5">
        <v>0.2</v>
      </c>
      <c r="G1241" s="2">
        <v>4.4000000000000004</v>
      </c>
      <c r="H1241" s="3">
        <v>1558</v>
      </c>
      <c r="I1241" s="2" t="s">
        <v>10752</v>
      </c>
      <c r="J1241" s="2" t="s">
        <v>10753</v>
      </c>
      <c r="K1241" s="2" t="s">
        <v>10754</v>
      </c>
      <c r="L1241" s="2" t="s">
        <v>10755</v>
      </c>
      <c r="M1241" s="2" t="s">
        <v>10756</v>
      </c>
      <c r="N1241" s="2" t="s">
        <v>10757</v>
      </c>
      <c r="O1241" s="2" t="s">
        <v>10758</v>
      </c>
      <c r="P1241" s="2" t="s">
        <v>10759</v>
      </c>
    </row>
    <row r="1242" spans="1:16" ht="15.75">
      <c r="A1242" s="2" t="s">
        <v>10760</v>
      </c>
      <c r="B1242" s="2" t="s">
        <v>10761</v>
      </c>
      <c r="C1242" s="2" t="s">
        <v>8710</v>
      </c>
      <c r="D1242" s="4">
        <v>2899</v>
      </c>
      <c r="E1242" s="4">
        <v>5500</v>
      </c>
      <c r="F1242" s="5">
        <v>0.47</v>
      </c>
      <c r="G1242" s="2">
        <v>3.8</v>
      </c>
      <c r="H1242" s="3">
        <v>8958</v>
      </c>
      <c r="I1242" s="2" t="s">
        <v>10762</v>
      </c>
      <c r="J1242" s="2" t="s">
        <v>10763</v>
      </c>
      <c r="K1242" s="2" t="s">
        <v>10764</v>
      </c>
      <c r="L1242" s="2" t="s">
        <v>10765</v>
      </c>
      <c r="M1242" s="2" t="s">
        <v>10766</v>
      </c>
      <c r="N1242" s="2" t="s">
        <v>10767</v>
      </c>
      <c r="O1242" s="2" t="s">
        <v>10768</v>
      </c>
      <c r="P1242" s="2" t="s">
        <v>10769</v>
      </c>
    </row>
    <row r="1243" spans="1:16" ht="15.75">
      <c r="A1243" s="2" t="s">
        <v>10770</v>
      </c>
      <c r="B1243" s="2" t="s">
        <v>10771</v>
      </c>
      <c r="C1243" s="2" t="s">
        <v>10266</v>
      </c>
      <c r="D1243" s="4">
        <v>9799</v>
      </c>
      <c r="E1243" s="4">
        <v>12150</v>
      </c>
      <c r="F1243" s="5">
        <v>0.19</v>
      </c>
      <c r="G1243" s="2">
        <v>4.3</v>
      </c>
      <c r="H1243" s="3">
        <v>13251</v>
      </c>
      <c r="I1243" s="2" t="s">
        <v>13070</v>
      </c>
      <c r="J1243" s="2" t="s">
        <v>10772</v>
      </c>
      <c r="K1243" s="2" t="s">
        <v>10773</v>
      </c>
      <c r="L1243" s="2" t="s">
        <v>10774</v>
      </c>
      <c r="M1243" s="2" t="s">
        <v>10775</v>
      </c>
      <c r="N1243" s="2" t="s">
        <v>10776</v>
      </c>
      <c r="O1243" s="2" t="s">
        <v>10777</v>
      </c>
      <c r="P1243" s="2" t="s">
        <v>10778</v>
      </c>
    </row>
    <row r="1244" spans="1:16" ht="15.75">
      <c r="A1244" s="2" t="s">
        <v>10779</v>
      </c>
      <c r="B1244" s="2" t="s">
        <v>10780</v>
      </c>
      <c r="C1244" s="2" t="s">
        <v>8897</v>
      </c>
      <c r="D1244" s="4">
        <v>3299</v>
      </c>
      <c r="E1244" s="4">
        <v>4995</v>
      </c>
      <c r="F1244" s="5">
        <v>0.34</v>
      </c>
      <c r="G1244" s="2">
        <v>3.8</v>
      </c>
      <c r="H1244" s="3">
        <v>1393</v>
      </c>
      <c r="I1244" s="2" t="s">
        <v>10781</v>
      </c>
      <c r="J1244" s="2" t="s">
        <v>10782</v>
      </c>
      <c r="K1244" s="2" t="s">
        <v>10783</v>
      </c>
      <c r="L1244" s="2" t="s">
        <v>10784</v>
      </c>
      <c r="M1244" s="2" t="s">
        <v>10785</v>
      </c>
      <c r="N1244" s="2" t="s">
        <v>10786</v>
      </c>
      <c r="O1244" s="2" t="s">
        <v>10787</v>
      </c>
      <c r="P1244" s="2" t="s">
        <v>10788</v>
      </c>
    </row>
    <row r="1245" spans="1:16" ht="15.75">
      <c r="A1245" s="2" t="s">
        <v>10789</v>
      </c>
      <c r="B1245" s="2" t="s">
        <v>10790</v>
      </c>
      <c r="C1245" s="2" t="s">
        <v>8688</v>
      </c>
      <c r="D1245" s="2">
        <v>669</v>
      </c>
      <c r="E1245" s="4">
        <v>1499</v>
      </c>
      <c r="F1245" s="5">
        <v>0.55000000000000004</v>
      </c>
      <c r="G1245" s="2">
        <v>2.2999999999999998</v>
      </c>
      <c r="H1245" s="3">
        <v>13</v>
      </c>
      <c r="I1245" s="2" t="s">
        <v>10791</v>
      </c>
      <c r="J1245" s="2" t="s">
        <v>10792</v>
      </c>
      <c r="K1245" s="2" t="s">
        <v>10793</v>
      </c>
      <c r="L1245" s="2" t="s">
        <v>10794</v>
      </c>
      <c r="M1245" s="2" t="s">
        <v>10795</v>
      </c>
      <c r="N1245" s="2" t="s">
        <v>10796</v>
      </c>
      <c r="O1245" s="2" t="s">
        <v>10797</v>
      </c>
      <c r="P1245" s="2" t="s">
        <v>10798</v>
      </c>
    </row>
    <row r="1246" spans="1:16" ht="15.75">
      <c r="A1246" s="2" t="s">
        <v>10799</v>
      </c>
      <c r="B1246" s="2" t="s">
        <v>10800</v>
      </c>
      <c r="C1246" s="2" t="s">
        <v>8938</v>
      </c>
      <c r="D1246" s="4">
        <v>5890</v>
      </c>
      <c r="E1246" s="4">
        <v>7506</v>
      </c>
      <c r="F1246" s="5">
        <v>0.22</v>
      </c>
      <c r="G1246" s="2">
        <v>4.5</v>
      </c>
      <c r="H1246" s="3">
        <v>7241</v>
      </c>
      <c r="I1246" s="2" t="s">
        <v>10801</v>
      </c>
      <c r="J1246" s="2" t="s">
        <v>10802</v>
      </c>
      <c r="K1246" s="2" t="s">
        <v>10803</v>
      </c>
      <c r="L1246" s="2" t="s">
        <v>10804</v>
      </c>
      <c r="M1246" s="2" t="s">
        <v>10805</v>
      </c>
      <c r="N1246" s="2" t="s">
        <v>10806</v>
      </c>
      <c r="O1246" s="2" t="s">
        <v>10807</v>
      </c>
      <c r="P1246" s="2" t="s">
        <v>10808</v>
      </c>
    </row>
    <row r="1247" spans="1:16" ht="15.75">
      <c r="A1247" s="2" t="s">
        <v>10809</v>
      </c>
      <c r="B1247" s="2" t="s">
        <v>10810</v>
      </c>
      <c r="C1247" s="2" t="s">
        <v>10094</v>
      </c>
      <c r="D1247" s="4">
        <v>9199</v>
      </c>
      <c r="E1247" s="4">
        <v>18000</v>
      </c>
      <c r="F1247" s="5">
        <v>0.49</v>
      </c>
      <c r="G1247" s="2">
        <v>4</v>
      </c>
      <c r="H1247" s="3">
        <v>16020</v>
      </c>
      <c r="I1247" s="2" t="s">
        <v>10811</v>
      </c>
      <c r="J1247" s="2" t="s">
        <v>10812</v>
      </c>
      <c r="K1247" s="2" t="s">
        <v>10813</v>
      </c>
      <c r="L1247" s="2" t="s">
        <v>10814</v>
      </c>
      <c r="M1247" s="2" t="s">
        <v>10815</v>
      </c>
      <c r="N1247" s="2" t="s">
        <v>10816</v>
      </c>
      <c r="O1247" s="2" t="s">
        <v>10817</v>
      </c>
      <c r="P1247" s="2" t="s">
        <v>10818</v>
      </c>
    </row>
    <row r="1248" spans="1:16" ht="15.75">
      <c r="A1248" s="2" t="s">
        <v>10819</v>
      </c>
      <c r="B1248" s="2" t="s">
        <v>10820</v>
      </c>
      <c r="C1248" s="2" t="s">
        <v>8886</v>
      </c>
      <c r="D1248" s="2">
        <v>351</v>
      </c>
      <c r="E1248" s="4">
        <v>1099</v>
      </c>
      <c r="F1248" s="5">
        <v>0.68</v>
      </c>
      <c r="G1248" s="2">
        <v>3.7</v>
      </c>
      <c r="H1248" s="3">
        <v>1470</v>
      </c>
      <c r="I1248" s="2" t="s">
        <v>10821</v>
      </c>
      <c r="J1248" s="2" t="s">
        <v>10822</v>
      </c>
      <c r="K1248" s="2" t="s">
        <v>10823</v>
      </c>
      <c r="L1248" s="2" t="s">
        <v>10824</v>
      </c>
      <c r="M1248" s="2" t="s">
        <v>10825</v>
      </c>
      <c r="N1248" s="2" t="s">
        <v>10826</v>
      </c>
      <c r="O1248" s="2" t="s">
        <v>10827</v>
      </c>
      <c r="P1248" s="2" t="s">
        <v>10828</v>
      </c>
    </row>
    <row r="1249" spans="1:16" ht="15.75">
      <c r="A1249" s="2" t="s">
        <v>10829</v>
      </c>
      <c r="B1249" s="2" t="s">
        <v>10830</v>
      </c>
      <c r="C1249" s="2" t="s">
        <v>10831</v>
      </c>
      <c r="D1249" s="2">
        <v>899</v>
      </c>
      <c r="E1249" s="4">
        <v>1900</v>
      </c>
      <c r="F1249" s="5">
        <v>0.53</v>
      </c>
      <c r="G1249" s="2">
        <v>4</v>
      </c>
      <c r="H1249" s="3">
        <v>3663</v>
      </c>
      <c r="I1249" s="2" t="s">
        <v>10832</v>
      </c>
      <c r="J1249" s="2" t="s">
        <v>10833</v>
      </c>
      <c r="K1249" s="2" t="s">
        <v>10834</v>
      </c>
      <c r="L1249" s="2" t="s">
        <v>10835</v>
      </c>
      <c r="M1249" s="2" t="s">
        <v>10836</v>
      </c>
      <c r="N1249" s="2" t="s">
        <v>10837</v>
      </c>
      <c r="O1249" s="2" t="s">
        <v>10838</v>
      </c>
      <c r="P1249" s="2" t="s">
        <v>10839</v>
      </c>
    </row>
    <row r="1250" spans="1:16" ht="15.75">
      <c r="A1250" s="2" t="s">
        <v>10840</v>
      </c>
      <c r="B1250" s="2" t="s">
        <v>10841</v>
      </c>
      <c r="C1250" s="2" t="s">
        <v>8762</v>
      </c>
      <c r="D1250" s="4">
        <v>1349</v>
      </c>
      <c r="E1250" s="4">
        <v>1850</v>
      </c>
      <c r="F1250" s="5">
        <v>0.27</v>
      </c>
      <c r="G1250" s="2">
        <v>4.4000000000000004</v>
      </c>
      <c r="H1250" s="3">
        <v>638</v>
      </c>
      <c r="I1250" s="2" t="s">
        <v>10842</v>
      </c>
      <c r="J1250" s="2" t="s">
        <v>10843</v>
      </c>
      <c r="K1250" s="2" t="s">
        <v>10844</v>
      </c>
      <c r="L1250" s="2" t="s">
        <v>10845</v>
      </c>
      <c r="M1250" s="2" t="s">
        <v>10846</v>
      </c>
      <c r="N1250" s="2" t="s">
        <v>10847</v>
      </c>
      <c r="O1250" s="2" t="s">
        <v>10848</v>
      </c>
      <c r="P1250" s="2" t="s">
        <v>10849</v>
      </c>
    </row>
    <row r="1251" spans="1:16" ht="15.75">
      <c r="A1251" s="2" t="s">
        <v>10850</v>
      </c>
      <c r="B1251" s="2" t="s">
        <v>10851</v>
      </c>
      <c r="C1251" s="2" t="s">
        <v>9944</v>
      </c>
      <c r="D1251" s="4">
        <v>6236</v>
      </c>
      <c r="E1251" s="4">
        <v>9999</v>
      </c>
      <c r="F1251" s="5">
        <v>0.38</v>
      </c>
      <c r="G1251" s="2">
        <v>4.0999999999999996</v>
      </c>
      <c r="H1251" s="3">
        <v>3552</v>
      </c>
      <c r="I1251" s="2" t="s">
        <v>10852</v>
      </c>
      <c r="J1251" s="2" t="s">
        <v>10853</v>
      </c>
      <c r="K1251" s="2" t="s">
        <v>10854</v>
      </c>
      <c r="L1251" s="2" t="s">
        <v>10855</v>
      </c>
      <c r="M1251" s="2" t="s">
        <v>10856</v>
      </c>
      <c r="N1251" s="2" t="s">
        <v>10857</v>
      </c>
      <c r="O1251" s="2" t="s">
        <v>10858</v>
      </c>
      <c r="P1251" s="2" t="s">
        <v>10859</v>
      </c>
    </row>
    <row r="1252" spans="1:16" ht="15.75">
      <c r="A1252" s="2" t="s">
        <v>10860</v>
      </c>
      <c r="B1252" s="2" t="s">
        <v>10861</v>
      </c>
      <c r="C1252" s="2" t="s">
        <v>8688</v>
      </c>
      <c r="D1252" s="4">
        <v>2742</v>
      </c>
      <c r="E1252" s="4">
        <v>3995</v>
      </c>
      <c r="F1252" s="5">
        <v>0.31</v>
      </c>
      <c r="G1252" s="2">
        <v>4.4000000000000004</v>
      </c>
      <c r="H1252" s="3">
        <v>11148</v>
      </c>
      <c r="I1252" s="2" t="s">
        <v>10862</v>
      </c>
      <c r="J1252" s="2" t="s">
        <v>10863</v>
      </c>
      <c r="K1252" s="2" t="s">
        <v>10864</v>
      </c>
      <c r="L1252" s="2" t="s">
        <v>10865</v>
      </c>
      <c r="M1252" s="2" t="s">
        <v>10866</v>
      </c>
      <c r="N1252" s="2" t="s">
        <v>10867</v>
      </c>
      <c r="O1252" s="2" t="s">
        <v>10868</v>
      </c>
      <c r="P1252" s="2" t="s">
        <v>10869</v>
      </c>
    </row>
    <row r="1253" spans="1:16" ht="15.75">
      <c r="A1253" s="2" t="s">
        <v>10870</v>
      </c>
      <c r="B1253" s="2" t="s">
        <v>10871</v>
      </c>
      <c r="C1253" s="2" t="s">
        <v>10266</v>
      </c>
      <c r="D1253" s="2">
        <v>721</v>
      </c>
      <c r="E1253" s="4">
        <v>1499</v>
      </c>
      <c r="F1253" s="5">
        <v>0.52</v>
      </c>
      <c r="G1253" s="2">
        <v>3.1</v>
      </c>
      <c r="H1253" s="3">
        <v>2449</v>
      </c>
      <c r="I1253" s="2" t="s">
        <v>10872</v>
      </c>
      <c r="J1253" s="2" t="s">
        <v>10873</v>
      </c>
      <c r="K1253" s="2" t="s">
        <v>10874</v>
      </c>
      <c r="L1253" s="2" t="s">
        <v>10875</v>
      </c>
      <c r="M1253" s="2" t="s">
        <v>10876</v>
      </c>
      <c r="N1253" s="2" t="s">
        <v>10877</v>
      </c>
      <c r="O1253" s="2" t="s">
        <v>10878</v>
      </c>
      <c r="P1253" s="2" t="s">
        <v>10879</v>
      </c>
    </row>
    <row r="1254" spans="1:16" ht="15.75">
      <c r="A1254" s="2" t="s">
        <v>10880</v>
      </c>
      <c r="B1254" s="2" t="s">
        <v>10881</v>
      </c>
      <c r="C1254" s="2" t="s">
        <v>8897</v>
      </c>
      <c r="D1254" s="4">
        <v>2903</v>
      </c>
      <c r="E1254" s="4">
        <v>3295</v>
      </c>
      <c r="F1254" s="5">
        <v>0.12</v>
      </c>
      <c r="G1254" s="2">
        <v>4.3</v>
      </c>
      <c r="H1254" s="3">
        <v>2299</v>
      </c>
      <c r="I1254" s="2" t="s">
        <v>10882</v>
      </c>
      <c r="J1254" s="2" t="s">
        <v>10883</v>
      </c>
      <c r="K1254" s="2" t="s">
        <v>10884</v>
      </c>
      <c r="L1254" s="2" t="s">
        <v>10885</v>
      </c>
      <c r="M1254" s="2" t="s">
        <v>10886</v>
      </c>
      <c r="N1254" s="2" t="s">
        <v>10887</v>
      </c>
      <c r="O1254" s="2" t="s">
        <v>10888</v>
      </c>
      <c r="P1254" s="2" t="s">
        <v>10889</v>
      </c>
    </row>
    <row r="1255" spans="1:16" ht="15.75">
      <c r="A1255" s="2" t="s">
        <v>10890</v>
      </c>
      <c r="B1255" s="2" t="s">
        <v>10891</v>
      </c>
      <c r="C1255" s="2" t="s">
        <v>9192</v>
      </c>
      <c r="D1255" s="4">
        <v>1656</v>
      </c>
      <c r="E1255" s="4">
        <v>2695</v>
      </c>
      <c r="F1255" s="5">
        <v>0.39</v>
      </c>
      <c r="G1255" s="2">
        <v>4.4000000000000004</v>
      </c>
      <c r="H1255" s="3">
        <v>6027</v>
      </c>
      <c r="I1255" s="2" t="s">
        <v>10892</v>
      </c>
      <c r="J1255" s="2" t="s">
        <v>10893</v>
      </c>
      <c r="K1255" s="2" t="s">
        <v>10894</v>
      </c>
      <c r="L1255" s="2" t="s">
        <v>10895</v>
      </c>
      <c r="M1255" s="2" t="s">
        <v>10896</v>
      </c>
      <c r="N1255" s="2" t="s">
        <v>10897</v>
      </c>
      <c r="O1255" s="2" t="s">
        <v>10898</v>
      </c>
      <c r="P1255" s="2" t="s">
        <v>10899</v>
      </c>
    </row>
    <row r="1256" spans="1:16" ht="15.75">
      <c r="A1256" s="2" t="s">
        <v>10900</v>
      </c>
      <c r="B1256" s="2" t="s">
        <v>10901</v>
      </c>
      <c r="C1256" s="2" t="s">
        <v>9030</v>
      </c>
      <c r="D1256" s="4">
        <v>1399</v>
      </c>
      <c r="E1256" s="4">
        <v>2290</v>
      </c>
      <c r="F1256" s="5">
        <v>0.39</v>
      </c>
      <c r="G1256" s="2">
        <v>4.4000000000000004</v>
      </c>
      <c r="H1256" s="3">
        <v>461</v>
      </c>
      <c r="I1256" s="2" t="s">
        <v>10902</v>
      </c>
      <c r="J1256" s="2" t="s">
        <v>10903</v>
      </c>
      <c r="K1256" s="2" t="s">
        <v>10904</v>
      </c>
      <c r="L1256" s="2" t="s">
        <v>10905</v>
      </c>
      <c r="M1256" s="2" t="s">
        <v>10906</v>
      </c>
      <c r="N1256" s="2" t="s">
        <v>10907</v>
      </c>
      <c r="O1256" s="2" t="s">
        <v>10908</v>
      </c>
      <c r="P1256" s="2" t="s">
        <v>10909</v>
      </c>
    </row>
    <row r="1257" spans="1:16" ht="15.75">
      <c r="A1257" s="2" t="s">
        <v>10910</v>
      </c>
      <c r="B1257" s="2" t="s">
        <v>10911</v>
      </c>
      <c r="C1257" s="2" t="s">
        <v>9061</v>
      </c>
      <c r="D1257" s="4">
        <v>2079</v>
      </c>
      <c r="E1257" s="4">
        <v>3099</v>
      </c>
      <c r="F1257" s="5">
        <v>0.33</v>
      </c>
      <c r="G1257" s="2">
        <v>4.0999999999999996</v>
      </c>
      <c r="H1257" s="3">
        <v>282</v>
      </c>
      <c r="I1257" s="2" t="s">
        <v>10912</v>
      </c>
      <c r="J1257" s="2" t="s">
        <v>10913</v>
      </c>
      <c r="K1257" s="2" t="s">
        <v>10914</v>
      </c>
      <c r="L1257" s="2" t="s">
        <v>10915</v>
      </c>
      <c r="M1257" s="2" t="s">
        <v>10916</v>
      </c>
      <c r="N1257" s="2" t="s">
        <v>10917</v>
      </c>
      <c r="O1257" s="2" t="s">
        <v>10918</v>
      </c>
      <c r="P1257" s="2" t="s">
        <v>10919</v>
      </c>
    </row>
    <row r="1258" spans="1:16" ht="15.75">
      <c r="A1258" s="2" t="s">
        <v>10920</v>
      </c>
      <c r="B1258" s="2" t="s">
        <v>10921</v>
      </c>
      <c r="C1258" s="2" t="s">
        <v>8844</v>
      </c>
      <c r="D1258" s="2">
        <v>999</v>
      </c>
      <c r="E1258" s="4">
        <v>1075</v>
      </c>
      <c r="F1258" s="5">
        <v>7.0000000000000007E-2</v>
      </c>
      <c r="G1258" s="2">
        <v>4.0999999999999996</v>
      </c>
      <c r="H1258" s="3">
        <v>9275</v>
      </c>
      <c r="I1258" s="2" t="s">
        <v>10922</v>
      </c>
      <c r="J1258" s="2" t="s">
        <v>10923</v>
      </c>
      <c r="K1258" s="2" t="s">
        <v>10924</v>
      </c>
      <c r="L1258" s="2" t="s">
        <v>10925</v>
      </c>
      <c r="M1258" s="2" t="s">
        <v>10926</v>
      </c>
      <c r="N1258" s="2" t="s">
        <v>10927</v>
      </c>
      <c r="O1258" s="2" t="s">
        <v>10928</v>
      </c>
      <c r="P1258" s="2" t="s">
        <v>10929</v>
      </c>
    </row>
    <row r="1259" spans="1:16" ht="15.75">
      <c r="A1259" s="2" t="s">
        <v>10930</v>
      </c>
      <c r="B1259" s="2" t="s">
        <v>10931</v>
      </c>
      <c r="C1259" s="2" t="s">
        <v>8969</v>
      </c>
      <c r="D1259" s="4">
        <v>3179</v>
      </c>
      <c r="E1259" s="4">
        <v>6999</v>
      </c>
      <c r="F1259" s="5">
        <v>0.55000000000000004</v>
      </c>
      <c r="G1259" s="2">
        <v>4</v>
      </c>
      <c r="H1259" s="3">
        <v>743</v>
      </c>
      <c r="I1259" s="2" t="s">
        <v>10932</v>
      </c>
      <c r="J1259" s="2" t="s">
        <v>10933</v>
      </c>
      <c r="K1259" s="2" t="s">
        <v>10934</v>
      </c>
      <c r="L1259" s="2" t="s">
        <v>10935</v>
      </c>
      <c r="M1259" s="2" t="s">
        <v>10936</v>
      </c>
      <c r="N1259" s="2" t="s">
        <v>10937</v>
      </c>
      <c r="O1259" s="2" t="s">
        <v>10938</v>
      </c>
      <c r="P1259" s="2" t="s">
        <v>10939</v>
      </c>
    </row>
    <row r="1260" spans="1:16" ht="15.75">
      <c r="A1260" s="2" t="s">
        <v>10940</v>
      </c>
      <c r="B1260" s="2" t="s">
        <v>10941</v>
      </c>
      <c r="C1260" s="2" t="s">
        <v>8721</v>
      </c>
      <c r="D1260" s="4">
        <v>1049</v>
      </c>
      <c r="E1260" s="4">
        <v>2499</v>
      </c>
      <c r="F1260" s="5">
        <v>0.57999999999999996</v>
      </c>
      <c r="G1260" s="2">
        <v>3.6</v>
      </c>
      <c r="H1260" s="3">
        <v>328</v>
      </c>
      <c r="I1260" s="2" t="s">
        <v>10942</v>
      </c>
      <c r="J1260" s="2" t="s">
        <v>10943</v>
      </c>
      <c r="K1260" s="2" t="s">
        <v>10944</v>
      </c>
      <c r="L1260" s="2" t="s">
        <v>10945</v>
      </c>
      <c r="M1260" s="2" t="s">
        <v>10946</v>
      </c>
      <c r="N1260" s="2" t="s">
        <v>10947</v>
      </c>
      <c r="O1260" s="2" t="s">
        <v>10948</v>
      </c>
      <c r="P1260" s="2" t="s">
        <v>10949</v>
      </c>
    </row>
    <row r="1261" spans="1:16" ht="15.75">
      <c r="A1261" s="2" t="s">
        <v>10950</v>
      </c>
      <c r="B1261" s="2" t="s">
        <v>10951</v>
      </c>
      <c r="C1261" s="2" t="s">
        <v>8721</v>
      </c>
      <c r="D1261" s="4">
        <v>3599</v>
      </c>
      <c r="E1261" s="4">
        <v>7290</v>
      </c>
      <c r="F1261" s="5">
        <v>0.51</v>
      </c>
      <c r="G1261" s="2">
        <v>3.9</v>
      </c>
      <c r="H1261" s="3">
        <v>942</v>
      </c>
      <c r="I1261" s="2" t="s">
        <v>10952</v>
      </c>
      <c r="J1261" s="2" t="s">
        <v>10953</v>
      </c>
      <c r="K1261" s="2" t="s">
        <v>10954</v>
      </c>
      <c r="L1261" s="2" t="s">
        <v>10955</v>
      </c>
      <c r="M1261" s="2" t="s">
        <v>10956</v>
      </c>
      <c r="N1261" s="2" t="s">
        <v>10957</v>
      </c>
      <c r="O1261" s="2" t="s">
        <v>10958</v>
      </c>
      <c r="P1261" s="2" t="s">
        <v>10959</v>
      </c>
    </row>
    <row r="1262" spans="1:16" ht="15.75">
      <c r="A1262" s="2" t="s">
        <v>10960</v>
      </c>
      <c r="B1262" s="2" t="s">
        <v>10961</v>
      </c>
      <c r="C1262" s="2" t="s">
        <v>10962</v>
      </c>
      <c r="D1262" s="4">
        <v>4799</v>
      </c>
      <c r="E1262" s="4">
        <v>5795</v>
      </c>
      <c r="F1262" s="5">
        <v>0.17</v>
      </c>
      <c r="G1262" s="2">
        <v>3.9</v>
      </c>
      <c r="H1262" s="3">
        <v>3815</v>
      </c>
      <c r="I1262" s="2" t="s">
        <v>10963</v>
      </c>
      <c r="J1262" s="2" t="s">
        <v>10964</v>
      </c>
      <c r="K1262" s="2" t="s">
        <v>10965</v>
      </c>
      <c r="L1262" s="2" t="s">
        <v>10966</v>
      </c>
      <c r="M1262" s="2" t="s">
        <v>10967</v>
      </c>
      <c r="N1262" s="2" t="s">
        <v>10968</v>
      </c>
      <c r="O1262" s="2" t="s">
        <v>10969</v>
      </c>
      <c r="P1262" s="2" t="s">
        <v>10970</v>
      </c>
    </row>
    <row r="1263" spans="1:16" ht="15.75">
      <c r="A1263" s="2" t="s">
        <v>10971</v>
      </c>
      <c r="B1263" s="2" t="s">
        <v>10972</v>
      </c>
      <c r="C1263" s="2" t="s">
        <v>8710</v>
      </c>
      <c r="D1263" s="4">
        <v>1699</v>
      </c>
      <c r="E1263" s="4">
        <v>3398</v>
      </c>
      <c r="F1263" s="5">
        <v>0.5</v>
      </c>
      <c r="G1263" s="2">
        <v>3.8</v>
      </c>
      <c r="H1263" s="3">
        <v>7988</v>
      </c>
      <c r="I1263" s="2" t="s">
        <v>10973</v>
      </c>
      <c r="J1263" s="2" t="s">
        <v>10974</v>
      </c>
      <c r="K1263" s="2" t="s">
        <v>10975</v>
      </c>
      <c r="L1263" s="2" t="s">
        <v>10976</v>
      </c>
      <c r="M1263" s="2" t="s">
        <v>10977</v>
      </c>
      <c r="N1263" s="2" t="s">
        <v>10978</v>
      </c>
      <c r="O1263" s="2" t="s">
        <v>10979</v>
      </c>
      <c r="P1263" s="2" t="s">
        <v>10980</v>
      </c>
    </row>
    <row r="1264" spans="1:16" ht="15.75">
      <c r="A1264" s="2" t="s">
        <v>10981</v>
      </c>
      <c r="B1264" s="2" t="s">
        <v>10982</v>
      </c>
      <c r="C1264" s="2" t="s">
        <v>8762</v>
      </c>
      <c r="D1264" s="2">
        <v>664</v>
      </c>
      <c r="E1264" s="4">
        <v>1490</v>
      </c>
      <c r="F1264" s="5">
        <v>0.55000000000000004</v>
      </c>
      <c r="G1264" s="2">
        <v>4.0999999999999996</v>
      </c>
      <c r="H1264" s="3">
        <v>925</v>
      </c>
      <c r="I1264" s="2" t="s">
        <v>10983</v>
      </c>
      <c r="J1264" s="2" t="s">
        <v>10984</v>
      </c>
      <c r="K1264" s="2" t="s">
        <v>10985</v>
      </c>
      <c r="L1264" s="2" t="s">
        <v>10986</v>
      </c>
      <c r="M1264" s="2" t="s">
        <v>10987</v>
      </c>
      <c r="N1264" s="2" t="s">
        <v>10988</v>
      </c>
      <c r="O1264" s="2" t="s">
        <v>10989</v>
      </c>
      <c r="P1264" s="2" t="s">
        <v>10990</v>
      </c>
    </row>
    <row r="1265" spans="1:16" ht="15.75">
      <c r="A1265" s="2" t="s">
        <v>10991</v>
      </c>
      <c r="B1265" s="2" t="s">
        <v>10992</v>
      </c>
      <c r="C1265" s="2" t="s">
        <v>10993</v>
      </c>
      <c r="D1265" s="2">
        <v>948</v>
      </c>
      <c r="E1265" s="4">
        <v>1620</v>
      </c>
      <c r="F1265" s="5">
        <v>0.41</v>
      </c>
      <c r="G1265" s="2">
        <v>4.0999999999999996</v>
      </c>
      <c r="H1265" s="3">
        <v>4370</v>
      </c>
      <c r="I1265" s="2" t="s">
        <v>10994</v>
      </c>
      <c r="J1265" s="2" t="s">
        <v>10995</v>
      </c>
      <c r="K1265" s="2" t="s">
        <v>10996</v>
      </c>
      <c r="L1265" s="2" t="s">
        <v>10997</v>
      </c>
      <c r="M1265" s="2" t="s">
        <v>10998</v>
      </c>
      <c r="N1265" s="2" t="s">
        <v>10999</v>
      </c>
      <c r="O1265" s="2" t="s">
        <v>11000</v>
      </c>
      <c r="P1265" s="2" t="s">
        <v>11001</v>
      </c>
    </row>
    <row r="1266" spans="1:16" ht="15.75">
      <c r="A1266" s="2" t="s">
        <v>11002</v>
      </c>
      <c r="B1266" s="2" t="s">
        <v>11003</v>
      </c>
      <c r="C1266" s="2" t="s">
        <v>8699</v>
      </c>
      <c r="D1266" s="2">
        <v>850</v>
      </c>
      <c r="E1266" s="4">
        <v>1000</v>
      </c>
      <c r="F1266" s="5">
        <v>0.15</v>
      </c>
      <c r="G1266" s="2">
        <v>4.0999999999999996</v>
      </c>
      <c r="H1266" s="3">
        <v>7619</v>
      </c>
      <c r="I1266" s="2" t="s">
        <v>11004</v>
      </c>
      <c r="J1266" s="2" t="s">
        <v>11005</v>
      </c>
      <c r="K1266" s="2" t="s">
        <v>11006</v>
      </c>
      <c r="L1266" s="2" t="s">
        <v>11007</v>
      </c>
      <c r="M1266" s="2" t="s">
        <v>11008</v>
      </c>
      <c r="N1266" s="2" t="s">
        <v>11009</v>
      </c>
      <c r="O1266" s="2" t="s">
        <v>11010</v>
      </c>
      <c r="P1266" s="2" t="s">
        <v>11011</v>
      </c>
    </row>
    <row r="1267" spans="1:16" ht="15.75">
      <c r="A1267" s="2" t="s">
        <v>11012</v>
      </c>
      <c r="B1267" s="2" t="s">
        <v>11013</v>
      </c>
      <c r="C1267" s="2" t="s">
        <v>9644</v>
      </c>
      <c r="D1267" s="2">
        <v>600</v>
      </c>
      <c r="E1267" s="2">
        <v>640</v>
      </c>
      <c r="F1267" s="5">
        <v>0.06</v>
      </c>
      <c r="G1267" s="2">
        <v>3.8</v>
      </c>
      <c r="H1267" s="3">
        <v>2593</v>
      </c>
      <c r="I1267" s="2" t="s">
        <v>11014</v>
      </c>
      <c r="J1267" s="2" t="s">
        <v>11015</v>
      </c>
      <c r="K1267" s="2" t="s">
        <v>11016</v>
      </c>
      <c r="L1267" s="2" t="s">
        <v>11017</v>
      </c>
      <c r="M1267" s="2" t="s">
        <v>11018</v>
      </c>
      <c r="N1267" s="2" t="s">
        <v>11019</v>
      </c>
      <c r="O1267" s="2" t="s">
        <v>11020</v>
      </c>
      <c r="P1267" s="2" t="s">
        <v>11021</v>
      </c>
    </row>
    <row r="1268" spans="1:16" ht="15.75">
      <c r="A1268" s="2" t="s">
        <v>11022</v>
      </c>
      <c r="B1268" s="2" t="s">
        <v>11023</v>
      </c>
      <c r="C1268" s="2" t="s">
        <v>8552</v>
      </c>
      <c r="D1268" s="4">
        <v>3711</v>
      </c>
      <c r="E1268" s="4">
        <v>4495</v>
      </c>
      <c r="F1268" s="5">
        <v>0.17</v>
      </c>
      <c r="G1268" s="2">
        <v>4.3</v>
      </c>
      <c r="H1268" s="3">
        <v>356</v>
      </c>
      <c r="I1268" s="2" t="s">
        <v>11024</v>
      </c>
      <c r="J1268" s="2" t="s">
        <v>11025</v>
      </c>
      <c r="K1268" s="2" t="s">
        <v>11026</v>
      </c>
      <c r="L1268" s="2" t="s">
        <v>11027</v>
      </c>
      <c r="M1268" s="2" t="s">
        <v>11028</v>
      </c>
      <c r="N1268" s="2" t="s">
        <v>11029</v>
      </c>
      <c r="O1268" s="2" t="s">
        <v>11030</v>
      </c>
      <c r="P1268" s="2" t="s">
        <v>11031</v>
      </c>
    </row>
    <row r="1269" spans="1:16" ht="15.75">
      <c r="A1269" s="2" t="s">
        <v>11032</v>
      </c>
      <c r="B1269" s="2" t="s">
        <v>11033</v>
      </c>
      <c r="C1269" s="2" t="s">
        <v>8585</v>
      </c>
      <c r="D1269" s="2">
        <v>799</v>
      </c>
      <c r="E1269" s="4">
        <v>2999</v>
      </c>
      <c r="F1269" s="5">
        <v>0.73</v>
      </c>
      <c r="G1269" s="2">
        <v>4.5</v>
      </c>
      <c r="H1269" s="3">
        <v>63</v>
      </c>
      <c r="I1269" s="2" t="s">
        <v>11034</v>
      </c>
      <c r="J1269" s="2" t="s">
        <v>11035</v>
      </c>
      <c r="K1269" s="2" t="s">
        <v>11036</v>
      </c>
      <c r="L1269" s="2" t="s">
        <v>11037</v>
      </c>
      <c r="M1269" s="2" t="s">
        <v>11038</v>
      </c>
      <c r="N1269" s="2" t="s">
        <v>11039</v>
      </c>
      <c r="O1269" s="2" t="s">
        <v>11040</v>
      </c>
      <c r="P1269" s="2" t="s">
        <v>11041</v>
      </c>
    </row>
    <row r="1270" spans="1:16" ht="15.75">
      <c r="A1270" s="2" t="s">
        <v>11042</v>
      </c>
      <c r="B1270" s="2" t="s">
        <v>11043</v>
      </c>
      <c r="C1270" s="2" t="s">
        <v>9633</v>
      </c>
      <c r="D1270" s="2">
        <v>980</v>
      </c>
      <c r="E1270" s="2">
        <v>980</v>
      </c>
      <c r="F1270" s="5">
        <v>0</v>
      </c>
      <c r="G1270" s="2">
        <v>4.2</v>
      </c>
      <c r="H1270" s="3">
        <v>4740</v>
      </c>
      <c r="I1270" s="2" t="s">
        <v>11044</v>
      </c>
      <c r="J1270" s="2" t="s">
        <v>11045</v>
      </c>
      <c r="K1270" s="2" t="s">
        <v>11046</v>
      </c>
      <c r="L1270" s="2" t="s">
        <v>11047</v>
      </c>
      <c r="M1270" s="2" t="s">
        <v>11048</v>
      </c>
      <c r="N1270" s="2" t="s">
        <v>11049</v>
      </c>
      <c r="O1270" s="2" t="s">
        <v>11050</v>
      </c>
      <c r="P1270" s="2" t="s">
        <v>11051</v>
      </c>
    </row>
    <row r="1271" spans="1:16" ht="15.75">
      <c r="A1271" s="2" t="s">
        <v>11052</v>
      </c>
      <c r="B1271" s="2" t="s">
        <v>11053</v>
      </c>
      <c r="C1271" s="2" t="s">
        <v>8886</v>
      </c>
      <c r="D1271" s="2">
        <v>351</v>
      </c>
      <c r="E1271" s="2">
        <v>899</v>
      </c>
      <c r="F1271" s="5">
        <v>0.61</v>
      </c>
      <c r="G1271" s="2">
        <v>3.9</v>
      </c>
      <c r="H1271" s="3">
        <v>296</v>
      </c>
      <c r="I1271" s="2" t="s">
        <v>11054</v>
      </c>
      <c r="J1271" s="2" t="s">
        <v>11055</v>
      </c>
      <c r="K1271" s="2" t="s">
        <v>11056</v>
      </c>
      <c r="L1271" s="2" t="s">
        <v>11057</v>
      </c>
      <c r="M1271" s="2" t="s">
        <v>11058</v>
      </c>
      <c r="N1271" s="2" t="s">
        <v>11059</v>
      </c>
      <c r="O1271" s="2" t="s">
        <v>11060</v>
      </c>
      <c r="P1271" s="2" t="s">
        <v>11061</v>
      </c>
    </row>
    <row r="1272" spans="1:16" ht="15.75">
      <c r="A1272" s="2" t="s">
        <v>11062</v>
      </c>
      <c r="B1272" s="2" t="s">
        <v>11063</v>
      </c>
      <c r="C1272" s="2" t="s">
        <v>11064</v>
      </c>
      <c r="D1272" s="2">
        <v>229</v>
      </c>
      <c r="E1272" s="2">
        <v>499</v>
      </c>
      <c r="F1272" s="5">
        <v>0.54</v>
      </c>
      <c r="G1272" s="2">
        <v>3.5</v>
      </c>
      <c r="H1272" s="3">
        <v>185</v>
      </c>
      <c r="I1272" s="2" t="s">
        <v>11065</v>
      </c>
      <c r="J1272" s="2" t="s">
        <v>11066</v>
      </c>
      <c r="K1272" s="2" t="s">
        <v>11067</v>
      </c>
      <c r="L1272" s="2" t="s">
        <v>11068</v>
      </c>
      <c r="M1272" s="2" t="s">
        <v>11069</v>
      </c>
      <c r="N1272" s="2" t="s">
        <v>11070</v>
      </c>
      <c r="O1272" s="2" t="s">
        <v>11071</v>
      </c>
      <c r="P1272" s="2" t="s">
        <v>11072</v>
      </c>
    </row>
    <row r="1273" spans="1:16" ht="15.75">
      <c r="A1273" s="2" t="s">
        <v>11073</v>
      </c>
      <c r="B1273" s="2" t="s">
        <v>11074</v>
      </c>
      <c r="C1273" s="2" t="s">
        <v>8897</v>
      </c>
      <c r="D1273" s="4">
        <v>3349</v>
      </c>
      <c r="E1273" s="4">
        <v>3995</v>
      </c>
      <c r="F1273" s="5">
        <v>0.16</v>
      </c>
      <c r="G1273" s="2">
        <v>4.3</v>
      </c>
      <c r="H1273" s="3">
        <v>1954</v>
      </c>
      <c r="I1273" s="2" t="s">
        <v>11075</v>
      </c>
      <c r="J1273" s="2" t="s">
        <v>11076</v>
      </c>
      <c r="K1273" s="2" t="s">
        <v>11077</v>
      </c>
      <c r="L1273" s="2" t="s">
        <v>11078</v>
      </c>
      <c r="M1273" s="2" t="s">
        <v>11079</v>
      </c>
      <c r="N1273" s="2" t="s">
        <v>11080</v>
      </c>
      <c r="O1273" s="2" t="s">
        <v>11081</v>
      </c>
      <c r="P1273" s="2" t="s">
        <v>11082</v>
      </c>
    </row>
    <row r="1274" spans="1:16" ht="15.75">
      <c r="A1274" s="2" t="s">
        <v>11083</v>
      </c>
      <c r="B1274" s="2" t="s">
        <v>11084</v>
      </c>
      <c r="C1274" s="2" t="s">
        <v>8773</v>
      </c>
      <c r="D1274" s="4">
        <v>5499</v>
      </c>
      <c r="E1274" s="4">
        <v>11500</v>
      </c>
      <c r="F1274" s="5">
        <v>0.52</v>
      </c>
      <c r="G1274" s="2">
        <v>3.9</v>
      </c>
      <c r="H1274" s="3">
        <v>959</v>
      </c>
      <c r="I1274" s="2" t="s">
        <v>11085</v>
      </c>
      <c r="J1274" s="2" t="s">
        <v>11086</v>
      </c>
      <c r="K1274" s="2" t="s">
        <v>11087</v>
      </c>
      <c r="L1274" s="2" t="s">
        <v>11088</v>
      </c>
      <c r="M1274" s="2" t="s">
        <v>11089</v>
      </c>
      <c r="N1274" s="2" t="s">
        <v>11090</v>
      </c>
      <c r="O1274" s="2" t="s">
        <v>11091</v>
      </c>
      <c r="P1274" s="2" t="s">
        <v>11092</v>
      </c>
    </row>
    <row r="1275" spans="1:16" ht="15.75">
      <c r="A1275" s="2" t="s">
        <v>11093</v>
      </c>
      <c r="B1275" s="2" t="s">
        <v>11094</v>
      </c>
      <c r="C1275" s="2" t="s">
        <v>8574</v>
      </c>
      <c r="D1275" s="2">
        <v>299</v>
      </c>
      <c r="E1275" s="2">
        <v>499</v>
      </c>
      <c r="F1275" s="5">
        <v>0.4</v>
      </c>
      <c r="G1275" s="2">
        <v>3.9</v>
      </c>
      <c r="H1275" s="3">
        <v>1015</v>
      </c>
      <c r="I1275" s="2" t="s">
        <v>11095</v>
      </c>
      <c r="J1275" s="2" t="s">
        <v>11096</v>
      </c>
      <c r="K1275" s="2" t="s">
        <v>11097</v>
      </c>
      <c r="L1275" s="2" t="s">
        <v>11098</v>
      </c>
      <c r="M1275" s="2" t="s">
        <v>11099</v>
      </c>
      <c r="N1275" s="2" t="s">
        <v>11100</v>
      </c>
      <c r="O1275" s="2" t="s">
        <v>11101</v>
      </c>
      <c r="P1275" s="2" t="s">
        <v>11102</v>
      </c>
    </row>
    <row r="1276" spans="1:16" ht="15.75">
      <c r="A1276" s="2" t="s">
        <v>11103</v>
      </c>
      <c r="B1276" s="2" t="s">
        <v>11104</v>
      </c>
      <c r="C1276" s="2" t="s">
        <v>11105</v>
      </c>
      <c r="D1276" s="4">
        <v>2249</v>
      </c>
      <c r="E1276" s="4">
        <v>3550</v>
      </c>
      <c r="F1276" s="5">
        <v>0.37</v>
      </c>
      <c r="G1276" s="2">
        <v>4</v>
      </c>
      <c r="H1276" s="3">
        <v>3973</v>
      </c>
      <c r="I1276" s="2" t="s">
        <v>11106</v>
      </c>
      <c r="J1276" s="2" t="s">
        <v>11107</v>
      </c>
      <c r="K1276" s="2" t="s">
        <v>11108</v>
      </c>
      <c r="L1276" s="2" t="s">
        <v>11109</v>
      </c>
      <c r="M1276" s="2" t="s">
        <v>11110</v>
      </c>
      <c r="N1276" s="2" t="s">
        <v>11111</v>
      </c>
      <c r="O1276" s="2" t="s">
        <v>11112</v>
      </c>
      <c r="P1276" s="2" t="s">
        <v>11113</v>
      </c>
    </row>
    <row r="1277" spans="1:16" ht="15.75">
      <c r="A1277" s="2" t="s">
        <v>11114</v>
      </c>
      <c r="B1277" s="2" t="s">
        <v>11115</v>
      </c>
      <c r="C1277" s="2" t="s">
        <v>9030</v>
      </c>
      <c r="D1277" s="2">
        <v>699</v>
      </c>
      <c r="E1277" s="4">
        <v>1599</v>
      </c>
      <c r="F1277" s="5">
        <v>0.56000000000000005</v>
      </c>
      <c r="G1277" s="2">
        <v>4.7</v>
      </c>
      <c r="H1277" s="3">
        <v>2300</v>
      </c>
      <c r="I1277" s="2" t="s">
        <v>11116</v>
      </c>
      <c r="J1277" s="2" t="s">
        <v>11117</v>
      </c>
      <c r="K1277" s="2" t="s">
        <v>11118</v>
      </c>
      <c r="L1277" s="2" t="s">
        <v>11119</v>
      </c>
      <c r="M1277" s="2" t="s">
        <v>11120</v>
      </c>
      <c r="N1277" s="2" t="s">
        <v>11121</v>
      </c>
      <c r="O1277" s="2" t="s">
        <v>11122</v>
      </c>
      <c r="P1277" s="2" t="s">
        <v>11123</v>
      </c>
    </row>
    <row r="1278" spans="1:16" ht="15.75">
      <c r="A1278" s="2" t="s">
        <v>11124</v>
      </c>
      <c r="B1278" s="2" t="s">
        <v>11125</v>
      </c>
      <c r="C1278" s="2" t="s">
        <v>8552</v>
      </c>
      <c r="D1278" s="4">
        <v>1235</v>
      </c>
      <c r="E1278" s="4">
        <v>1499</v>
      </c>
      <c r="F1278" s="5">
        <v>0.18</v>
      </c>
      <c r="G1278" s="2">
        <v>4.0999999999999996</v>
      </c>
      <c r="H1278" s="3">
        <v>203</v>
      </c>
      <c r="I1278" s="2" t="s">
        <v>11126</v>
      </c>
      <c r="J1278" s="2" t="s">
        <v>11127</v>
      </c>
      <c r="K1278" s="2" t="s">
        <v>11128</v>
      </c>
      <c r="L1278" s="2" t="s">
        <v>11129</v>
      </c>
      <c r="M1278" s="2" t="s">
        <v>11130</v>
      </c>
      <c r="N1278" s="2" t="s">
        <v>11131</v>
      </c>
      <c r="O1278" s="2" t="s">
        <v>11132</v>
      </c>
      <c r="P1278" s="2" t="s">
        <v>11133</v>
      </c>
    </row>
    <row r="1279" spans="1:16" ht="15.75">
      <c r="A1279" s="2" t="s">
        <v>11134</v>
      </c>
      <c r="B1279" s="2" t="s">
        <v>11135</v>
      </c>
      <c r="C1279" s="2" t="s">
        <v>9192</v>
      </c>
      <c r="D1279" s="4">
        <v>1349</v>
      </c>
      <c r="E1279" s="4">
        <v>2999</v>
      </c>
      <c r="F1279" s="5">
        <v>0.55000000000000004</v>
      </c>
      <c r="G1279" s="2">
        <v>3.8</v>
      </c>
      <c r="H1279" s="3">
        <v>441</v>
      </c>
      <c r="I1279" s="2" t="s">
        <v>11136</v>
      </c>
      <c r="J1279" s="2" t="s">
        <v>11137</v>
      </c>
      <c r="K1279" s="2" t="s">
        <v>11138</v>
      </c>
      <c r="L1279" s="2" t="s">
        <v>11139</v>
      </c>
      <c r="M1279" s="2" t="s">
        <v>11140</v>
      </c>
      <c r="N1279" s="2" t="s">
        <v>11141</v>
      </c>
      <c r="O1279" s="2" t="s">
        <v>11142</v>
      </c>
      <c r="P1279" s="2" t="s">
        <v>11143</v>
      </c>
    </row>
    <row r="1280" spans="1:16" ht="15.75">
      <c r="A1280" s="2" t="s">
        <v>11144</v>
      </c>
      <c r="B1280" s="2" t="s">
        <v>11145</v>
      </c>
      <c r="C1280" s="2" t="s">
        <v>8773</v>
      </c>
      <c r="D1280" s="4">
        <v>6800</v>
      </c>
      <c r="E1280" s="4">
        <v>11500</v>
      </c>
      <c r="F1280" s="5">
        <v>0.41</v>
      </c>
      <c r="G1280" s="2">
        <v>4.0999999999999996</v>
      </c>
      <c r="H1280" s="3">
        <v>10308</v>
      </c>
      <c r="I1280" s="2" t="s">
        <v>11146</v>
      </c>
      <c r="J1280" s="2" t="s">
        <v>11147</v>
      </c>
      <c r="K1280" s="2" t="s">
        <v>11148</v>
      </c>
      <c r="L1280" s="2" t="s">
        <v>11149</v>
      </c>
      <c r="M1280" s="2" t="s">
        <v>11150</v>
      </c>
      <c r="N1280" s="2" t="s">
        <v>11151</v>
      </c>
      <c r="O1280" s="2" t="s">
        <v>11152</v>
      </c>
      <c r="P1280" s="2" t="s">
        <v>11153</v>
      </c>
    </row>
    <row r="1281" spans="1:16" ht="15.75">
      <c r="A1281" s="2" t="s">
        <v>11154</v>
      </c>
      <c r="B1281" s="2" t="s">
        <v>11155</v>
      </c>
      <c r="C1281" s="2" t="s">
        <v>8969</v>
      </c>
      <c r="D1281" s="4">
        <v>2099</v>
      </c>
      <c r="E1281" s="4">
        <v>2499</v>
      </c>
      <c r="F1281" s="5">
        <v>0.16</v>
      </c>
      <c r="G1281" s="2" t="s">
        <v>11156</v>
      </c>
      <c r="H1281" s="3">
        <v>992</v>
      </c>
      <c r="I1281" s="2" t="s">
        <v>11157</v>
      </c>
      <c r="J1281" s="2" t="s">
        <v>11158</v>
      </c>
      <c r="K1281" s="2" t="s">
        <v>11159</v>
      </c>
      <c r="L1281" s="2" t="s">
        <v>11160</v>
      </c>
      <c r="M1281" s="2" t="s">
        <v>11161</v>
      </c>
      <c r="N1281" s="2" t="s">
        <v>11162</v>
      </c>
      <c r="O1281" s="2" t="s">
        <v>11163</v>
      </c>
      <c r="P1281" s="2" t="s">
        <v>11164</v>
      </c>
    </row>
    <row r="1282" spans="1:16" ht="15.75">
      <c r="A1282" s="2" t="s">
        <v>11165</v>
      </c>
      <c r="B1282" s="2" t="s">
        <v>11166</v>
      </c>
      <c r="C1282" s="2" t="s">
        <v>9061</v>
      </c>
      <c r="D1282" s="4">
        <v>1699</v>
      </c>
      <c r="E1282" s="4">
        <v>1975</v>
      </c>
      <c r="F1282" s="5">
        <v>0.14000000000000001</v>
      </c>
      <c r="G1282" s="2">
        <v>4.0999999999999996</v>
      </c>
      <c r="H1282" s="3">
        <v>4716</v>
      </c>
      <c r="I1282" s="2" t="s">
        <v>11167</v>
      </c>
      <c r="J1282" s="2" t="s">
        <v>11168</v>
      </c>
      <c r="K1282" s="2" t="s">
        <v>11169</v>
      </c>
      <c r="L1282" s="2" t="s">
        <v>11170</v>
      </c>
      <c r="M1282" s="2" t="s">
        <v>11171</v>
      </c>
      <c r="N1282" s="2" t="s">
        <v>11172</v>
      </c>
      <c r="O1282" s="2" t="s">
        <v>11173</v>
      </c>
      <c r="P1282" s="2" t="s">
        <v>11174</v>
      </c>
    </row>
    <row r="1283" spans="1:16" ht="15.75">
      <c r="A1283" s="2" t="s">
        <v>11175</v>
      </c>
      <c r="B1283" s="2" t="s">
        <v>11176</v>
      </c>
      <c r="C1283" s="2" t="s">
        <v>8563</v>
      </c>
      <c r="D1283" s="4">
        <v>1069</v>
      </c>
      <c r="E1283" s="4">
        <v>1699</v>
      </c>
      <c r="F1283" s="5">
        <v>0.37</v>
      </c>
      <c r="G1283" s="2">
        <v>3.9</v>
      </c>
      <c r="H1283" s="3">
        <v>313</v>
      </c>
      <c r="I1283" s="2" t="s">
        <v>11177</v>
      </c>
      <c r="J1283" s="2" t="s">
        <v>11178</v>
      </c>
      <c r="K1283" s="2" t="s">
        <v>11179</v>
      </c>
      <c r="L1283" s="2" t="s">
        <v>11180</v>
      </c>
      <c r="M1283" s="2" t="s">
        <v>11181</v>
      </c>
      <c r="N1283" s="2" t="s">
        <v>11182</v>
      </c>
      <c r="O1283" s="2" t="s">
        <v>11183</v>
      </c>
      <c r="P1283" s="2" t="s">
        <v>11184</v>
      </c>
    </row>
    <row r="1284" spans="1:16" ht="15.75">
      <c r="A1284" s="2" t="s">
        <v>11185</v>
      </c>
      <c r="B1284" s="2" t="s">
        <v>11186</v>
      </c>
      <c r="C1284" s="2" t="s">
        <v>8563</v>
      </c>
      <c r="D1284" s="4">
        <v>1349</v>
      </c>
      <c r="E1284" s="4">
        <v>2495</v>
      </c>
      <c r="F1284" s="5">
        <v>0.46</v>
      </c>
      <c r="G1284" s="2">
        <v>3.8</v>
      </c>
      <c r="H1284" s="3">
        <v>166</v>
      </c>
      <c r="I1284" s="2" t="s">
        <v>11187</v>
      </c>
      <c r="J1284" s="2" t="s">
        <v>11188</v>
      </c>
      <c r="K1284" s="2" t="s">
        <v>11189</v>
      </c>
      <c r="L1284" s="2" t="s">
        <v>11190</v>
      </c>
      <c r="M1284" s="2" t="s">
        <v>11191</v>
      </c>
      <c r="N1284" s="2" t="s">
        <v>11192</v>
      </c>
      <c r="O1284" s="2" t="s">
        <v>11193</v>
      </c>
      <c r="P1284" s="2" t="s">
        <v>11194</v>
      </c>
    </row>
    <row r="1285" spans="1:16" ht="15.75">
      <c r="A1285" s="2" t="s">
        <v>11195</v>
      </c>
      <c r="B1285" s="2" t="s">
        <v>11196</v>
      </c>
      <c r="C1285" s="2" t="s">
        <v>8844</v>
      </c>
      <c r="D1285" s="4">
        <v>1499</v>
      </c>
      <c r="E1285" s="4">
        <v>3500</v>
      </c>
      <c r="F1285" s="5">
        <v>0.56999999999999995</v>
      </c>
      <c r="G1285" s="2">
        <v>4.0999999999999996</v>
      </c>
      <c r="H1285" s="3">
        <v>303</v>
      </c>
      <c r="I1285" s="2" t="s">
        <v>11197</v>
      </c>
      <c r="J1285" s="2" t="s">
        <v>11198</v>
      </c>
      <c r="K1285" s="2" t="s">
        <v>11199</v>
      </c>
      <c r="L1285" s="2" t="s">
        <v>11200</v>
      </c>
      <c r="M1285" s="2" t="s">
        <v>11201</v>
      </c>
      <c r="N1285" s="2" t="s">
        <v>11202</v>
      </c>
      <c r="O1285" s="2" t="s">
        <v>11203</v>
      </c>
      <c r="P1285" s="2" t="s">
        <v>11204</v>
      </c>
    </row>
    <row r="1286" spans="1:16" ht="15.75">
      <c r="A1286" s="2" t="s">
        <v>11205</v>
      </c>
      <c r="B1286" s="2" t="s">
        <v>11206</v>
      </c>
      <c r="C1286" s="2" t="s">
        <v>9061</v>
      </c>
      <c r="D1286" s="4">
        <v>2092</v>
      </c>
      <c r="E1286" s="4">
        <v>4600</v>
      </c>
      <c r="F1286" s="5">
        <v>0.55000000000000004</v>
      </c>
      <c r="G1286" s="2">
        <v>4.3</v>
      </c>
      <c r="H1286" s="3">
        <v>562</v>
      </c>
      <c r="I1286" s="2" t="s">
        <v>11207</v>
      </c>
      <c r="J1286" s="2" t="s">
        <v>11208</v>
      </c>
      <c r="K1286" s="2" t="s">
        <v>11209</v>
      </c>
      <c r="L1286" s="2" t="s">
        <v>11210</v>
      </c>
      <c r="M1286" s="2" t="s">
        <v>11211</v>
      </c>
      <c r="N1286" s="2" t="s">
        <v>11212</v>
      </c>
      <c r="O1286" s="2" t="s">
        <v>11213</v>
      </c>
      <c r="P1286" s="2" t="s">
        <v>11214</v>
      </c>
    </row>
    <row r="1287" spans="1:16" ht="15.75">
      <c r="A1287" s="2" t="s">
        <v>11215</v>
      </c>
      <c r="B1287" s="2" t="s">
        <v>11216</v>
      </c>
      <c r="C1287" s="2" t="s">
        <v>9944</v>
      </c>
      <c r="D1287" s="4">
        <v>3859</v>
      </c>
      <c r="E1287" s="4">
        <v>10295</v>
      </c>
      <c r="F1287" s="5">
        <v>0.63</v>
      </c>
      <c r="G1287" s="2">
        <v>3.9</v>
      </c>
      <c r="H1287" s="3">
        <v>8095</v>
      </c>
      <c r="I1287" s="2" t="s">
        <v>11217</v>
      </c>
      <c r="J1287" s="2" t="s">
        <v>11218</v>
      </c>
      <c r="K1287" s="2" t="s">
        <v>11219</v>
      </c>
      <c r="L1287" s="2" t="s">
        <v>11220</v>
      </c>
      <c r="M1287" s="2" t="s">
        <v>11221</v>
      </c>
      <c r="N1287" s="2" t="s">
        <v>11222</v>
      </c>
      <c r="O1287" s="2" t="s">
        <v>11223</v>
      </c>
      <c r="P1287" s="2" t="s">
        <v>11224</v>
      </c>
    </row>
    <row r="1288" spans="1:16" ht="15.75">
      <c r="A1288" s="2" t="s">
        <v>11225</v>
      </c>
      <c r="B1288" s="2" t="s">
        <v>11226</v>
      </c>
      <c r="C1288" s="2" t="s">
        <v>8938</v>
      </c>
      <c r="D1288" s="2">
        <v>499</v>
      </c>
      <c r="E1288" s="4">
        <v>2199</v>
      </c>
      <c r="F1288" s="5">
        <v>0.77</v>
      </c>
      <c r="G1288" s="2">
        <v>2.8</v>
      </c>
      <c r="H1288" s="3">
        <v>109</v>
      </c>
      <c r="I1288" s="2" t="s">
        <v>11227</v>
      </c>
      <c r="J1288" s="2" t="s">
        <v>11228</v>
      </c>
      <c r="K1288" s="2" t="s">
        <v>11229</v>
      </c>
      <c r="L1288" s="2" t="s">
        <v>11230</v>
      </c>
      <c r="M1288" s="2" t="s">
        <v>11231</v>
      </c>
      <c r="N1288" s="2" t="s">
        <v>11232</v>
      </c>
      <c r="O1288" s="2" t="s">
        <v>11233</v>
      </c>
      <c r="P1288" s="2" t="s">
        <v>11234</v>
      </c>
    </row>
    <row r="1289" spans="1:16" ht="15.75">
      <c r="A1289" s="2" t="s">
        <v>11235</v>
      </c>
      <c r="B1289" s="2" t="s">
        <v>11236</v>
      </c>
      <c r="C1289" s="2" t="s">
        <v>9295</v>
      </c>
      <c r="D1289" s="4">
        <v>1804</v>
      </c>
      <c r="E1289" s="4">
        <v>2380</v>
      </c>
      <c r="F1289" s="5">
        <v>0.24</v>
      </c>
      <c r="G1289" s="2">
        <v>4</v>
      </c>
      <c r="H1289" s="3">
        <v>15382</v>
      </c>
      <c r="I1289" s="2" t="s">
        <v>11237</v>
      </c>
      <c r="J1289" s="2" t="s">
        <v>11238</v>
      </c>
      <c r="K1289" s="2" t="s">
        <v>11239</v>
      </c>
      <c r="L1289" s="2" t="s">
        <v>11240</v>
      </c>
      <c r="M1289" s="2" t="s">
        <v>11241</v>
      </c>
      <c r="N1289" s="2" t="s">
        <v>11242</v>
      </c>
      <c r="O1289" s="2" t="s">
        <v>11243</v>
      </c>
      <c r="P1289" s="2" t="s">
        <v>11244</v>
      </c>
    </row>
    <row r="1290" spans="1:16" ht="15.75">
      <c r="A1290" s="2" t="s">
        <v>11245</v>
      </c>
      <c r="B1290" s="2" t="s">
        <v>11246</v>
      </c>
      <c r="C1290" s="2" t="s">
        <v>8938</v>
      </c>
      <c r="D1290" s="4">
        <v>6525</v>
      </c>
      <c r="E1290" s="4">
        <v>8820</v>
      </c>
      <c r="F1290" s="5">
        <v>0.26</v>
      </c>
      <c r="G1290" s="2">
        <v>4.5</v>
      </c>
      <c r="H1290" s="3">
        <v>5137</v>
      </c>
      <c r="I1290" s="2" t="s">
        <v>11247</v>
      </c>
      <c r="J1290" s="2" t="s">
        <v>11248</v>
      </c>
      <c r="K1290" s="2" t="s">
        <v>11249</v>
      </c>
      <c r="L1290" s="2" t="s">
        <v>11250</v>
      </c>
      <c r="M1290" s="2" t="s">
        <v>11251</v>
      </c>
      <c r="N1290" s="2" t="s">
        <v>11252</v>
      </c>
      <c r="O1290" s="2" t="s">
        <v>11253</v>
      </c>
      <c r="P1290" s="2" t="s">
        <v>11254</v>
      </c>
    </row>
    <row r="1291" spans="1:16" ht="15.75">
      <c r="A1291" s="2" t="s">
        <v>11255</v>
      </c>
      <c r="B1291" s="2" t="s">
        <v>11256</v>
      </c>
      <c r="C1291" s="2" t="s">
        <v>10094</v>
      </c>
      <c r="D1291" s="4">
        <v>4999</v>
      </c>
      <c r="E1291" s="4">
        <v>24999</v>
      </c>
      <c r="F1291" s="5">
        <v>0.8</v>
      </c>
      <c r="G1291" s="2">
        <v>4.5999999999999996</v>
      </c>
      <c r="H1291" s="3">
        <v>124</v>
      </c>
      <c r="I1291" s="2" t="s">
        <v>11257</v>
      </c>
      <c r="J1291" s="2" t="s">
        <v>11258</v>
      </c>
      <c r="K1291" s="2" t="s">
        <v>11259</v>
      </c>
      <c r="L1291" s="2" t="s">
        <v>11260</v>
      </c>
      <c r="M1291" s="2" t="s">
        <v>11261</v>
      </c>
      <c r="N1291" s="2" t="s">
        <v>11262</v>
      </c>
      <c r="O1291" s="2" t="s">
        <v>11263</v>
      </c>
      <c r="P1291" s="2" t="s">
        <v>11264</v>
      </c>
    </row>
    <row r="1292" spans="1:16" ht="15.75">
      <c r="A1292" s="2" t="s">
        <v>11265</v>
      </c>
      <c r="B1292" s="2" t="s">
        <v>11266</v>
      </c>
      <c r="C1292" s="2" t="s">
        <v>9612</v>
      </c>
      <c r="D1292" s="4">
        <v>1189</v>
      </c>
      <c r="E1292" s="4">
        <v>2400</v>
      </c>
      <c r="F1292" s="5">
        <v>0.5</v>
      </c>
      <c r="G1292" s="2">
        <v>4.0999999999999996</v>
      </c>
      <c r="H1292" s="3">
        <v>618</v>
      </c>
      <c r="I1292" s="2" t="s">
        <v>11267</v>
      </c>
      <c r="J1292" s="2" t="s">
        <v>11268</v>
      </c>
      <c r="K1292" s="2" t="s">
        <v>11269</v>
      </c>
      <c r="L1292" s="2" t="s">
        <v>11270</v>
      </c>
      <c r="M1292" s="2" t="s">
        <v>11271</v>
      </c>
      <c r="N1292" s="2" t="s">
        <v>11272</v>
      </c>
      <c r="O1292" s="2" t="s">
        <v>11273</v>
      </c>
      <c r="P1292" s="2" t="s">
        <v>11274</v>
      </c>
    </row>
    <row r="1293" spans="1:16" ht="15.75">
      <c r="A1293" s="2" t="s">
        <v>11275</v>
      </c>
      <c r="B1293" s="2" t="s">
        <v>11276</v>
      </c>
      <c r="C1293" s="2" t="s">
        <v>8563</v>
      </c>
      <c r="D1293" s="4">
        <v>2590</v>
      </c>
      <c r="E1293" s="4">
        <v>4200</v>
      </c>
      <c r="F1293" s="5">
        <v>0.38</v>
      </c>
      <c r="G1293" s="2">
        <v>4.0999999999999996</v>
      </c>
      <c r="H1293" s="3">
        <v>63</v>
      </c>
      <c r="I1293" s="2" t="s">
        <v>11277</v>
      </c>
      <c r="J1293" s="2" t="s">
        <v>11278</v>
      </c>
      <c r="K1293" s="2" t="s">
        <v>11279</v>
      </c>
      <c r="L1293" s="2" t="s">
        <v>11280</v>
      </c>
      <c r="M1293" s="2" t="s">
        <v>11281</v>
      </c>
      <c r="N1293" s="2" t="s">
        <v>11282</v>
      </c>
      <c r="O1293" s="2" t="s">
        <v>11283</v>
      </c>
      <c r="P1293" s="2" t="s">
        <v>11284</v>
      </c>
    </row>
    <row r="1294" spans="1:16" ht="15.75">
      <c r="A1294" s="2" t="s">
        <v>11285</v>
      </c>
      <c r="B1294" s="2" t="s">
        <v>11286</v>
      </c>
      <c r="C1294" s="2" t="s">
        <v>8563</v>
      </c>
      <c r="D1294" s="2">
        <v>899</v>
      </c>
      <c r="E1294" s="4">
        <v>1599</v>
      </c>
      <c r="F1294" s="5">
        <v>0.44</v>
      </c>
      <c r="G1294" s="2">
        <v>3.4</v>
      </c>
      <c r="H1294" s="3">
        <v>15</v>
      </c>
      <c r="I1294" s="2" t="s">
        <v>11287</v>
      </c>
      <c r="J1294" s="2" t="s">
        <v>11288</v>
      </c>
      <c r="K1294" s="2" t="s">
        <v>11289</v>
      </c>
      <c r="L1294" s="2" t="s">
        <v>11290</v>
      </c>
      <c r="M1294" s="2" t="s">
        <v>11291</v>
      </c>
      <c r="N1294" s="2" t="s">
        <v>11292</v>
      </c>
      <c r="O1294" s="2" t="s">
        <v>11293</v>
      </c>
      <c r="P1294" s="2" t="s">
        <v>11294</v>
      </c>
    </row>
    <row r="1295" spans="1:16" ht="15.75">
      <c r="A1295" s="2" t="s">
        <v>11295</v>
      </c>
      <c r="B1295" s="2" t="s">
        <v>11296</v>
      </c>
      <c r="C1295" s="2" t="s">
        <v>8563</v>
      </c>
      <c r="D1295" s="2">
        <v>998</v>
      </c>
      <c r="E1295" s="4">
        <v>2999</v>
      </c>
      <c r="F1295" s="5">
        <v>0.67</v>
      </c>
      <c r="G1295" s="2">
        <v>4.5999999999999996</v>
      </c>
      <c r="H1295" s="3">
        <v>9</v>
      </c>
      <c r="I1295" s="2" t="s">
        <v>11297</v>
      </c>
      <c r="J1295" s="2" t="s">
        <v>11298</v>
      </c>
      <c r="K1295" s="2" t="s">
        <v>11299</v>
      </c>
      <c r="L1295" s="2" t="s">
        <v>11300</v>
      </c>
      <c r="M1295" s="2" t="s">
        <v>11301</v>
      </c>
      <c r="N1295" s="2" t="s">
        <v>11302</v>
      </c>
      <c r="O1295" s="2" t="s">
        <v>11303</v>
      </c>
      <c r="P1295" s="2" t="s">
        <v>11304</v>
      </c>
    </row>
    <row r="1296" spans="1:16" ht="15.75">
      <c r="A1296" s="2" t="s">
        <v>11305</v>
      </c>
      <c r="B1296" s="2" t="s">
        <v>11306</v>
      </c>
      <c r="C1296" s="2" t="s">
        <v>8886</v>
      </c>
      <c r="D1296" s="2">
        <v>998.06</v>
      </c>
      <c r="E1296" s="4">
        <v>1282</v>
      </c>
      <c r="F1296" s="5">
        <v>0.22</v>
      </c>
      <c r="G1296" s="2">
        <v>4.2</v>
      </c>
      <c r="H1296" s="3">
        <v>7274</v>
      </c>
      <c r="I1296" s="2" t="s">
        <v>11307</v>
      </c>
      <c r="J1296" s="2" t="s">
        <v>11308</v>
      </c>
      <c r="K1296" s="2" t="s">
        <v>11309</v>
      </c>
      <c r="L1296" s="2" t="s">
        <v>11310</v>
      </c>
      <c r="M1296" s="2" t="s">
        <v>11311</v>
      </c>
      <c r="N1296" s="2" t="s">
        <v>11312</v>
      </c>
      <c r="O1296" s="2" t="s">
        <v>11313</v>
      </c>
      <c r="P1296" s="2" t="s">
        <v>11314</v>
      </c>
    </row>
    <row r="1297" spans="1:16" ht="15.75">
      <c r="A1297" s="2" t="s">
        <v>11315</v>
      </c>
      <c r="B1297" s="2" t="s">
        <v>11316</v>
      </c>
      <c r="C1297" s="2" t="s">
        <v>9295</v>
      </c>
      <c r="D1297" s="4">
        <v>1099</v>
      </c>
      <c r="E1297" s="4">
        <v>1990</v>
      </c>
      <c r="F1297" s="5">
        <v>0.45</v>
      </c>
      <c r="G1297" s="2">
        <v>3.9</v>
      </c>
      <c r="H1297" s="3">
        <v>5911</v>
      </c>
      <c r="I1297" s="2" t="s">
        <v>11317</v>
      </c>
      <c r="J1297" s="2" t="s">
        <v>11318</v>
      </c>
      <c r="K1297" s="2" t="s">
        <v>11319</v>
      </c>
      <c r="L1297" s="2" t="s">
        <v>11320</v>
      </c>
      <c r="M1297" s="2" t="s">
        <v>11321</v>
      </c>
      <c r="N1297" s="2" t="s">
        <v>11322</v>
      </c>
      <c r="O1297" s="2" t="s">
        <v>11323</v>
      </c>
      <c r="P1297" s="2" t="s">
        <v>11324</v>
      </c>
    </row>
    <row r="1298" spans="1:16" ht="15.75">
      <c r="A1298" s="2" t="s">
        <v>11325</v>
      </c>
      <c r="B1298" s="2" t="s">
        <v>11326</v>
      </c>
      <c r="C1298" s="2" t="s">
        <v>9386</v>
      </c>
      <c r="D1298" s="4">
        <v>5999</v>
      </c>
      <c r="E1298" s="4">
        <v>9999</v>
      </c>
      <c r="F1298" s="5">
        <v>0.4</v>
      </c>
      <c r="G1298" s="2">
        <v>4.2</v>
      </c>
      <c r="H1298" s="3">
        <v>170</v>
      </c>
      <c r="I1298" s="2" t="s">
        <v>11327</v>
      </c>
      <c r="J1298" s="2" t="s">
        <v>11328</v>
      </c>
      <c r="K1298" s="2" t="s">
        <v>11329</v>
      </c>
      <c r="L1298" s="2" t="s">
        <v>11330</v>
      </c>
      <c r="M1298" s="2" t="s">
        <v>11331</v>
      </c>
      <c r="N1298" s="2" t="s">
        <v>11332</v>
      </c>
      <c r="O1298" s="2" t="s">
        <v>11333</v>
      </c>
      <c r="P1298" s="2" t="s">
        <v>11334</v>
      </c>
    </row>
    <row r="1299" spans="1:16" ht="15.75">
      <c r="A1299" s="2" t="s">
        <v>11335</v>
      </c>
      <c r="B1299" s="2" t="s">
        <v>11336</v>
      </c>
      <c r="C1299" s="2" t="s">
        <v>9944</v>
      </c>
      <c r="D1299" s="4">
        <v>8886</v>
      </c>
      <c r="E1299" s="4">
        <v>11850</v>
      </c>
      <c r="F1299" s="5">
        <v>0.25</v>
      </c>
      <c r="G1299" s="2">
        <v>4.2</v>
      </c>
      <c r="H1299" s="3">
        <v>3065</v>
      </c>
      <c r="I1299" s="2" t="s">
        <v>11337</v>
      </c>
      <c r="J1299" s="2" t="s">
        <v>11338</v>
      </c>
      <c r="K1299" s="2" t="s">
        <v>11339</v>
      </c>
      <c r="L1299" s="2" t="s">
        <v>11340</v>
      </c>
      <c r="M1299" s="2" t="s">
        <v>11341</v>
      </c>
      <c r="N1299" s="2" t="s">
        <v>11342</v>
      </c>
      <c r="O1299" s="2" t="s">
        <v>11343</v>
      </c>
      <c r="P1299" s="2" t="s">
        <v>11344</v>
      </c>
    </row>
    <row r="1300" spans="1:16" ht="15.75">
      <c r="A1300" s="2" t="s">
        <v>11345</v>
      </c>
      <c r="B1300" s="2" t="s">
        <v>11346</v>
      </c>
      <c r="C1300" s="2" t="s">
        <v>8574</v>
      </c>
      <c r="D1300" s="2">
        <v>475</v>
      </c>
      <c r="E1300" s="2">
        <v>999</v>
      </c>
      <c r="F1300" s="5">
        <v>0.52</v>
      </c>
      <c r="G1300" s="2">
        <v>4.0999999999999996</v>
      </c>
      <c r="H1300" s="3">
        <v>1021</v>
      </c>
      <c r="I1300" s="2" t="s">
        <v>11347</v>
      </c>
      <c r="J1300" s="2" t="s">
        <v>11348</v>
      </c>
      <c r="K1300" s="2" t="s">
        <v>11349</v>
      </c>
      <c r="L1300" s="2" t="s">
        <v>11350</v>
      </c>
      <c r="M1300" s="2" t="s">
        <v>11351</v>
      </c>
      <c r="N1300" s="2" t="s">
        <v>11352</v>
      </c>
      <c r="O1300" s="2" t="s">
        <v>11353</v>
      </c>
      <c r="P1300" s="2" t="s">
        <v>11354</v>
      </c>
    </row>
    <row r="1301" spans="1:16" ht="15.75">
      <c r="A1301" s="2" t="s">
        <v>11355</v>
      </c>
      <c r="B1301" s="2" t="s">
        <v>11356</v>
      </c>
      <c r="C1301" s="2" t="s">
        <v>8875</v>
      </c>
      <c r="D1301" s="4">
        <v>4995</v>
      </c>
      <c r="E1301" s="4">
        <v>20049</v>
      </c>
      <c r="F1301" s="5">
        <v>0.75</v>
      </c>
      <c r="G1301" s="2">
        <v>4.8</v>
      </c>
      <c r="H1301" s="3">
        <v>3964</v>
      </c>
      <c r="I1301" s="2" t="s">
        <v>11357</v>
      </c>
      <c r="J1301" s="2" t="s">
        <v>11358</v>
      </c>
      <c r="K1301" s="2" t="s">
        <v>11359</v>
      </c>
      <c r="L1301" s="2" t="s">
        <v>11360</v>
      </c>
      <c r="M1301" s="2" t="s">
        <v>11361</v>
      </c>
      <c r="N1301" s="2" t="s">
        <v>11362</v>
      </c>
      <c r="O1301" s="2" t="s">
        <v>11363</v>
      </c>
      <c r="P1301" s="2" t="s">
        <v>11364</v>
      </c>
    </row>
    <row r="1302" spans="1:16" ht="15.75">
      <c r="A1302" s="2" t="s">
        <v>11365</v>
      </c>
      <c r="B1302" s="2" t="s">
        <v>11366</v>
      </c>
      <c r="C1302" s="2" t="s">
        <v>10094</v>
      </c>
      <c r="D1302" s="4">
        <v>13999</v>
      </c>
      <c r="E1302" s="4">
        <v>24850</v>
      </c>
      <c r="F1302" s="5">
        <v>0.44</v>
      </c>
      <c r="G1302" s="2">
        <v>4.4000000000000004</v>
      </c>
      <c r="H1302" s="3">
        <v>8948</v>
      </c>
      <c r="I1302" s="2" t="s">
        <v>11367</v>
      </c>
      <c r="J1302" s="2" t="s">
        <v>11368</v>
      </c>
      <c r="K1302" s="2" t="s">
        <v>11369</v>
      </c>
      <c r="L1302" s="2" t="s">
        <v>11370</v>
      </c>
      <c r="M1302" s="2" t="s">
        <v>11371</v>
      </c>
      <c r="N1302" s="2" t="s">
        <v>11372</v>
      </c>
      <c r="O1302" s="2" t="s">
        <v>11373</v>
      </c>
      <c r="P1302" s="2" t="s">
        <v>11374</v>
      </c>
    </row>
    <row r="1303" spans="1:16" ht="15.75">
      <c r="A1303" s="2" t="s">
        <v>11375</v>
      </c>
      <c r="B1303" s="2" t="s">
        <v>11376</v>
      </c>
      <c r="C1303" s="2" t="s">
        <v>10094</v>
      </c>
      <c r="D1303" s="4">
        <v>8499</v>
      </c>
      <c r="E1303" s="4">
        <v>16490</v>
      </c>
      <c r="F1303" s="5">
        <v>0.48</v>
      </c>
      <c r="G1303" s="2">
        <v>4.3</v>
      </c>
      <c r="H1303" s="3">
        <v>97</v>
      </c>
      <c r="I1303" s="2" t="s">
        <v>11377</v>
      </c>
      <c r="J1303" s="2" t="s">
        <v>11378</v>
      </c>
      <c r="K1303" s="2" t="s">
        <v>11379</v>
      </c>
      <c r="L1303" s="2" t="s">
        <v>11380</v>
      </c>
      <c r="M1303" s="2" t="s">
        <v>11381</v>
      </c>
      <c r="N1303" s="2" t="s">
        <v>11382</v>
      </c>
      <c r="O1303" s="2" t="s">
        <v>11383</v>
      </c>
      <c r="P1303" s="2" t="s">
        <v>11384</v>
      </c>
    </row>
    <row r="1304" spans="1:16" ht="15.75">
      <c r="A1304" s="2" t="s">
        <v>11385</v>
      </c>
      <c r="B1304" s="2" t="s">
        <v>11386</v>
      </c>
      <c r="C1304" s="2" t="s">
        <v>8699</v>
      </c>
      <c r="D1304" s="2">
        <v>949</v>
      </c>
      <c r="E1304" s="2">
        <v>975</v>
      </c>
      <c r="F1304" s="5">
        <v>0.03</v>
      </c>
      <c r="G1304" s="2">
        <v>4.3</v>
      </c>
      <c r="H1304" s="3">
        <v>7223</v>
      </c>
      <c r="I1304" s="2" t="s">
        <v>11387</v>
      </c>
      <c r="J1304" s="2" t="s">
        <v>11388</v>
      </c>
      <c r="K1304" s="2" t="s">
        <v>11389</v>
      </c>
      <c r="L1304" s="2" t="s">
        <v>11390</v>
      </c>
      <c r="M1304" s="2" t="s">
        <v>11391</v>
      </c>
      <c r="N1304" s="2" t="s">
        <v>11392</v>
      </c>
      <c r="O1304" s="2" t="s">
        <v>11393</v>
      </c>
      <c r="P1304" s="2" t="s">
        <v>11394</v>
      </c>
    </row>
    <row r="1305" spans="1:16" ht="15.75">
      <c r="A1305" s="2" t="s">
        <v>11395</v>
      </c>
      <c r="B1305" s="2" t="s">
        <v>11396</v>
      </c>
      <c r="C1305" s="2" t="s">
        <v>8886</v>
      </c>
      <c r="D1305" s="2">
        <v>395</v>
      </c>
      <c r="E1305" s="2">
        <v>499</v>
      </c>
      <c r="F1305" s="5">
        <v>0.21</v>
      </c>
      <c r="G1305" s="2">
        <v>4</v>
      </c>
      <c r="H1305" s="3">
        <v>330</v>
      </c>
      <c r="I1305" s="2" t="s">
        <v>11397</v>
      </c>
      <c r="J1305" s="2" t="s">
        <v>11398</v>
      </c>
      <c r="K1305" s="2" t="s">
        <v>11399</v>
      </c>
      <c r="L1305" s="2" t="s">
        <v>11400</v>
      </c>
      <c r="M1305" s="2" t="s">
        <v>11401</v>
      </c>
      <c r="N1305" s="2" t="s">
        <v>11402</v>
      </c>
      <c r="O1305" s="2" t="s">
        <v>11403</v>
      </c>
      <c r="P1305" s="2" t="s">
        <v>11404</v>
      </c>
    </row>
    <row r="1306" spans="1:16" ht="15.75">
      <c r="A1306" s="2" t="s">
        <v>11405</v>
      </c>
      <c r="B1306" s="2" t="s">
        <v>11406</v>
      </c>
      <c r="C1306" s="2" t="s">
        <v>11407</v>
      </c>
      <c r="D1306" s="2">
        <v>635</v>
      </c>
      <c r="E1306" s="2">
        <v>635</v>
      </c>
      <c r="F1306" s="5">
        <v>0</v>
      </c>
      <c r="G1306" s="2">
        <v>4.3</v>
      </c>
      <c r="H1306" s="3">
        <v>4570</v>
      </c>
      <c r="I1306" s="2" t="s">
        <v>11408</v>
      </c>
      <c r="J1306" s="2" t="s">
        <v>11409</v>
      </c>
      <c r="K1306" s="2" t="s">
        <v>11410</v>
      </c>
      <c r="L1306" s="2" t="s">
        <v>11411</v>
      </c>
      <c r="M1306" s="2" t="s">
        <v>11412</v>
      </c>
      <c r="N1306" s="2" t="s">
        <v>11413</v>
      </c>
      <c r="O1306" s="2" t="s">
        <v>11414</v>
      </c>
      <c r="P1306" s="2" t="s">
        <v>11415</v>
      </c>
    </row>
    <row r="1307" spans="1:16" ht="15.75">
      <c r="A1307" s="2" t="s">
        <v>11416</v>
      </c>
      <c r="B1307" s="2" t="s">
        <v>11417</v>
      </c>
      <c r="C1307" s="2" t="s">
        <v>8699</v>
      </c>
      <c r="D1307" s="2">
        <v>717</v>
      </c>
      <c r="E1307" s="4">
        <v>1390</v>
      </c>
      <c r="F1307" s="5">
        <v>0.48</v>
      </c>
      <c r="G1307" s="2">
        <v>4</v>
      </c>
      <c r="H1307" s="3">
        <v>4867</v>
      </c>
      <c r="I1307" s="2" t="s">
        <v>11418</v>
      </c>
      <c r="J1307" s="2" t="s">
        <v>11419</v>
      </c>
      <c r="K1307" s="2" t="s">
        <v>11420</v>
      </c>
      <c r="L1307" s="2" t="s">
        <v>11421</v>
      </c>
      <c r="M1307" s="2" t="s">
        <v>11422</v>
      </c>
      <c r="N1307" s="2" t="s">
        <v>11423</v>
      </c>
      <c r="O1307" s="2" t="s">
        <v>11424</v>
      </c>
      <c r="P1307" s="2" t="s">
        <v>11425</v>
      </c>
    </row>
    <row r="1308" spans="1:16" ht="15.75">
      <c r="A1308" s="2" t="s">
        <v>11426</v>
      </c>
      <c r="B1308" s="2" t="s">
        <v>11427</v>
      </c>
      <c r="C1308" s="2" t="s">
        <v>11428</v>
      </c>
      <c r="D1308" s="4">
        <v>27900</v>
      </c>
      <c r="E1308" s="4">
        <v>59900</v>
      </c>
      <c r="F1308" s="5">
        <v>0.53</v>
      </c>
      <c r="G1308" s="2">
        <v>4.4000000000000004</v>
      </c>
      <c r="H1308" s="3">
        <v>5298</v>
      </c>
      <c r="I1308" s="2" t="s">
        <v>11429</v>
      </c>
      <c r="J1308" s="2" t="s">
        <v>11430</v>
      </c>
      <c r="K1308" s="2" t="s">
        <v>11431</v>
      </c>
      <c r="L1308" s="2" t="s">
        <v>11432</v>
      </c>
      <c r="M1308" s="2" t="s">
        <v>11433</v>
      </c>
      <c r="N1308" s="2" t="s">
        <v>11434</v>
      </c>
      <c r="O1308" s="2" t="s">
        <v>11435</v>
      </c>
      <c r="P1308" s="2" t="s">
        <v>11436</v>
      </c>
    </row>
    <row r="1309" spans="1:16" ht="15.75">
      <c r="A1309" s="2" t="s">
        <v>11437</v>
      </c>
      <c r="B1309" s="2" t="s">
        <v>11438</v>
      </c>
      <c r="C1309" s="2" t="s">
        <v>9644</v>
      </c>
      <c r="D1309" s="2">
        <v>649</v>
      </c>
      <c r="E1309" s="2">
        <v>670</v>
      </c>
      <c r="F1309" s="5">
        <v>0.03</v>
      </c>
      <c r="G1309" s="2">
        <v>4.0999999999999996</v>
      </c>
      <c r="H1309" s="3">
        <v>7786</v>
      </c>
      <c r="I1309" s="2" t="s">
        <v>11439</v>
      </c>
      <c r="J1309" s="2" t="s">
        <v>11440</v>
      </c>
      <c r="K1309" s="2" t="s">
        <v>11441</v>
      </c>
      <c r="L1309" s="2" t="s">
        <v>11442</v>
      </c>
      <c r="M1309" s="2" t="s">
        <v>11443</v>
      </c>
      <c r="N1309" s="2" t="s">
        <v>11444</v>
      </c>
      <c r="O1309" s="2" t="s">
        <v>11445</v>
      </c>
      <c r="P1309" s="2" t="s">
        <v>11446</v>
      </c>
    </row>
    <row r="1310" spans="1:16" ht="15.75">
      <c r="A1310" s="2" t="s">
        <v>11447</v>
      </c>
      <c r="B1310" s="2" t="s">
        <v>11448</v>
      </c>
      <c r="C1310" s="2" t="s">
        <v>9633</v>
      </c>
      <c r="D1310" s="2">
        <v>193</v>
      </c>
      <c r="E1310" s="2">
        <v>399</v>
      </c>
      <c r="F1310" s="5">
        <v>0.52</v>
      </c>
      <c r="G1310" s="2">
        <v>3.6</v>
      </c>
      <c r="H1310" s="3">
        <v>37</v>
      </c>
      <c r="I1310" s="2" t="s">
        <v>11449</v>
      </c>
      <c r="J1310" s="2" t="s">
        <v>11450</v>
      </c>
      <c r="K1310" s="2" t="s">
        <v>11451</v>
      </c>
      <c r="L1310" s="2" t="s">
        <v>11452</v>
      </c>
      <c r="M1310" s="2" t="s">
        <v>11453</v>
      </c>
      <c r="N1310" s="2" t="s">
        <v>11454</v>
      </c>
      <c r="O1310" s="2" t="s">
        <v>11455</v>
      </c>
      <c r="P1310" s="2" t="s">
        <v>11456</v>
      </c>
    </row>
    <row r="1311" spans="1:16" ht="15.75">
      <c r="A1311" s="2" t="s">
        <v>11457</v>
      </c>
      <c r="B1311" s="2" t="s">
        <v>11458</v>
      </c>
      <c r="C1311" s="2" t="s">
        <v>8563</v>
      </c>
      <c r="D1311" s="4">
        <v>1299</v>
      </c>
      <c r="E1311" s="4">
        <v>2495</v>
      </c>
      <c r="F1311" s="5">
        <v>0.48</v>
      </c>
      <c r="G1311" s="2">
        <v>2</v>
      </c>
      <c r="H1311" s="3">
        <v>2</v>
      </c>
      <c r="I1311" s="2" t="s">
        <v>11459</v>
      </c>
      <c r="J1311" s="2" t="s">
        <v>11460</v>
      </c>
      <c r="K1311" s="2" t="s">
        <v>11461</v>
      </c>
      <c r="L1311" s="2" t="s">
        <v>11462</v>
      </c>
      <c r="M1311" s="2" t="s">
        <v>11463</v>
      </c>
      <c r="N1311" s="2" t="s">
        <v>11464</v>
      </c>
      <c r="O1311" s="2" t="s">
        <v>11465</v>
      </c>
      <c r="P1311" s="2" t="s">
        <v>11466</v>
      </c>
    </row>
    <row r="1312" spans="1:16" ht="15.75">
      <c r="A1312" s="2" t="s">
        <v>11467</v>
      </c>
      <c r="B1312" s="2" t="s">
        <v>11468</v>
      </c>
      <c r="C1312" s="2" t="s">
        <v>8710</v>
      </c>
      <c r="D1312" s="4">
        <v>2449</v>
      </c>
      <c r="E1312" s="4">
        <v>3390</v>
      </c>
      <c r="F1312" s="5">
        <v>0.28000000000000003</v>
      </c>
      <c r="G1312" s="2">
        <v>4</v>
      </c>
      <c r="H1312" s="3">
        <v>5206</v>
      </c>
      <c r="I1312" s="2" t="s">
        <v>11469</v>
      </c>
      <c r="J1312" s="2" t="s">
        <v>11470</v>
      </c>
      <c r="K1312" s="2" t="s">
        <v>11471</v>
      </c>
      <c r="L1312" s="2" t="s">
        <v>11472</v>
      </c>
      <c r="M1312" s="2" t="s">
        <v>11473</v>
      </c>
      <c r="N1312" s="2" t="s">
        <v>11474</v>
      </c>
      <c r="O1312" s="2" t="s">
        <v>11475</v>
      </c>
      <c r="P1312" s="2" t="s">
        <v>11476</v>
      </c>
    </row>
    <row r="1313" spans="1:16" ht="15.75">
      <c r="A1313" s="2" t="s">
        <v>11477</v>
      </c>
      <c r="B1313" s="2" t="s">
        <v>11478</v>
      </c>
      <c r="C1313" s="2" t="s">
        <v>8721</v>
      </c>
      <c r="D1313" s="4">
        <v>1049</v>
      </c>
      <c r="E1313" s="4">
        <v>2499</v>
      </c>
      <c r="F1313" s="5">
        <v>0.57999999999999996</v>
      </c>
      <c r="G1313" s="2">
        <v>3.7</v>
      </c>
      <c r="H1313" s="3">
        <v>638</v>
      </c>
      <c r="I1313" s="2" t="s">
        <v>10942</v>
      </c>
      <c r="J1313" s="2" t="s">
        <v>11479</v>
      </c>
      <c r="K1313" s="2" t="s">
        <v>11480</v>
      </c>
      <c r="L1313" s="2" t="s">
        <v>11481</v>
      </c>
      <c r="M1313" s="2" t="s">
        <v>11482</v>
      </c>
      <c r="N1313" s="2" t="s">
        <v>11483</v>
      </c>
      <c r="O1313" s="2" t="s">
        <v>11484</v>
      </c>
      <c r="P1313" s="2" t="s">
        <v>11485</v>
      </c>
    </row>
    <row r="1314" spans="1:16" ht="15.75">
      <c r="A1314" s="2" t="s">
        <v>11486</v>
      </c>
      <c r="B1314" s="2" t="s">
        <v>11487</v>
      </c>
      <c r="C1314" s="2" t="s">
        <v>10993</v>
      </c>
      <c r="D1314" s="4">
        <v>2399</v>
      </c>
      <c r="E1314" s="4">
        <v>4200</v>
      </c>
      <c r="F1314" s="5">
        <v>0.43</v>
      </c>
      <c r="G1314" s="2">
        <v>3.8</v>
      </c>
      <c r="H1314" s="3">
        <v>397</v>
      </c>
      <c r="I1314" s="2" t="s">
        <v>11488</v>
      </c>
      <c r="J1314" s="2" t="s">
        <v>11489</v>
      </c>
      <c r="K1314" s="2" t="s">
        <v>11490</v>
      </c>
      <c r="L1314" s="2" t="s">
        <v>11491</v>
      </c>
      <c r="M1314" s="2" t="s">
        <v>11492</v>
      </c>
      <c r="N1314" s="2" t="s">
        <v>11493</v>
      </c>
      <c r="O1314" s="2" t="s">
        <v>11494</v>
      </c>
      <c r="P1314" s="2" t="s">
        <v>11495</v>
      </c>
    </row>
    <row r="1315" spans="1:16" ht="15.75">
      <c r="A1315" s="2" t="s">
        <v>11496</v>
      </c>
      <c r="B1315" s="2" t="s">
        <v>11497</v>
      </c>
      <c r="C1315" s="2" t="s">
        <v>8969</v>
      </c>
      <c r="D1315" s="4">
        <v>2286</v>
      </c>
      <c r="E1315" s="4">
        <v>4495</v>
      </c>
      <c r="F1315" s="5">
        <v>0.49</v>
      </c>
      <c r="G1315" s="2">
        <v>3.9</v>
      </c>
      <c r="H1315" s="3">
        <v>326</v>
      </c>
      <c r="I1315" s="2" t="s">
        <v>11498</v>
      </c>
      <c r="J1315" s="2" t="s">
        <v>11499</v>
      </c>
      <c r="K1315" s="2" t="s">
        <v>11500</v>
      </c>
      <c r="L1315" s="2" t="s">
        <v>11501</v>
      </c>
      <c r="M1315" s="2" t="s">
        <v>11502</v>
      </c>
      <c r="N1315" s="2" t="s">
        <v>11503</v>
      </c>
      <c r="O1315" s="2" t="s">
        <v>11504</v>
      </c>
      <c r="P1315" s="2" t="s">
        <v>11505</v>
      </c>
    </row>
    <row r="1316" spans="1:16" ht="15.75">
      <c r="A1316" s="2" t="s">
        <v>11506</v>
      </c>
      <c r="B1316" s="2" t="s">
        <v>11507</v>
      </c>
      <c r="C1316" s="2" t="s">
        <v>10571</v>
      </c>
      <c r="D1316" s="2">
        <v>499</v>
      </c>
      <c r="E1316" s="4">
        <v>2199</v>
      </c>
      <c r="F1316" s="5">
        <v>0.77</v>
      </c>
      <c r="G1316" s="2">
        <v>3.1</v>
      </c>
      <c r="H1316" s="3">
        <v>3527</v>
      </c>
      <c r="I1316" s="2" t="s">
        <v>11508</v>
      </c>
      <c r="J1316" s="2" t="s">
        <v>11509</v>
      </c>
      <c r="K1316" s="2" t="s">
        <v>11510</v>
      </c>
      <c r="L1316" s="2" t="s">
        <v>11511</v>
      </c>
      <c r="M1316" s="2" t="s">
        <v>11512</v>
      </c>
      <c r="N1316" s="2" t="s">
        <v>11513</v>
      </c>
      <c r="O1316" s="2" t="s">
        <v>11514</v>
      </c>
      <c r="P1316" s="2" t="s">
        <v>11515</v>
      </c>
    </row>
    <row r="1317" spans="1:16" ht="15.75">
      <c r="A1317" s="2" t="s">
        <v>11516</v>
      </c>
      <c r="B1317" s="2" t="s">
        <v>11517</v>
      </c>
      <c r="C1317" s="2" t="s">
        <v>9284</v>
      </c>
      <c r="D1317" s="2">
        <v>429</v>
      </c>
      <c r="E1317" s="2">
        <v>999</v>
      </c>
      <c r="F1317" s="5">
        <v>0.56999999999999995</v>
      </c>
      <c r="G1317" s="2">
        <v>3</v>
      </c>
      <c r="H1317" s="3">
        <v>617</v>
      </c>
      <c r="I1317" s="2" t="s">
        <v>11518</v>
      </c>
      <c r="J1317" s="2" t="s">
        <v>11519</v>
      </c>
      <c r="K1317" s="2" t="s">
        <v>11520</v>
      </c>
      <c r="L1317" s="2" t="s">
        <v>11521</v>
      </c>
      <c r="M1317" s="2" t="s">
        <v>11522</v>
      </c>
      <c r="N1317" s="2" t="s">
        <v>11523</v>
      </c>
      <c r="O1317" s="2" t="s">
        <v>11524</v>
      </c>
      <c r="P1317" s="2" t="s">
        <v>11525</v>
      </c>
    </row>
    <row r="1318" spans="1:16" ht="15.75">
      <c r="A1318" s="2" t="s">
        <v>11526</v>
      </c>
      <c r="B1318" s="2" t="s">
        <v>11527</v>
      </c>
      <c r="C1318" s="2" t="s">
        <v>9061</v>
      </c>
      <c r="D1318" s="2">
        <v>299</v>
      </c>
      <c r="E1318" s="2">
        <v>595</v>
      </c>
      <c r="F1318" s="5">
        <v>0.5</v>
      </c>
      <c r="G1318" s="2">
        <v>4</v>
      </c>
      <c r="H1318" s="3">
        <v>314</v>
      </c>
      <c r="I1318" s="2" t="s">
        <v>11528</v>
      </c>
      <c r="J1318" s="2" t="s">
        <v>11529</v>
      </c>
      <c r="K1318" s="2" t="s">
        <v>11530</v>
      </c>
      <c r="L1318" s="2" t="s">
        <v>11531</v>
      </c>
      <c r="M1318" s="2" t="s">
        <v>11532</v>
      </c>
      <c r="N1318" s="2" t="s">
        <v>11533</v>
      </c>
      <c r="O1318" s="2" t="s">
        <v>11534</v>
      </c>
      <c r="P1318" s="2" t="s">
        <v>11535</v>
      </c>
    </row>
    <row r="1319" spans="1:16" ht="15.75">
      <c r="A1319" s="2" t="s">
        <v>11536</v>
      </c>
      <c r="B1319" s="2" t="s">
        <v>11537</v>
      </c>
      <c r="C1319" s="2" t="s">
        <v>10094</v>
      </c>
      <c r="D1319" s="4">
        <v>5395</v>
      </c>
      <c r="E1319" s="4">
        <v>19990</v>
      </c>
      <c r="F1319" s="5">
        <v>0.73</v>
      </c>
      <c r="G1319" s="2">
        <v>4.4000000000000004</v>
      </c>
      <c r="H1319" s="3">
        <v>535</v>
      </c>
      <c r="I1319" s="2" t="s">
        <v>11538</v>
      </c>
      <c r="J1319" s="2" t="s">
        <v>11539</v>
      </c>
      <c r="K1319" s="2" t="s">
        <v>11540</v>
      </c>
      <c r="L1319" s="2" t="s">
        <v>11541</v>
      </c>
      <c r="M1319" s="2" t="s">
        <v>11542</v>
      </c>
      <c r="N1319" s="2" t="s">
        <v>11543</v>
      </c>
      <c r="O1319" s="2" t="s">
        <v>11544</v>
      </c>
      <c r="P1319" s="2" t="s">
        <v>11545</v>
      </c>
    </row>
    <row r="1320" spans="1:16" ht="15.75">
      <c r="A1320" s="2" t="s">
        <v>11546</v>
      </c>
      <c r="B1320" s="2" t="s">
        <v>11547</v>
      </c>
      <c r="C1320" s="2" t="s">
        <v>8699</v>
      </c>
      <c r="D1320" s="2">
        <v>559</v>
      </c>
      <c r="E1320" s="4">
        <v>1010</v>
      </c>
      <c r="F1320" s="5">
        <v>0.45</v>
      </c>
      <c r="G1320" s="2">
        <v>4.0999999999999996</v>
      </c>
      <c r="H1320" s="3">
        <v>17325</v>
      </c>
      <c r="I1320" s="2" t="s">
        <v>11548</v>
      </c>
      <c r="J1320" s="2" t="s">
        <v>11549</v>
      </c>
      <c r="K1320" s="2" t="s">
        <v>11550</v>
      </c>
      <c r="L1320" s="2" t="s">
        <v>11551</v>
      </c>
      <c r="M1320" s="2" t="s">
        <v>11552</v>
      </c>
      <c r="N1320" s="2" t="s">
        <v>11553</v>
      </c>
      <c r="O1320" s="2" t="s">
        <v>11554</v>
      </c>
      <c r="P1320" s="2" t="s">
        <v>11555</v>
      </c>
    </row>
    <row r="1321" spans="1:16" ht="15.75">
      <c r="A1321" s="2" t="s">
        <v>11556</v>
      </c>
      <c r="B1321" s="2" t="s">
        <v>11557</v>
      </c>
      <c r="C1321" s="2" t="s">
        <v>8699</v>
      </c>
      <c r="D1321" s="2">
        <v>660</v>
      </c>
      <c r="E1321" s="4">
        <v>1100</v>
      </c>
      <c r="F1321" s="5">
        <v>0.4</v>
      </c>
      <c r="G1321" s="2">
        <v>3.6</v>
      </c>
      <c r="H1321" s="3">
        <v>91</v>
      </c>
      <c r="I1321" s="2" t="s">
        <v>11558</v>
      </c>
      <c r="J1321" s="2" t="s">
        <v>11559</v>
      </c>
      <c r="K1321" s="2" t="s">
        <v>11560</v>
      </c>
      <c r="L1321" s="2" t="s">
        <v>11561</v>
      </c>
      <c r="M1321" s="2" t="s">
        <v>11562</v>
      </c>
      <c r="N1321" s="2" t="s">
        <v>11563</v>
      </c>
      <c r="O1321" s="2" t="s">
        <v>11564</v>
      </c>
      <c r="P1321" s="2" t="s">
        <v>11565</v>
      </c>
    </row>
    <row r="1322" spans="1:16" ht="15.75">
      <c r="A1322" s="2" t="s">
        <v>11566</v>
      </c>
      <c r="B1322" s="2" t="s">
        <v>11567</v>
      </c>
      <c r="C1322" s="2" t="s">
        <v>9030</v>
      </c>
      <c r="D1322" s="2">
        <v>419</v>
      </c>
      <c r="E1322" s="2">
        <v>999</v>
      </c>
      <c r="F1322" s="5">
        <v>0.57999999999999996</v>
      </c>
      <c r="G1322" s="2">
        <v>4.4000000000000004</v>
      </c>
      <c r="H1322" s="3">
        <v>227</v>
      </c>
      <c r="I1322" s="2" t="s">
        <v>11568</v>
      </c>
      <c r="J1322" s="2" t="s">
        <v>11569</v>
      </c>
      <c r="K1322" s="2" t="s">
        <v>11570</v>
      </c>
      <c r="L1322" s="2" t="s">
        <v>11571</v>
      </c>
      <c r="M1322" s="2" t="s">
        <v>11572</v>
      </c>
      <c r="N1322" s="2" t="s">
        <v>11573</v>
      </c>
      <c r="O1322" s="2" t="s">
        <v>11574</v>
      </c>
      <c r="P1322" s="2" t="s">
        <v>11575</v>
      </c>
    </row>
    <row r="1323" spans="1:16" ht="15.75">
      <c r="A1323" s="2" t="s">
        <v>11576</v>
      </c>
      <c r="B1323" s="2" t="s">
        <v>11577</v>
      </c>
      <c r="C1323" s="2" t="s">
        <v>8773</v>
      </c>
      <c r="D1323" s="4">
        <v>7349</v>
      </c>
      <c r="E1323" s="4">
        <v>10900</v>
      </c>
      <c r="F1323" s="5">
        <v>0.33</v>
      </c>
      <c r="G1323" s="2">
        <v>4.2</v>
      </c>
      <c r="H1323" s="3">
        <v>11957</v>
      </c>
      <c r="I1323" s="2" t="s">
        <v>11578</v>
      </c>
      <c r="J1323" s="2" t="s">
        <v>11579</v>
      </c>
      <c r="K1323" s="2" t="s">
        <v>11580</v>
      </c>
      <c r="L1323" s="2" t="s">
        <v>11581</v>
      </c>
      <c r="M1323" s="2" t="s">
        <v>11582</v>
      </c>
      <c r="N1323" s="2" t="s">
        <v>11583</v>
      </c>
      <c r="O1323" s="2" t="s">
        <v>11584</v>
      </c>
      <c r="P1323" s="2" t="s">
        <v>11585</v>
      </c>
    </row>
    <row r="1324" spans="1:16" ht="15.75">
      <c r="A1324" s="2" t="s">
        <v>11586</v>
      </c>
      <c r="B1324" s="2" t="s">
        <v>11587</v>
      </c>
      <c r="C1324" s="2" t="s">
        <v>9295</v>
      </c>
      <c r="D1324" s="4">
        <v>2899</v>
      </c>
      <c r="E1324" s="4">
        <v>4005</v>
      </c>
      <c r="F1324" s="5">
        <v>0.28000000000000003</v>
      </c>
      <c r="G1324" s="2">
        <v>4.3</v>
      </c>
      <c r="H1324" s="3">
        <v>7140</v>
      </c>
      <c r="I1324" s="2" t="s">
        <v>11588</v>
      </c>
      <c r="J1324" s="2" t="s">
        <v>11589</v>
      </c>
      <c r="K1324" s="2" t="s">
        <v>11590</v>
      </c>
      <c r="L1324" s="2" t="s">
        <v>11591</v>
      </c>
      <c r="M1324" s="2" t="s">
        <v>11592</v>
      </c>
      <c r="N1324" s="2" t="s">
        <v>11593</v>
      </c>
      <c r="O1324" s="2" t="s">
        <v>11594</v>
      </c>
      <c r="P1324" s="2" t="s">
        <v>11595</v>
      </c>
    </row>
    <row r="1325" spans="1:16" ht="15.75">
      <c r="A1325" s="2" t="s">
        <v>11596</v>
      </c>
      <c r="B1325" s="2" t="s">
        <v>11597</v>
      </c>
      <c r="C1325" s="2" t="s">
        <v>8969</v>
      </c>
      <c r="D1325" s="4">
        <v>1799</v>
      </c>
      <c r="E1325" s="4">
        <v>3295</v>
      </c>
      <c r="F1325" s="5">
        <v>0.45</v>
      </c>
      <c r="G1325" s="2">
        <v>3.8</v>
      </c>
      <c r="H1325" s="3">
        <v>687</v>
      </c>
      <c r="I1325" s="2" t="s">
        <v>11598</v>
      </c>
      <c r="J1325" s="2" t="s">
        <v>11599</v>
      </c>
      <c r="K1325" s="2" t="s">
        <v>11600</v>
      </c>
      <c r="L1325" s="2" t="s">
        <v>11601</v>
      </c>
      <c r="M1325" s="2" t="s">
        <v>11602</v>
      </c>
      <c r="N1325" s="2" t="s">
        <v>11603</v>
      </c>
      <c r="O1325" s="2" t="s">
        <v>11604</v>
      </c>
      <c r="P1325" s="2" t="s">
        <v>11605</v>
      </c>
    </row>
    <row r="1326" spans="1:16" ht="15.75">
      <c r="A1326" s="2" t="s">
        <v>11606</v>
      </c>
      <c r="B1326" s="2" t="s">
        <v>11607</v>
      </c>
      <c r="C1326" s="2" t="s">
        <v>9061</v>
      </c>
      <c r="D1326" s="4">
        <v>1474</v>
      </c>
      <c r="E1326" s="4">
        <v>4650</v>
      </c>
      <c r="F1326" s="5">
        <v>0.68</v>
      </c>
      <c r="G1326" s="2">
        <v>4.0999999999999996</v>
      </c>
      <c r="H1326" s="3">
        <v>1045</v>
      </c>
      <c r="I1326" s="2" t="s">
        <v>11608</v>
      </c>
      <c r="J1326" s="2" t="s">
        <v>11609</v>
      </c>
      <c r="K1326" s="2" t="s">
        <v>11610</v>
      </c>
      <c r="L1326" s="2" t="s">
        <v>11611</v>
      </c>
      <c r="M1326" s="2" t="s">
        <v>11612</v>
      </c>
      <c r="N1326" s="2" t="s">
        <v>11613</v>
      </c>
      <c r="O1326" s="2" t="s">
        <v>11614</v>
      </c>
      <c r="P1326" s="2" t="s">
        <v>11615</v>
      </c>
    </row>
    <row r="1327" spans="1:16" ht="15.75">
      <c r="A1327" s="2" t="s">
        <v>11616</v>
      </c>
      <c r="B1327" s="2" t="s">
        <v>11617</v>
      </c>
      <c r="C1327" s="2" t="s">
        <v>10094</v>
      </c>
      <c r="D1327" s="4">
        <v>15999</v>
      </c>
      <c r="E1327" s="4">
        <v>24500</v>
      </c>
      <c r="F1327" s="5">
        <v>0.35</v>
      </c>
      <c r="G1327" s="2">
        <v>4</v>
      </c>
      <c r="H1327" s="3">
        <v>11206</v>
      </c>
      <c r="I1327" s="2" t="s">
        <v>11618</v>
      </c>
      <c r="J1327" s="2" t="s">
        <v>11619</v>
      </c>
      <c r="K1327" s="2" t="s">
        <v>11620</v>
      </c>
      <c r="L1327" s="2" t="s">
        <v>11621</v>
      </c>
      <c r="M1327" s="2" t="s">
        <v>11622</v>
      </c>
      <c r="N1327" s="2" t="s">
        <v>11623</v>
      </c>
      <c r="O1327" s="2" t="s">
        <v>11624</v>
      </c>
      <c r="P1327" s="2" t="s">
        <v>11625</v>
      </c>
    </row>
    <row r="1328" spans="1:16" ht="15.75">
      <c r="A1328" s="2" t="s">
        <v>11626</v>
      </c>
      <c r="B1328" s="2" t="s">
        <v>11627</v>
      </c>
      <c r="C1328" s="2" t="s">
        <v>8721</v>
      </c>
      <c r="D1328" s="4">
        <v>3645</v>
      </c>
      <c r="E1328" s="4">
        <v>6070</v>
      </c>
      <c r="F1328" s="5">
        <v>0.4</v>
      </c>
      <c r="G1328" s="2">
        <v>4.2</v>
      </c>
      <c r="H1328" s="3">
        <v>561</v>
      </c>
      <c r="I1328" s="2" t="s">
        <v>11628</v>
      </c>
      <c r="J1328" s="2" t="s">
        <v>11629</v>
      </c>
      <c r="K1328" s="2" t="s">
        <v>11630</v>
      </c>
      <c r="L1328" s="2" t="s">
        <v>11631</v>
      </c>
      <c r="M1328" s="2" t="s">
        <v>11632</v>
      </c>
      <c r="N1328" s="2" t="s">
        <v>11633</v>
      </c>
      <c r="O1328" s="2" t="s">
        <v>11634</v>
      </c>
      <c r="P1328" s="2" t="s">
        <v>11635</v>
      </c>
    </row>
    <row r="1329" spans="1:16" ht="15.75">
      <c r="A1329" s="2" t="s">
        <v>11636</v>
      </c>
      <c r="B1329" s="2" t="s">
        <v>11637</v>
      </c>
      <c r="C1329" s="2" t="s">
        <v>8688</v>
      </c>
      <c r="D1329" s="2">
        <v>375</v>
      </c>
      <c r="E1329" s="2">
        <v>999</v>
      </c>
      <c r="F1329" s="5">
        <v>0.62</v>
      </c>
      <c r="G1329" s="2">
        <v>3.6</v>
      </c>
      <c r="H1329" s="3">
        <v>1988</v>
      </c>
      <c r="I1329" s="2" t="s">
        <v>11638</v>
      </c>
      <c r="J1329" s="2" t="s">
        <v>11639</v>
      </c>
      <c r="K1329" s="2" t="s">
        <v>11640</v>
      </c>
      <c r="L1329" s="2" t="s">
        <v>11641</v>
      </c>
      <c r="M1329" s="2" t="s">
        <v>11642</v>
      </c>
      <c r="N1329" s="2" t="s">
        <v>11643</v>
      </c>
      <c r="O1329" s="2" t="s">
        <v>11644</v>
      </c>
      <c r="P1329" s="2" t="s">
        <v>11645</v>
      </c>
    </row>
    <row r="1330" spans="1:16" ht="15.75">
      <c r="A1330" s="2" t="s">
        <v>11646</v>
      </c>
      <c r="B1330" s="2" t="s">
        <v>11647</v>
      </c>
      <c r="C1330" s="2" t="s">
        <v>9695</v>
      </c>
      <c r="D1330" s="4">
        <v>2976</v>
      </c>
      <c r="E1330" s="4">
        <v>3945</v>
      </c>
      <c r="F1330" s="5">
        <v>0.25</v>
      </c>
      <c r="G1330" s="2">
        <v>4.2</v>
      </c>
      <c r="H1330" s="3">
        <v>3740</v>
      </c>
      <c r="I1330" s="2" t="s">
        <v>11648</v>
      </c>
      <c r="J1330" s="2" t="s">
        <v>11649</v>
      </c>
      <c r="K1330" s="2" t="s">
        <v>11650</v>
      </c>
      <c r="L1330" s="2" t="s">
        <v>11651</v>
      </c>
      <c r="M1330" s="2" t="s">
        <v>11652</v>
      </c>
      <c r="N1330" s="2" t="s">
        <v>11653</v>
      </c>
      <c r="O1330" s="2" t="s">
        <v>11654</v>
      </c>
      <c r="P1330" s="2" t="s">
        <v>11655</v>
      </c>
    </row>
    <row r="1331" spans="1:16" ht="15.75">
      <c r="A1331" s="2" t="s">
        <v>11656</v>
      </c>
      <c r="B1331" s="2" t="s">
        <v>11657</v>
      </c>
      <c r="C1331" s="2" t="s">
        <v>11064</v>
      </c>
      <c r="D1331" s="4">
        <v>1099</v>
      </c>
      <c r="E1331" s="4">
        <v>1499</v>
      </c>
      <c r="F1331" s="5">
        <v>0.27</v>
      </c>
      <c r="G1331" s="2">
        <v>4.0999999999999996</v>
      </c>
      <c r="H1331" s="3">
        <v>4401</v>
      </c>
      <c r="I1331" s="2" t="s">
        <v>11658</v>
      </c>
      <c r="J1331" s="2" t="s">
        <v>11659</v>
      </c>
      <c r="K1331" s="2" t="s">
        <v>11660</v>
      </c>
      <c r="L1331" s="2" t="s">
        <v>11661</v>
      </c>
      <c r="M1331" s="2" t="s">
        <v>11662</v>
      </c>
      <c r="N1331" s="2" t="s">
        <v>11663</v>
      </c>
      <c r="O1331" s="2" t="s">
        <v>11664</v>
      </c>
      <c r="P1331" s="2" t="s">
        <v>11665</v>
      </c>
    </row>
    <row r="1332" spans="1:16" ht="15.75">
      <c r="A1332" s="2" t="s">
        <v>11666</v>
      </c>
      <c r="B1332" s="2" t="s">
        <v>11667</v>
      </c>
      <c r="C1332" s="2" t="s">
        <v>8897</v>
      </c>
      <c r="D1332" s="4">
        <v>2575</v>
      </c>
      <c r="E1332" s="4">
        <v>6700</v>
      </c>
      <c r="F1332" s="5">
        <v>0.62</v>
      </c>
      <c r="G1332" s="2">
        <v>4.2</v>
      </c>
      <c r="H1332" s="3">
        <v>611</v>
      </c>
      <c r="I1332" s="2" t="s">
        <v>11668</v>
      </c>
      <c r="J1332" s="2" t="s">
        <v>11669</v>
      </c>
      <c r="K1332" s="2" t="s">
        <v>11670</v>
      </c>
      <c r="L1332" s="2" t="s">
        <v>11671</v>
      </c>
      <c r="M1332" s="2" t="s">
        <v>11672</v>
      </c>
      <c r="N1332" s="2" t="s">
        <v>11673</v>
      </c>
      <c r="O1332" s="2" t="s">
        <v>11674</v>
      </c>
      <c r="P1332" s="2" t="s">
        <v>11675</v>
      </c>
    </row>
    <row r="1333" spans="1:16" ht="15.75">
      <c r="A1333" s="2" t="s">
        <v>11676</v>
      </c>
      <c r="B1333" s="2" t="s">
        <v>11677</v>
      </c>
      <c r="C1333" s="2" t="s">
        <v>8710</v>
      </c>
      <c r="D1333" s="4">
        <v>1649</v>
      </c>
      <c r="E1333" s="4">
        <v>2800</v>
      </c>
      <c r="F1333" s="5">
        <v>0.41</v>
      </c>
      <c r="G1333" s="2">
        <v>3.9</v>
      </c>
      <c r="H1333" s="3">
        <v>2162</v>
      </c>
      <c r="I1333" s="2" t="s">
        <v>11678</v>
      </c>
      <c r="J1333" s="2" t="s">
        <v>11679</v>
      </c>
      <c r="K1333" s="2" t="s">
        <v>11680</v>
      </c>
      <c r="L1333" s="2" t="s">
        <v>11681</v>
      </c>
      <c r="M1333" s="2" t="s">
        <v>11682</v>
      </c>
      <c r="N1333" s="2" t="s">
        <v>11683</v>
      </c>
      <c r="O1333" s="2" t="s">
        <v>11684</v>
      </c>
      <c r="P1333" s="2" t="s">
        <v>11685</v>
      </c>
    </row>
    <row r="1334" spans="1:16" ht="15.75">
      <c r="A1334" s="2" t="s">
        <v>11686</v>
      </c>
      <c r="B1334" s="2" t="s">
        <v>11687</v>
      </c>
      <c r="C1334" s="2" t="s">
        <v>8688</v>
      </c>
      <c r="D1334" s="2">
        <v>799</v>
      </c>
      <c r="E1334" s="4">
        <v>1699</v>
      </c>
      <c r="F1334" s="5">
        <v>0.53</v>
      </c>
      <c r="G1334" s="2">
        <v>4</v>
      </c>
      <c r="H1334" s="3">
        <v>97</v>
      </c>
      <c r="I1334" s="2" t="s">
        <v>11688</v>
      </c>
      <c r="J1334" s="2" t="s">
        <v>11689</v>
      </c>
      <c r="K1334" s="2" t="s">
        <v>11690</v>
      </c>
      <c r="L1334" s="2" t="s">
        <v>11691</v>
      </c>
      <c r="M1334" s="2" t="s">
        <v>11692</v>
      </c>
      <c r="N1334" s="2" t="s">
        <v>11693</v>
      </c>
      <c r="O1334" s="2" t="s">
        <v>11694</v>
      </c>
      <c r="P1334" s="2" t="s">
        <v>11695</v>
      </c>
    </row>
    <row r="1335" spans="1:16" ht="15.75">
      <c r="A1335" s="2" t="s">
        <v>11696</v>
      </c>
      <c r="B1335" s="2" t="s">
        <v>11697</v>
      </c>
      <c r="C1335" s="2" t="s">
        <v>8688</v>
      </c>
      <c r="D1335" s="2">
        <v>765</v>
      </c>
      <c r="E1335" s="2">
        <v>970</v>
      </c>
      <c r="F1335" s="5">
        <v>0.21</v>
      </c>
      <c r="G1335" s="2">
        <v>4.2</v>
      </c>
      <c r="H1335" s="3">
        <v>6055</v>
      </c>
      <c r="I1335" s="2" t="s">
        <v>11698</v>
      </c>
      <c r="J1335" s="2" t="s">
        <v>11699</v>
      </c>
      <c r="K1335" s="2" t="s">
        <v>11700</v>
      </c>
      <c r="L1335" s="2" t="s">
        <v>11701</v>
      </c>
      <c r="M1335" s="2" t="s">
        <v>11702</v>
      </c>
      <c r="N1335" s="2" t="s">
        <v>11703</v>
      </c>
      <c r="O1335" s="2" t="s">
        <v>11704</v>
      </c>
      <c r="P1335" s="2" t="s">
        <v>11705</v>
      </c>
    </row>
    <row r="1336" spans="1:16" ht="15.75">
      <c r="A1336" s="2" t="s">
        <v>11706</v>
      </c>
      <c r="B1336" s="2" t="s">
        <v>11707</v>
      </c>
      <c r="C1336" s="2" t="s">
        <v>8574</v>
      </c>
      <c r="D1336" s="2">
        <v>999</v>
      </c>
      <c r="E1336" s="4">
        <v>1500</v>
      </c>
      <c r="F1336" s="5">
        <v>0.33</v>
      </c>
      <c r="G1336" s="2">
        <v>4.2</v>
      </c>
      <c r="H1336" s="3">
        <v>386</v>
      </c>
      <c r="I1336" s="2" t="s">
        <v>11708</v>
      </c>
      <c r="J1336" s="2" t="s">
        <v>11709</v>
      </c>
      <c r="K1336" s="2" t="s">
        <v>11710</v>
      </c>
      <c r="L1336" s="2" t="s">
        <v>11711</v>
      </c>
      <c r="M1336" s="2" t="s">
        <v>11712</v>
      </c>
      <c r="N1336" s="2" t="s">
        <v>11713</v>
      </c>
      <c r="O1336" s="2" t="s">
        <v>11714</v>
      </c>
      <c r="P1336" s="2" t="s">
        <v>11715</v>
      </c>
    </row>
    <row r="1337" spans="1:16" ht="15.75">
      <c r="A1337" s="2" t="s">
        <v>11716</v>
      </c>
      <c r="B1337" s="2" t="s">
        <v>11717</v>
      </c>
      <c r="C1337" s="2" t="s">
        <v>11718</v>
      </c>
      <c r="D1337" s="2">
        <v>587</v>
      </c>
      <c r="E1337" s="4">
        <v>1295</v>
      </c>
      <c r="F1337" s="5">
        <v>0.55000000000000004</v>
      </c>
      <c r="G1337" s="2">
        <v>4.0999999999999996</v>
      </c>
      <c r="H1337" s="3">
        <v>557</v>
      </c>
      <c r="I1337" s="2" t="s">
        <v>11719</v>
      </c>
      <c r="J1337" s="2" t="s">
        <v>11720</v>
      </c>
      <c r="K1337" s="2" t="s">
        <v>11721</v>
      </c>
      <c r="L1337" s="2" t="s">
        <v>11722</v>
      </c>
      <c r="M1337" s="2" t="s">
        <v>11723</v>
      </c>
      <c r="N1337" s="2" t="s">
        <v>11724</v>
      </c>
      <c r="O1337" s="2" t="s">
        <v>11725</v>
      </c>
      <c r="P1337" s="2" t="s">
        <v>11726</v>
      </c>
    </row>
    <row r="1338" spans="1:16" ht="15.75">
      <c r="A1338" s="2" t="s">
        <v>11727</v>
      </c>
      <c r="B1338" s="2" t="s">
        <v>11728</v>
      </c>
      <c r="C1338" s="2" t="s">
        <v>11729</v>
      </c>
      <c r="D1338" s="4">
        <v>12609</v>
      </c>
      <c r="E1338" s="4">
        <v>23999</v>
      </c>
      <c r="F1338" s="5">
        <v>0.47</v>
      </c>
      <c r="G1338" s="2">
        <v>4.4000000000000004</v>
      </c>
      <c r="H1338" s="3">
        <v>2288</v>
      </c>
      <c r="I1338" s="2" t="s">
        <v>11730</v>
      </c>
      <c r="J1338" s="2" t="s">
        <v>11731</v>
      </c>
      <c r="K1338" s="2" t="s">
        <v>11732</v>
      </c>
      <c r="L1338" s="2" t="s">
        <v>11733</v>
      </c>
      <c r="M1338" s="2" t="s">
        <v>11734</v>
      </c>
      <c r="N1338" s="2" t="s">
        <v>11735</v>
      </c>
      <c r="O1338" s="2" t="s">
        <v>11736</v>
      </c>
      <c r="P1338" s="2" t="s">
        <v>11737</v>
      </c>
    </row>
    <row r="1339" spans="1:16" ht="15.75">
      <c r="A1339" s="2" t="s">
        <v>11738</v>
      </c>
      <c r="B1339" s="2" t="s">
        <v>11739</v>
      </c>
      <c r="C1339" s="2" t="s">
        <v>8699</v>
      </c>
      <c r="D1339" s="2">
        <v>699</v>
      </c>
      <c r="E1339" s="2">
        <v>850</v>
      </c>
      <c r="F1339" s="5">
        <v>0.18</v>
      </c>
      <c r="G1339" s="2">
        <v>4.0999999999999996</v>
      </c>
      <c r="H1339" s="3">
        <v>1106</v>
      </c>
      <c r="I1339" s="2" t="s">
        <v>11740</v>
      </c>
      <c r="J1339" s="2" t="s">
        <v>11741</v>
      </c>
      <c r="K1339" s="2" t="s">
        <v>11742</v>
      </c>
      <c r="L1339" s="2" t="s">
        <v>11743</v>
      </c>
      <c r="M1339" s="2" t="s">
        <v>13071</v>
      </c>
      <c r="N1339" s="2" t="s">
        <v>13072</v>
      </c>
      <c r="O1339" s="2" t="s">
        <v>11744</v>
      </c>
      <c r="P1339" s="2" t="s">
        <v>11745</v>
      </c>
    </row>
    <row r="1340" spans="1:16" ht="15.75">
      <c r="A1340" s="2" t="s">
        <v>11746</v>
      </c>
      <c r="B1340" s="2" t="s">
        <v>11747</v>
      </c>
      <c r="C1340" s="2" t="s">
        <v>9326</v>
      </c>
      <c r="D1340" s="4">
        <v>3799</v>
      </c>
      <c r="E1340" s="4">
        <v>6000</v>
      </c>
      <c r="F1340" s="5">
        <v>0.37</v>
      </c>
      <c r="G1340" s="2">
        <v>4.2</v>
      </c>
      <c r="H1340" s="3">
        <v>11935</v>
      </c>
      <c r="I1340" s="2" t="s">
        <v>11748</v>
      </c>
      <c r="J1340" s="2" t="s">
        <v>11749</v>
      </c>
      <c r="K1340" s="2" t="s">
        <v>11750</v>
      </c>
      <c r="L1340" s="2" t="s">
        <v>11751</v>
      </c>
      <c r="M1340" s="2" t="s">
        <v>11752</v>
      </c>
      <c r="N1340" s="2" t="s">
        <v>11753</v>
      </c>
      <c r="O1340" s="2" t="s">
        <v>11754</v>
      </c>
      <c r="P1340" s="2" t="s">
        <v>11755</v>
      </c>
    </row>
    <row r="1341" spans="1:16" ht="15.75">
      <c r="A1341" s="2" t="s">
        <v>11756</v>
      </c>
      <c r="B1341" s="2" t="s">
        <v>11757</v>
      </c>
      <c r="C1341" s="2" t="s">
        <v>8844</v>
      </c>
      <c r="D1341" s="2">
        <v>640</v>
      </c>
      <c r="E1341" s="4">
        <v>1020</v>
      </c>
      <c r="F1341" s="5">
        <v>0.37</v>
      </c>
      <c r="G1341" s="2">
        <v>4.0999999999999996</v>
      </c>
      <c r="H1341" s="3">
        <v>5059</v>
      </c>
      <c r="I1341" s="2" t="s">
        <v>11758</v>
      </c>
      <c r="J1341" s="2" t="s">
        <v>11759</v>
      </c>
      <c r="K1341" s="2" t="s">
        <v>11760</v>
      </c>
      <c r="L1341" s="2" t="s">
        <v>11761</v>
      </c>
      <c r="M1341" s="2" t="s">
        <v>11762</v>
      </c>
      <c r="N1341" s="2" t="s">
        <v>11763</v>
      </c>
      <c r="O1341" s="2" t="s">
        <v>11764</v>
      </c>
      <c r="P1341" s="2" t="s">
        <v>11765</v>
      </c>
    </row>
    <row r="1342" spans="1:16" ht="15.75">
      <c r="A1342" s="2" t="s">
        <v>11766</v>
      </c>
      <c r="B1342" s="2" t="s">
        <v>11767</v>
      </c>
      <c r="C1342" s="2" t="s">
        <v>8563</v>
      </c>
      <c r="D1342" s="2">
        <v>979</v>
      </c>
      <c r="E1342" s="4">
        <v>1999</v>
      </c>
      <c r="F1342" s="5">
        <v>0.51</v>
      </c>
      <c r="G1342" s="2">
        <v>3.9</v>
      </c>
      <c r="H1342" s="3">
        <v>157</v>
      </c>
      <c r="I1342" s="2" t="s">
        <v>11768</v>
      </c>
      <c r="J1342" s="2" t="s">
        <v>11769</v>
      </c>
      <c r="K1342" s="2" t="s">
        <v>11770</v>
      </c>
      <c r="L1342" s="2" t="s">
        <v>11771</v>
      </c>
      <c r="M1342" s="2" t="s">
        <v>11772</v>
      </c>
      <c r="N1342" s="2" t="s">
        <v>11773</v>
      </c>
      <c r="O1342" s="2" t="s">
        <v>11774</v>
      </c>
      <c r="P1342" s="2" t="s">
        <v>11775</v>
      </c>
    </row>
    <row r="1343" spans="1:16" ht="15.75">
      <c r="A1343" s="2" t="s">
        <v>11776</v>
      </c>
      <c r="B1343" s="2" t="s">
        <v>11777</v>
      </c>
      <c r="C1343" s="2" t="s">
        <v>8721</v>
      </c>
      <c r="D1343" s="4">
        <v>5365</v>
      </c>
      <c r="E1343" s="4">
        <v>7445</v>
      </c>
      <c r="F1343" s="5">
        <v>0.28000000000000003</v>
      </c>
      <c r="G1343" s="2">
        <v>3.9</v>
      </c>
      <c r="H1343" s="3">
        <v>3584</v>
      </c>
      <c r="I1343" s="2" t="s">
        <v>11778</v>
      </c>
      <c r="J1343" s="2" t="s">
        <v>11779</v>
      </c>
      <c r="K1343" s="2" t="s">
        <v>11780</v>
      </c>
      <c r="L1343" s="2" t="s">
        <v>11781</v>
      </c>
      <c r="M1343" s="2" t="s">
        <v>11782</v>
      </c>
      <c r="N1343" s="2" t="s">
        <v>11783</v>
      </c>
      <c r="O1343" s="2" t="s">
        <v>11784</v>
      </c>
      <c r="P1343" s="2" t="s">
        <v>11785</v>
      </c>
    </row>
    <row r="1344" spans="1:16" ht="15.75">
      <c r="A1344" s="2" t="s">
        <v>11786</v>
      </c>
      <c r="B1344" s="2" t="s">
        <v>11787</v>
      </c>
      <c r="C1344" s="2" t="s">
        <v>8897</v>
      </c>
      <c r="D1344" s="4">
        <v>3199</v>
      </c>
      <c r="E1344" s="4">
        <v>3500</v>
      </c>
      <c r="F1344" s="5">
        <v>0.09</v>
      </c>
      <c r="G1344" s="2">
        <v>4.2</v>
      </c>
      <c r="H1344" s="3">
        <v>1899</v>
      </c>
      <c r="I1344" s="2" t="s">
        <v>11788</v>
      </c>
      <c r="J1344" s="2" t="s">
        <v>11789</v>
      </c>
      <c r="K1344" s="2" t="s">
        <v>11790</v>
      </c>
      <c r="L1344" s="2" t="s">
        <v>11791</v>
      </c>
      <c r="M1344" s="2" t="s">
        <v>11792</v>
      </c>
      <c r="N1344" s="2" t="s">
        <v>11793</v>
      </c>
      <c r="O1344" s="2" t="s">
        <v>11794</v>
      </c>
      <c r="P1344" s="2" t="s">
        <v>11795</v>
      </c>
    </row>
    <row r="1345" spans="1:16" ht="15.75">
      <c r="A1345" s="2" t="s">
        <v>11796</v>
      </c>
      <c r="B1345" s="2" t="s">
        <v>11797</v>
      </c>
      <c r="C1345" s="2" t="s">
        <v>10358</v>
      </c>
      <c r="D1345" s="2">
        <v>979</v>
      </c>
      <c r="E1345" s="4">
        <v>1395</v>
      </c>
      <c r="F1345" s="5">
        <v>0.3</v>
      </c>
      <c r="G1345" s="2">
        <v>4.2</v>
      </c>
      <c r="H1345" s="3">
        <v>15252</v>
      </c>
      <c r="I1345" s="2" t="s">
        <v>11798</v>
      </c>
      <c r="J1345" s="2" t="s">
        <v>11799</v>
      </c>
      <c r="K1345" s="2" t="s">
        <v>11800</v>
      </c>
      <c r="L1345" s="2" t="s">
        <v>11801</v>
      </c>
      <c r="M1345" s="2" t="s">
        <v>11802</v>
      </c>
      <c r="N1345" s="2" t="s">
        <v>11803</v>
      </c>
      <c r="O1345" s="2" t="s">
        <v>11804</v>
      </c>
      <c r="P1345" s="2" t="s">
        <v>11805</v>
      </c>
    </row>
    <row r="1346" spans="1:16" ht="15.75">
      <c r="A1346" s="2" t="s">
        <v>11806</v>
      </c>
      <c r="B1346" s="2" t="s">
        <v>11807</v>
      </c>
      <c r="C1346" s="2" t="s">
        <v>8552</v>
      </c>
      <c r="D1346" s="2">
        <v>929</v>
      </c>
      <c r="E1346" s="4">
        <v>2199</v>
      </c>
      <c r="F1346" s="5">
        <v>0.57999999999999996</v>
      </c>
      <c r="G1346" s="2">
        <v>3.7</v>
      </c>
      <c r="H1346" s="3">
        <v>4</v>
      </c>
      <c r="I1346" s="2" t="s">
        <v>11808</v>
      </c>
      <c r="J1346" s="2" t="s">
        <v>11809</v>
      </c>
      <c r="K1346" s="2" t="s">
        <v>11810</v>
      </c>
      <c r="L1346" s="2" t="s">
        <v>11811</v>
      </c>
      <c r="M1346" s="2" t="s">
        <v>11812</v>
      </c>
      <c r="N1346" s="2" t="s">
        <v>11813</v>
      </c>
      <c r="O1346" s="2" t="s">
        <v>11814</v>
      </c>
      <c r="P1346" s="2" t="s">
        <v>11815</v>
      </c>
    </row>
    <row r="1347" spans="1:16" ht="15.75">
      <c r="A1347" s="2" t="s">
        <v>11816</v>
      </c>
      <c r="B1347" s="2" t="s">
        <v>11817</v>
      </c>
      <c r="C1347" s="2" t="s">
        <v>10409</v>
      </c>
      <c r="D1347" s="4">
        <v>3710</v>
      </c>
      <c r="E1347" s="4">
        <v>4330</v>
      </c>
      <c r="F1347" s="5">
        <v>0.14000000000000001</v>
      </c>
      <c r="G1347" s="2">
        <v>3.7</v>
      </c>
      <c r="H1347" s="3">
        <v>1662</v>
      </c>
      <c r="I1347" s="2" t="s">
        <v>11818</v>
      </c>
      <c r="J1347" s="2" t="s">
        <v>11819</v>
      </c>
      <c r="K1347" s="2" t="s">
        <v>11820</v>
      </c>
      <c r="L1347" s="2" t="s">
        <v>11821</v>
      </c>
      <c r="M1347" s="2" t="s">
        <v>11822</v>
      </c>
      <c r="N1347" s="2" t="s">
        <v>11823</v>
      </c>
      <c r="O1347" s="2" t="s">
        <v>11824</v>
      </c>
      <c r="P1347" s="2" t="s">
        <v>11825</v>
      </c>
    </row>
    <row r="1348" spans="1:16" ht="15.75">
      <c r="A1348" s="2" t="s">
        <v>11826</v>
      </c>
      <c r="B1348" s="2" t="s">
        <v>11827</v>
      </c>
      <c r="C1348" s="2" t="s">
        <v>8710</v>
      </c>
      <c r="D1348" s="4">
        <v>2033</v>
      </c>
      <c r="E1348" s="4">
        <v>4295</v>
      </c>
      <c r="F1348" s="5">
        <v>0.53</v>
      </c>
      <c r="G1348" s="2">
        <v>3.4</v>
      </c>
      <c r="H1348" s="3">
        <v>422</v>
      </c>
      <c r="I1348" s="2" t="s">
        <v>11828</v>
      </c>
      <c r="J1348" s="2" t="s">
        <v>11829</v>
      </c>
      <c r="K1348" s="2" t="s">
        <v>11830</v>
      </c>
      <c r="L1348" s="2" t="s">
        <v>11831</v>
      </c>
      <c r="M1348" s="2" t="s">
        <v>11832</v>
      </c>
      <c r="N1348" s="2" t="s">
        <v>11833</v>
      </c>
      <c r="O1348" s="2" t="s">
        <v>11834</v>
      </c>
      <c r="P1348" s="2" t="s">
        <v>11835</v>
      </c>
    </row>
    <row r="1349" spans="1:16" ht="15.75">
      <c r="A1349" s="2" t="s">
        <v>11836</v>
      </c>
      <c r="B1349" s="2" t="s">
        <v>11837</v>
      </c>
      <c r="C1349" s="2" t="s">
        <v>8552</v>
      </c>
      <c r="D1349" s="4">
        <v>9495</v>
      </c>
      <c r="E1349" s="4">
        <v>18990</v>
      </c>
      <c r="F1349" s="5">
        <v>0.5</v>
      </c>
      <c r="G1349" s="2">
        <v>4.2</v>
      </c>
      <c r="H1349" s="3">
        <v>79</v>
      </c>
      <c r="I1349" s="2" t="s">
        <v>11838</v>
      </c>
      <c r="J1349" s="2" t="s">
        <v>11839</v>
      </c>
      <c r="K1349" s="2" t="s">
        <v>11840</v>
      </c>
      <c r="L1349" s="2" t="s">
        <v>11841</v>
      </c>
      <c r="M1349" s="2" t="s">
        <v>11842</v>
      </c>
      <c r="N1349" s="2" t="s">
        <v>11843</v>
      </c>
      <c r="O1349" s="2" t="s">
        <v>11844</v>
      </c>
      <c r="P1349" s="2" t="s">
        <v>11845</v>
      </c>
    </row>
    <row r="1350" spans="1:16" ht="15.75">
      <c r="A1350" s="2" t="s">
        <v>11846</v>
      </c>
      <c r="B1350" s="2" t="s">
        <v>11847</v>
      </c>
      <c r="C1350" s="2" t="s">
        <v>8773</v>
      </c>
      <c r="D1350" s="4">
        <v>7799</v>
      </c>
      <c r="E1350" s="4">
        <v>12500</v>
      </c>
      <c r="F1350" s="5">
        <v>0.38</v>
      </c>
      <c r="G1350" s="2">
        <v>4</v>
      </c>
      <c r="H1350" s="3">
        <v>5160</v>
      </c>
      <c r="I1350" s="2" t="s">
        <v>11848</v>
      </c>
      <c r="J1350" s="2" t="s">
        <v>11849</v>
      </c>
      <c r="K1350" s="2" t="s">
        <v>11850</v>
      </c>
      <c r="L1350" s="2" t="s">
        <v>11851</v>
      </c>
      <c r="M1350" s="2" t="s">
        <v>11852</v>
      </c>
      <c r="N1350" s="2" t="s">
        <v>11853</v>
      </c>
      <c r="O1350" s="2" t="s">
        <v>11854</v>
      </c>
      <c r="P1350" s="2" t="s">
        <v>11855</v>
      </c>
    </row>
    <row r="1351" spans="1:16" ht="15.75">
      <c r="A1351" s="2" t="s">
        <v>11856</v>
      </c>
      <c r="B1351" s="2" t="s">
        <v>11857</v>
      </c>
      <c r="C1351" s="2" t="s">
        <v>8541</v>
      </c>
      <c r="D1351" s="2">
        <v>949</v>
      </c>
      <c r="E1351" s="4">
        <v>2385</v>
      </c>
      <c r="F1351" s="5">
        <v>0.6</v>
      </c>
      <c r="G1351" s="2">
        <v>4.0999999999999996</v>
      </c>
      <c r="H1351" s="3">
        <v>2311</v>
      </c>
      <c r="I1351" s="2" t="s">
        <v>11858</v>
      </c>
      <c r="J1351" s="2" t="s">
        <v>11859</v>
      </c>
      <c r="K1351" s="2" t="s">
        <v>11860</v>
      </c>
      <c r="L1351" s="2" t="s">
        <v>11861</v>
      </c>
      <c r="M1351" s="2" t="s">
        <v>11862</v>
      </c>
      <c r="N1351" s="2" t="s">
        <v>11863</v>
      </c>
      <c r="O1351" s="2" t="s">
        <v>11864</v>
      </c>
      <c r="P1351" s="2" t="s">
        <v>11865</v>
      </c>
    </row>
    <row r="1352" spans="1:16" ht="15.75">
      <c r="A1352" s="2" t="s">
        <v>11866</v>
      </c>
      <c r="B1352" s="2" t="s">
        <v>11867</v>
      </c>
      <c r="C1352" s="2" t="s">
        <v>8721</v>
      </c>
      <c r="D1352" s="4">
        <v>2790</v>
      </c>
      <c r="E1352" s="4">
        <v>4890</v>
      </c>
      <c r="F1352" s="5">
        <v>0.43</v>
      </c>
      <c r="G1352" s="2">
        <v>3.9</v>
      </c>
      <c r="H1352" s="3">
        <v>588</v>
      </c>
      <c r="I1352" s="2" t="s">
        <v>11868</v>
      </c>
      <c r="J1352" s="2" t="s">
        <v>11869</v>
      </c>
      <c r="K1352" s="2" t="s">
        <v>11870</v>
      </c>
      <c r="L1352" s="2" t="s">
        <v>11871</v>
      </c>
      <c r="M1352" s="2" t="s">
        <v>11872</v>
      </c>
      <c r="N1352" s="2" t="s">
        <v>11873</v>
      </c>
      <c r="O1352" s="2" t="s">
        <v>11874</v>
      </c>
      <c r="P1352" s="2" t="s">
        <v>11875</v>
      </c>
    </row>
    <row r="1353" spans="1:16" ht="15.75">
      <c r="A1353" s="2" t="s">
        <v>11876</v>
      </c>
      <c r="B1353" s="2" t="s">
        <v>11877</v>
      </c>
      <c r="C1353" s="2" t="s">
        <v>8699</v>
      </c>
      <c r="D1353" s="2">
        <v>645</v>
      </c>
      <c r="E1353" s="4">
        <v>1100</v>
      </c>
      <c r="F1353" s="5">
        <v>0.41</v>
      </c>
      <c r="G1353" s="2">
        <v>4</v>
      </c>
      <c r="H1353" s="3">
        <v>3271</v>
      </c>
      <c r="I1353" s="2" t="s">
        <v>11878</v>
      </c>
      <c r="J1353" s="2" t="s">
        <v>11879</v>
      </c>
      <c r="K1353" s="2" t="s">
        <v>11880</v>
      </c>
      <c r="L1353" s="2" t="s">
        <v>11881</v>
      </c>
      <c r="M1353" s="2" t="s">
        <v>11882</v>
      </c>
      <c r="N1353" s="2" t="s">
        <v>11883</v>
      </c>
      <c r="O1353" s="2" t="s">
        <v>11884</v>
      </c>
      <c r="P1353" s="2" t="s">
        <v>11885</v>
      </c>
    </row>
    <row r="1354" spans="1:16" ht="15.75">
      <c r="A1354" s="2" t="s">
        <v>11886</v>
      </c>
      <c r="B1354" s="2" t="s">
        <v>11887</v>
      </c>
      <c r="C1354" s="2" t="s">
        <v>8710</v>
      </c>
      <c r="D1354" s="6">
        <v>2237.81</v>
      </c>
      <c r="E1354" s="4">
        <v>3899</v>
      </c>
      <c r="F1354" s="5">
        <v>0.43</v>
      </c>
      <c r="G1354" s="2">
        <v>3.9</v>
      </c>
      <c r="H1354" s="3">
        <v>11004</v>
      </c>
      <c r="I1354" s="2" t="s">
        <v>11888</v>
      </c>
      <c r="J1354" s="2" t="s">
        <v>11889</v>
      </c>
      <c r="K1354" s="2" t="s">
        <v>11890</v>
      </c>
      <c r="L1354" s="2" t="s">
        <v>11891</v>
      </c>
      <c r="M1354" s="2" t="s">
        <v>11892</v>
      </c>
      <c r="N1354" s="2" t="s">
        <v>11893</v>
      </c>
      <c r="O1354" s="2" t="s">
        <v>11894</v>
      </c>
      <c r="P1354" s="2" t="s">
        <v>11895</v>
      </c>
    </row>
    <row r="1355" spans="1:16" ht="15.75">
      <c r="A1355" s="2" t="s">
        <v>11896</v>
      </c>
      <c r="B1355" s="2" t="s">
        <v>11897</v>
      </c>
      <c r="C1355" s="2" t="s">
        <v>8773</v>
      </c>
      <c r="D1355" s="4">
        <v>8699</v>
      </c>
      <c r="E1355" s="4">
        <v>16899</v>
      </c>
      <c r="F1355" s="5">
        <v>0.49</v>
      </c>
      <c r="G1355" s="2">
        <v>4.2</v>
      </c>
      <c r="H1355" s="3">
        <v>3195</v>
      </c>
      <c r="I1355" s="2" t="s">
        <v>11898</v>
      </c>
      <c r="J1355" s="2" t="s">
        <v>11899</v>
      </c>
      <c r="K1355" s="2" t="s">
        <v>11900</v>
      </c>
      <c r="L1355" s="2" t="s">
        <v>11901</v>
      </c>
      <c r="M1355" s="2" t="s">
        <v>11902</v>
      </c>
      <c r="N1355" s="2" t="s">
        <v>11903</v>
      </c>
      <c r="O1355" s="2" t="s">
        <v>11904</v>
      </c>
      <c r="P1355" s="2" t="s">
        <v>11905</v>
      </c>
    </row>
    <row r="1356" spans="1:16" ht="15.75">
      <c r="A1356" s="2" t="s">
        <v>11906</v>
      </c>
      <c r="B1356" s="2" t="s">
        <v>11907</v>
      </c>
      <c r="C1356" s="2" t="s">
        <v>11908</v>
      </c>
      <c r="D1356" s="4">
        <v>42990</v>
      </c>
      <c r="E1356" s="4">
        <v>75990</v>
      </c>
      <c r="F1356" s="5">
        <v>0.43</v>
      </c>
      <c r="G1356" s="2">
        <v>4.3</v>
      </c>
      <c r="H1356" s="3">
        <v>3231</v>
      </c>
      <c r="I1356" s="2" t="s">
        <v>11909</v>
      </c>
      <c r="J1356" s="2" t="s">
        <v>11910</v>
      </c>
      <c r="K1356" s="2" t="s">
        <v>11911</v>
      </c>
      <c r="L1356" s="2" t="s">
        <v>11912</v>
      </c>
      <c r="M1356" s="2" t="s">
        <v>11913</v>
      </c>
      <c r="N1356" s="2" t="s">
        <v>11914</v>
      </c>
      <c r="O1356" s="2" t="s">
        <v>11915</v>
      </c>
      <c r="P1356" s="2" t="s">
        <v>11916</v>
      </c>
    </row>
    <row r="1357" spans="1:16" ht="15.75">
      <c r="A1357" s="2" t="s">
        <v>11917</v>
      </c>
      <c r="B1357" s="2" t="s">
        <v>11918</v>
      </c>
      <c r="C1357" s="2" t="s">
        <v>9633</v>
      </c>
      <c r="D1357" s="2">
        <v>825</v>
      </c>
      <c r="E1357" s="2">
        <v>825</v>
      </c>
      <c r="F1357" s="5">
        <v>0</v>
      </c>
      <c r="G1357" s="2">
        <v>4</v>
      </c>
      <c r="H1357" s="3">
        <v>3246</v>
      </c>
      <c r="I1357" s="2" t="s">
        <v>11919</v>
      </c>
      <c r="J1357" s="2" t="s">
        <v>11920</v>
      </c>
      <c r="K1357" s="2" t="s">
        <v>11921</v>
      </c>
      <c r="L1357" s="2" t="s">
        <v>11922</v>
      </c>
      <c r="M1357" s="2" t="s">
        <v>11923</v>
      </c>
      <c r="N1357" s="2" t="s">
        <v>11924</v>
      </c>
      <c r="O1357" s="2" t="s">
        <v>11925</v>
      </c>
      <c r="P1357" s="2" t="s">
        <v>11926</v>
      </c>
    </row>
    <row r="1358" spans="1:16" ht="15.75">
      <c r="A1358" s="2" t="s">
        <v>11927</v>
      </c>
      <c r="B1358" s="2" t="s">
        <v>11928</v>
      </c>
      <c r="C1358" s="2" t="s">
        <v>9284</v>
      </c>
      <c r="D1358" s="2">
        <v>161</v>
      </c>
      <c r="E1358" s="2">
        <v>300</v>
      </c>
      <c r="F1358" s="5">
        <v>0.46</v>
      </c>
      <c r="G1358" s="2">
        <v>2.6</v>
      </c>
      <c r="H1358" s="3">
        <v>24</v>
      </c>
      <c r="I1358" s="2" t="s">
        <v>11929</v>
      </c>
      <c r="J1358" s="2" t="s">
        <v>11930</v>
      </c>
      <c r="K1358" s="2" t="s">
        <v>11931</v>
      </c>
      <c r="L1358" s="2" t="s">
        <v>11932</v>
      </c>
      <c r="M1358" s="2" t="s">
        <v>11933</v>
      </c>
      <c r="N1358" s="2" t="s">
        <v>11934</v>
      </c>
      <c r="O1358" s="2" t="s">
        <v>11935</v>
      </c>
      <c r="P1358" s="2" t="s">
        <v>11936</v>
      </c>
    </row>
    <row r="1359" spans="1:16" ht="15.75">
      <c r="A1359" s="2" t="s">
        <v>11937</v>
      </c>
      <c r="B1359" s="2" t="s">
        <v>11938</v>
      </c>
      <c r="C1359" s="2" t="s">
        <v>8647</v>
      </c>
      <c r="D1359" s="2">
        <v>697</v>
      </c>
      <c r="E1359" s="4">
        <v>1499</v>
      </c>
      <c r="F1359" s="5">
        <v>0.54</v>
      </c>
      <c r="G1359" s="2">
        <v>3.8</v>
      </c>
      <c r="H1359" s="3">
        <v>144</v>
      </c>
      <c r="I1359" s="2" t="s">
        <v>11939</v>
      </c>
      <c r="J1359" s="2" t="s">
        <v>11940</v>
      </c>
      <c r="K1359" s="2" t="s">
        <v>11941</v>
      </c>
      <c r="L1359" s="2" t="s">
        <v>11942</v>
      </c>
      <c r="M1359" s="2" t="s">
        <v>11943</v>
      </c>
      <c r="N1359" s="2" t="s">
        <v>11944</v>
      </c>
      <c r="O1359" s="2" t="s">
        <v>11945</v>
      </c>
      <c r="P1359" s="2" t="s">
        <v>11946</v>
      </c>
    </row>
    <row r="1360" spans="1:16" ht="15.75">
      <c r="A1360" s="2" t="s">
        <v>11947</v>
      </c>
      <c r="B1360" s="2" t="s">
        <v>11948</v>
      </c>
      <c r="C1360" s="2" t="s">
        <v>11949</v>
      </c>
      <c r="D1360" s="2">
        <v>688</v>
      </c>
      <c r="E1360" s="2">
        <v>747</v>
      </c>
      <c r="F1360" s="5">
        <v>0.08</v>
      </c>
      <c r="G1360" s="2">
        <v>4.5</v>
      </c>
      <c r="H1360" s="3">
        <v>2280</v>
      </c>
      <c r="I1360" s="2" t="s">
        <v>11950</v>
      </c>
      <c r="J1360" s="2" t="s">
        <v>11951</v>
      </c>
      <c r="K1360" s="2" t="s">
        <v>11952</v>
      </c>
      <c r="L1360" s="2" t="s">
        <v>11953</v>
      </c>
      <c r="M1360" s="2" t="s">
        <v>11954</v>
      </c>
      <c r="N1360" s="2" t="s">
        <v>11955</v>
      </c>
      <c r="O1360" s="2" t="s">
        <v>11956</v>
      </c>
      <c r="P1360" s="2" t="s">
        <v>11957</v>
      </c>
    </row>
    <row r="1361" spans="1:16" ht="15.75">
      <c r="A1361" s="2" t="s">
        <v>11958</v>
      </c>
      <c r="B1361" s="2" t="s">
        <v>11959</v>
      </c>
      <c r="C1361" s="2" t="s">
        <v>9397</v>
      </c>
      <c r="D1361" s="4">
        <v>2199</v>
      </c>
      <c r="E1361" s="4">
        <v>3999</v>
      </c>
      <c r="F1361" s="5">
        <v>0.45</v>
      </c>
      <c r="G1361" s="2">
        <v>3.5</v>
      </c>
      <c r="H1361" s="3">
        <v>340</v>
      </c>
      <c r="I1361" s="2" t="s">
        <v>11960</v>
      </c>
      <c r="J1361" s="2" t="s">
        <v>11961</v>
      </c>
      <c r="K1361" s="2" t="s">
        <v>11962</v>
      </c>
      <c r="L1361" s="2" t="s">
        <v>11963</v>
      </c>
      <c r="M1361" s="2" t="s">
        <v>11964</v>
      </c>
      <c r="N1361" s="2" t="s">
        <v>11965</v>
      </c>
      <c r="O1361" s="2" t="s">
        <v>11966</v>
      </c>
      <c r="P1361" s="2" t="s">
        <v>11967</v>
      </c>
    </row>
    <row r="1362" spans="1:16" ht="15.75">
      <c r="A1362" s="2" t="s">
        <v>11968</v>
      </c>
      <c r="B1362" s="2" t="s">
        <v>11969</v>
      </c>
      <c r="C1362" s="2" t="s">
        <v>8563</v>
      </c>
      <c r="D1362" s="4">
        <v>6850</v>
      </c>
      <c r="E1362" s="4">
        <v>11990</v>
      </c>
      <c r="F1362" s="5">
        <v>0.43</v>
      </c>
      <c r="G1362" s="2">
        <v>3.9</v>
      </c>
      <c r="H1362" s="3">
        <v>144</v>
      </c>
      <c r="I1362" s="2" t="s">
        <v>11970</v>
      </c>
      <c r="J1362" s="2" t="s">
        <v>11971</v>
      </c>
      <c r="K1362" s="2" t="s">
        <v>11972</v>
      </c>
      <c r="L1362" s="2" t="s">
        <v>11973</v>
      </c>
      <c r="M1362" s="2" t="s">
        <v>11974</v>
      </c>
      <c r="N1362" s="2" t="s">
        <v>11975</v>
      </c>
      <c r="O1362" s="2" t="s">
        <v>11976</v>
      </c>
      <c r="P1362" s="2" t="s">
        <v>11977</v>
      </c>
    </row>
    <row r="1363" spans="1:16" ht="15.75">
      <c r="A1363" s="2" t="s">
        <v>11978</v>
      </c>
      <c r="B1363" s="2" t="s">
        <v>11979</v>
      </c>
      <c r="C1363" s="2" t="s">
        <v>8721</v>
      </c>
      <c r="D1363" s="4">
        <v>2699</v>
      </c>
      <c r="E1363" s="4">
        <v>3799</v>
      </c>
      <c r="F1363" s="5">
        <v>0.28999999999999998</v>
      </c>
      <c r="G1363" s="2">
        <v>4</v>
      </c>
      <c r="H1363" s="3">
        <v>727</v>
      </c>
      <c r="I1363" s="2" t="s">
        <v>11980</v>
      </c>
      <c r="J1363" s="2" t="s">
        <v>11981</v>
      </c>
      <c r="K1363" s="2" t="s">
        <v>11982</v>
      </c>
      <c r="L1363" s="2" t="s">
        <v>11983</v>
      </c>
      <c r="M1363" s="2" t="s">
        <v>11984</v>
      </c>
      <c r="N1363" s="2" t="s">
        <v>11985</v>
      </c>
      <c r="O1363" s="2" t="s">
        <v>11986</v>
      </c>
      <c r="P1363" s="2" t="s">
        <v>11987</v>
      </c>
    </row>
    <row r="1364" spans="1:16" ht="15.75">
      <c r="A1364" s="2" t="s">
        <v>11988</v>
      </c>
      <c r="B1364" s="2" t="s">
        <v>11989</v>
      </c>
      <c r="C1364" s="2" t="s">
        <v>11990</v>
      </c>
      <c r="D1364" s="2">
        <v>899</v>
      </c>
      <c r="E1364" s="4">
        <v>1999</v>
      </c>
      <c r="F1364" s="5">
        <v>0.55000000000000004</v>
      </c>
      <c r="G1364" s="2">
        <v>4</v>
      </c>
      <c r="H1364" s="3">
        <v>832</v>
      </c>
      <c r="I1364" s="2" t="s">
        <v>11991</v>
      </c>
      <c r="J1364" s="2" t="s">
        <v>11992</v>
      </c>
      <c r="K1364" s="2" t="s">
        <v>11993</v>
      </c>
      <c r="L1364" s="2" t="s">
        <v>11994</v>
      </c>
      <c r="M1364" s="2" t="s">
        <v>11995</v>
      </c>
      <c r="N1364" s="2" t="s">
        <v>11996</v>
      </c>
      <c r="O1364" s="2" t="s">
        <v>11997</v>
      </c>
      <c r="P1364" s="2" t="s">
        <v>11998</v>
      </c>
    </row>
    <row r="1365" spans="1:16" ht="15.75">
      <c r="A1365" s="2" t="s">
        <v>11999</v>
      </c>
      <c r="B1365" s="2" t="s">
        <v>12000</v>
      </c>
      <c r="C1365" s="2" t="s">
        <v>8563</v>
      </c>
      <c r="D1365" s="4">
        <v>1090</v>
      </c>
      <c r="E1365" s="4">
        <v>2999</v>
      </c>
      <c r="F1365" s="5">
        <v>0.64</v>
      </c>
      <c r="G1365" s="2">
        <v>3.5</v>
      </c>
      <c r="H1365" s="3">
        <v>57</v>
      </c>
      <c r="I1365" s="2" t="s">
        <v>12001</v>
      </c>
      <c r="J1365" s="2" t="s">
        <v>12002</v>
      </c>
      <c r="K1365" s="2" t="s">
        <v>12003</v>
      </c>
      <c r="L1365" s="2" t="s">
        <v>12004</v>
      </c>
      <c r="M1365" s="2" t="s">
        <v>12005</v>
      </c>
      <c r="N1365" s="2" t="s">
        <v>12006</v>
      </c>
      <c r="O1365" s="2" t="s">
        <v>12007</v>
      </c>
      <c r="P1365" s="2" t="s">
        <v>12008</v>
      </c>
    </row>
    <row r="1366" spans="1:16" ht="15.75">
      <c r="A1366" s="2" t="s">
        <v>12009</v>
      </c>
      <c r="B1366" s="2" t="s">
        <v>12010</v>
      </c>
      <c r="C1366" s="2" t="s">
        <v>8585</v>
      </c>
      <c r="D1366" s="2">
        <v>295</v>
      </c>
      <c r="E1366" s="2">
        <v>599</v>
      </c>
      <c r="F1366" s="5">
        <v>0.51</v>
      </c>
      <c r="G1366" s="2">
        <v>4</v>
      </c>
      <c r="H1366" s="3">
        <v>1644</v>
      </c>
      <c r="I1366" s="2" t="s">
        <v>12011</v>
      </c>
      <c r="J1366" s="2" t="s">
        <v>12012</v>
      </c>
      <c r="K1366" s="2" t="s">
        <v>12013</v>
      </c>
      <c r="L1366" s="2" t="s">
        <v>12014</v>
      </c>
      <c r="M1366" s="2" t="s">
        <v>12015</v>
      </c>
      <c r="N1366" s="2" t="s">
        <v>12016</v>
      </c>
      <c r="O1366" s="2" t="s">
        <v>12017</v>
      </c>
      <c r="P1366" s="2" t="s">
        <v>12018</v>
      </c>
    </row>
    <row r="1367" spans="1:16" ht="15.75">
      <c r="A1367" s="2" t="s">
        <v>12019</v>
      </c>
      <c r="B1367" s="2" t="s">
        <v>12020</v>
      </c>
      <c r="C1367" s="2" t="s">
        <v>8762</v>
      </c>
      <c r="D1367" s="2">
        <v>479</v>
      </c>
      <c r="E1367" s="4">
        <v>1999</v>
      </c>
      <c r="F1367" s="5">
        <v>0.76</v>
      </c>
      <c r="G1367" s="2">
        <v>3.4</v>
      </c>
      <c r="H1367" s="3">
        <v>1066</v>
      </c>
      <c r="I1367" s="2" t="s">
        <v>12021</v>
      </c>
      <c r="J1367" s="2" t="s">
        <v>12022</v>
      </c>
      <c r="K1367" s="2" t="s">
        <v>12023</v>
      </c>
      <c r="L1367" s="2" t="s">
        <v>12024</v>
      </c>
      <c r="M1367" s="2" t="s">
        <v>12025</v>
      </c>
      <c r="N1367" s="2" t="s">
        <v>12026</v>
      </c>
      <c r="O1367" s="2" t="s">
        <v>12027</v>
      </c>
      <c r="P1367" s="2" t="s">
        <v>12028</v>
      </c>
    </row>
    <row r="1368" spans="1:16" ht="15.75">
      <c r="A1368" s="2" t="s">
        <v>12029</v>
      </c>
      <c r="B1368" s="2" t="s">
        <v>12030</v>
      </c>
      <c r="C1368" s="2" t="s">
        <v>8721</v>
      </c>
      <c r="D1368" s="4">
        <v>2949</v>
      </c>
      <c r="E1368" s="4">
        <v>4849</v>
      </c>
      <c r="F1368" s="5">
        <v>0.39</v>
      </c>
      <c r="G1368" s="2">
        <v>4.2</v>
      </c>
      <c r="H1368" s="3">
        <v>7968</v>
      </c>
      <c r="I1368" s="2" t="s">
        <v>12031</v>
      </c>
      <c r="J1368" s="2" t="s">
        <v>12032</v>
      </c>
      <c r="K1368" s="2" t="s">
        <v>12033</v>
      </c>
      <c r="L1368" s="2" t="s">
        <v>12034</v>
      </c>
      <c r="M1368" s="2" t="s">
        <v>12035</v>
      </c>
      <c r="N1368" s="2" t="s">
        <v>12036</v>
      </c>
      <c r="O1368" s="2" t="s">
        <v>12037</v>
      </c>
      <c r="P1368" s="2" t="s">
        <v>12038</v>
      </c>
    </row>
    <row r="1369" spans="1:16" ht="15.75">
      <c r="A1369" s="2" t="s">
        <v>12039</v>
      </c>
      <c r="B1369" s="2" t="s">
        <v>12040</v>
      </c>
      <c r="C1369" s="2" t="s">
        <v>8844</v>
      </c>
      <c r="D1369" s="2">
        <v>335</v>
      </c>
      <c r="E1369" s="2">
        <v>510</v>
      </c>
      <c r="F1369" s="5">
        <v>0.34</v>
      </c>
      <c r="G1369" s="2">
        <v>3.8</v>
      </c>
      <c r="H1369" s="3">
        <v>3195</v>
      </c>
      <c r="I1369" s="2" t="s">
        <v>12041</v>
      </c>
      <c r="J1369" s="2" t="s">
        <v>12042</v>
      </c>
      <c r="K1369" s="2" t="s">
        <v>12043</v>
      </c>
      <c r="L1369" s="2" t="s">
        <v>12044</v>
      </c>
      <c r="M1369" s="2" t="s">
        <v>12045</v>
      </c>
      <c r="N1369" s="2" t="s">
        <v>12046</v>
      </c>
      <c r="O1369" s="2" t="s">
        <v>12047</v>
      </c>
      <c r="P1369" s="2" t="s">
        <v>12048</v>
      </c>
    </row>
    <row r="1370" spans="1:16" ht="15.75">
      <c r="A1370" s="2" t="s">
        <v>12049</v>
      </c>
      <c r="B1370" s="2" t="s">
        <v>12050</v>
      </c>
      <c r="C1370" s="2" t="s">
        <v>9612</v>
      </c>
      <c r="D1370" s="2">
        <v>293</v>
      </c>
      <c r="E1370" s="2">
        <v>499</v>
      </c>
      <c r="F1370" s="5">
        <v>0.41</v>
      </c>
      <c r="G1370" s="2">
        <v>4.0999999999999996</v>
      </c>
      <c r="H1370" s="3">
        <v>1456</v>
      </c>
      <c r="I1370" s="2" t="s">
        <v>12051</v>
      </c>
      <c r="J1370" s="2" t="s">
        <v>12052</v>
      </c>
      <c r="K1370" s="2" t="s">
        <v>12053</v>
      </c>
      <c r="L1370" s="2" t="s">
        <v>12054</v>
      </c>
      <c r="M1370" s="2" t="s">
        <v>12055</v>
      </c>
      <c r="N1370" s="2" t="s">
        <v>12056</v>
      </c>
      <c r="O1370" s="2" t="s">
        <v>12057</v>
      </c>
      <c r="P1370" s="2" t="s">
        <v>12058</v>
      </c>
    </row>
    <row r="1371" spans="1:16" ht="15.75">
      <c r="A1371" s="2" t="s">
        <v>12059</v>
      </c>
      <c r="B1371" s="2" t="s">
        <v>12060</v>
      </c>
      <c r="C1371" s="2" t="s">
        <v>12061</v>
      </c>
      <c r="D1371" s="2">
        <v>599</v>
      </c>
      <c r="E1371" s="4">
        <v>1299</v>
      </c>
      <c r="F1371" s="5">
        <v>0.54</v>
      </c>
      <c r="G1371" s="2">
        <v>4.2</v>
      </c>
      <c r="H1371" s="3">
        <v>590</v>
      </c>
      <c r="I1371" s="2" t="s">
        <v>12062</v>
      </c>
      <c r="J1371" s="2" t="s">
        <v>12063</v>
      </c>
      <c r="K1371" s="2" t="s">
        <v>12064</v>
      </c>
      <c r="L1371" s="2" t="s">
        <v>12065</v>
      </c>
      <c r="M1371" s="2" t="s">
        <v>12066</v>
      </c>
      <c r="N1371" s="2" t="s">
        <v>12067</v>
      </c>
      <c r="O1371" s="2" t="s">
        <v>12068</v>
      </c>
      <c r="P1371" s="2" t="s">
        <v>12069</v>
      </c>
    </row>
    <row r="1372" spans="1:16" ht="15.75">
      <c r="A1372" s="2" t="s">
        <v>12070</v>
      </c>
      <c r="B1372" s="2" t="s">
        <v>12071</v>
      </c>
      <c r="C1372" s="2" t="s">
        <v>9633</v>
      </c>
      <c r="D1372" s="2">
        <v>499</v>
      </c>
      <c r="E1372" s="2">
        <v>999</v>
      </c>
      <c r="F1372" s="5">
        <v>0.5</v>
      </c>
      <c r="G1372" s="2">
        <v>4.3</v>
      </c>
      <c r="H1372" s="3">
        <v>1436</v>
      </c>
      <c r="I1372" s="2" t="s">
        <v>12072</v>
      </c>
      <c r="J1372" s="2" t="s">
        <v>12073</v>
      </c>
      <c r="K1372" s="2" t="s">
        <v>12074</v>
      </c>
      <c r="L1372" s="2" t="s">
        <v>12075</v>
      </c>
      <c r="M1372" s="2" t="s">
        <v>12076</v>
      </c>
      <c r="N1372" s="2" t="s">
        <v>12077</v>
      </c>
      <c r="O1372" s="2" t="s">
        <v>12078</v>
      </c>
      <c r="P1372" s="2" t="s">
        <v>12079</v>
      </c>
    </row>
    <row r="1373" spans="1:16" ht="15.75">
      <c r="A1373" s="2" t="s">
        <v>12080</v>
      </c>
      <c r="B1373" s="2" t="s">
        <v>12081</v>
      </c>
      <c r="C1373" s="2" t="s">
        <v>8699</v>
      </c>
      <c r="D1373" s="2">
        <v>849</v>
      </c>
      <c r="E1373" s="4">
        <v>1190</v>
      </c>
      <c r="F1373" s="5">
        <v>0.28999999999999998</v>
      </c>
      <c r="G1373" s="2">
        <v>4.2</v>
      </c>
      <c r="H1373" s="3">
        <v>4184</v>
      </c>
      <c r="I1373" s="2" t="s">
        <v>12082</v>
      </c>
      <c r="J1373" s="2" t="s">
        <v>12083</v>
      </c>
      <c r="K1373" s="2" t="s">
        <v>12084</v>
      </c>
      <c r="L1373" s="2" t="s">
        <v>12085</v>
      </c>
      <c r="M1373" s="2" t="s">
        <v>12086</v>
      </c>
      <c r="N1373" s="2" t="s">
        <v>12087</v>
      </c>
      <c r="O1373" s="2" t="s">
        <v>12088</v>
      </c>
      <c r="P1373" s="2" t="s">
        <v>12089</v>
      </c>
    </row>
    <row r="1374" spans="1:16" ht="15.75">
      <c r="A1374" s="2" t="s">
        <v>12090</v>
      </c>
      <c r="B1374" s="2" t="s">
        <v>12091</v>
      </c>
      <c r="C1374" s="2" t="s">
        <v>9612</v>
      </c>
      <c r="D1374" s="2">
        <v>249</v>
      </c>
      <c r="E1374" s="2">
        <v>400</v>
      </c>
      <c r="F1374" s="5">
        <v>0.38</v>
      </c>
      <c r="G1374" s="2">
        <v>4.0999999999999996</v>
      </c>
      <c r="H1374" s="3">
        <v>693</v>
      </c>
      <c r="I1374" s="2" t="s">
        <v>12092</v>
      </c>
      <c r="J1374" s="2" t="s">
        <v>12093</v>
      </c>
      <c r="K1374" s="2" t="s">
        <v>12094</v>
      </c>
      <c r="L1374" s="2" t="s">
        <v>12095</v>
      </c>
      <c r="M1374" s="2" t="s">
        <v>12096</v>
      </c>
      <c r="N1374" s="2" t="s">
        <v>12097</v>
      </c>
      <c r="O1374" s="2" t="s">
        <v>12098</v>
      </c>
      <c r="P1374" s="2" t="s">
        <v>12099</v>
      </c>
    </row>
    <row r="1375" spans="1:16" ht="15.75">
      <c r="A1375" s="2" t="s">
        <v>12100</v>
      </c>
      <c r="B1375" s="2" t="s">
        <v>12101</v>
      </c>
      <c r="C1375" s="2" t="s">
        <v>9633</v>
      </c>
      <c r="D1375" s="2">
        <v>185</v>
      </c>
      <c r="E1375" s="2">
        <v>599</v>
      </c>
      <c r="F1375" s="5">
        <v>0.69</v>
      </c>
      <c r="G1375" s="2">
        <v>3.9</v>
      </c>
      <c r="H1375" s="3">
        <v>1306</v>
      </c>
      <c r="I1375" s="2" t="s">
        <v>12102</v>
      </c>
      <c r="J1375" s="2" t="s">
        <v>12103</v>
      </c>
      <c r="K1375" s="2" t="s">
        <v>12104</v>
      </c>
      <c r="L1375" s="2" t="s">
        <v>12105</v>
      </c>
      <c r="M1375" s="2" t="s">
        <v>12106</v>
      </c>
      <c r="N1375" s="2" t="s">
        <v>12107</v>
      </c>
      <c r="O1375" s="2" t="s">
        <v>12108</v>
      </c>
      <c r="P1375" s="2" t="s">
        <v>12109</v>
      </c>
    </row>
    <row r="1376" spans="1:16" ht="15.75">
      <c r="A1376" s="2" t="s">
        <v>12110</v>
      </c>
      <c r="B1376" s="2" t="s">
        <v>12111</v>
      </c>
      <c r="C1376" s="2" t="s">
        <v>8563</v>
      </c>
      <c r="D1376" s="2">
        <v>778</v>
      </c>
      <c r="E1376" s="2">
        <v>999</v>
      </c>
      <c r="F1376" s="5">
        <v>0.22</v>
      </c>
      <c r="G1376" s="2">
        <v>3.3</v>
      </c>
      <c r="H1376" s="3">
        <v>8</v>
      </c>
      <c r="I1376" s="2" t="s">
        <v>12112</v>
      </c>
      <c r="J1376" s="2" t="s">
        <v>12113</v>
      </c>
      <c r="K1376" s="2" t="s">
        <v>12114</v>
      </c>
      <c r="L1376" s="2" t="s">
        <v>12115</v>
      </c>
      <c r="M1376" s="2" t="s">
        <v>12116</v>
      </c>
      <c r="N1376" s="2" t="s">
        <v>12117</v>
      </c>
      <c r="O1376" s="2" t="s">
        <v>12118</v>
      </c>
      <c r="P1376" s="2" t="s">
        <v>12119</v>
      </c>
    </row>
    <row r="1377" spans="1:16" ht="15.75">
      <c r="A1377" s="2" t="s">
        <v>12120</v>
      </c>
      <c r="B1377" s="2" t="s">
        <v>12121</v>
      </c>
      <c r="C1377" s="2" t="s">
        <v>12122</v>
      </c>
      <c r="D1377" s="2">
        <v>279</v>
      </c>
      <c r="E1377" s="2">
        <v>699</v>
      </c>
      <c r="F1377" s="5">
        <v>0.6</v>
      </c>
      <c r="G1377" s="2">
        <v>4.3</v>
      </c>
      <c r="H1377" s="3">
        <v>2326</v>
      </c>
      <c r="I1377" s="2" t="s">
        <v>12123</v>
      </c>
      <c r="J1377" s="2" t="s">
        <v>12124</v>
      </c>
      <c r="K1377" s="2" t="s">
        <v>12125</v>
      </c>
      <c r="L1377" s="2" t="s">
        <v>12126</v>
      </c>
      <c r="M1377" s="2" t="s">
        <v>12127</v>
      </c>
      <c r="N1377" s="2" t="s">
        <v>12128</v>
      </c>
      <c r="O1377" s="2" t="s">
        <v>12129</v>
      </c>
      <c r="P1377" s="2" t="s">
        <v>12130</v>
      </c>
    </row>
    <row r="1378" spans="1:16" ht="15.75">
      <c r="A1378" s="2" t="s">
        <v>12131</v>
      </c>
      <c r="B1378" s="2" t="s">
        <v>12132</v>
      </c>
      <c r="C1378" s="2" t="s">
        <v>9633</v>
      </c>
      <c r="D1378" s="2">
        <v>215</v>
      </c>
      <c r="E1378" s="4">
        <v>1499</v>
      </c>
      <c r="F1378" s="5">
        <v>0.86</v>
      </c>
      <c r="G1378" s="2">
        <v>3.9</v>
      </c>
      <c r="H1378" s="3">
        <v>1004</v>
      </c>
      <c r="I1378" s="2" t="s">
        <v>12133</v>
      </c>
      <c r="J1378" s="2" t="s">
        <v>12134</v>
      </c>
      <c r="K1378" s="2" t="s">
        <v>12135</v>
      </c>
      <c r="L1378" s="2" t="s">
        <v>12136</v>
      </c>
      <c r="M1378" s="2" t="s">
        <v>12137</v>
      </c>
      <c r="N1378" s="2" t="s">
        <v>12138</v>
      </c>
      <c r="O1378" s="2" t="s">
        <v>12139</v>
      </c>
      <c r="P1378" s="2" t="s">
        <v>12140</v>
      </c>
    </row>
    <row r="1379" spans="1:16" ht="15.75">
      <c r="A1379" s="2" t="s">
        <v>12141</v>
      </c>
      <c r="B1379" s="2" t="s">
        <v>12142</v>
      </c>
      <c r="C1379" s="2" t="s">
        <v>8699</v>
      </c>
      <c r="D1379" s="2">
        <v>889</v>
      </c>
      <c r="E1379" s="4">
        <v>1295</v>
      </c>
      <c r="F1379" s="5">
        <v>0.31</v>
      </c>
      <c r="G1379" s="2">
        <v>4.3</v>
      </c>
      <c r="H1379" s="3">
        <v>6400</v>
      </c>
      <c r="I1379" s="2" t="s">
        <v>12143</v>
      </c>
      <c r="J1379" s="2" t="s">
        <v>12144</v>
      </c>
      <c r="K1379" s="2" t="s">
        <v>12145</v>
      </c>
      <c r="L1379" s="2" t="s">
        <v>12146</v>
      </c>
      <c r="M1379" s="2" t="s">
        <v>12147</v>
      </c>
      <c r="N1379" s="2" t="s">
        <v>12148</v>
      </c>
      <c r="O1379" s="2" t="s">
        <v>12149</v>
      </c>
      <c r="P1379" s="2" t="s">
        <v>12150</v>
      </c>
    </row>
    <row r="1380" spans="1:16" ht="15.75">
      <c r="A1380" s="2" t="s">
        <v>12151</v>
      </c>
      <c r="B1380" s="2" t="s">
        <v>12152</v>
      </c>
      <c r="C1380" s="2" t="s">
        <v>8721</v>
      </c>
      <c r="D1380" s="4">
        <v>1449</v>
      </c>
      <c r="E1380" s="4">
        <v>4999</v>
      </c>
      <c r="F1380" s="5">
        <v>0.71</v>
      </c>
      <c r="G1380" s="2">
        <v>3.6</v>
      </c>
      <c r="H1380" s="3">
        <v>63</v>
      </c>
      <c r="I1380" s="2" t="s">
        <v>12153</v>
      </c>
      <c r="J1380" s="2" t="s">
        <v>12154</v>
      </c>
      <c r="K1380" s="2" t="s">
        <v>12155</v>
      </c>
      <c r="L1380" s="2" t="s">
        <v>12156</v>
      </c>
      <c r="M1380" s="2" t="s">
        <v>12157</v>
      </c>
      <c r="N1380" s="2" t="s">
        <v>12158</v>
      </c>
      <c r="O1380" s="2" t="s">
        <v>12159</v>
      </c>
      <c r="P1380" s="2" t="s">
        <v>12160</v>
      </c>
    </row>
    <row r="1381" spans="1:16" ht="15.75">
      <c r="A1381" s="2" t="s">
        <v>12161</v>
      </c>
      <c r="B1381" s="2" t="s">
        <v>12162</v>
      </c>
      <c r="C1381" s="2" t="s">
        <v>8721</v>
      </c>
      <c r="D1381" s="4">
        <v>1190</v>
      </c>
      <c r="E1381" s="4">
        <v>2550</v>
      </c>
      <c r="F1381" s="5">
        <v>0.53</v>
      </c>
      <c r="G1381" s="2">
        <v>3.8</v>
      </c>
      <c r="H1381" s="3">
        <v>1181</v>
      </c>
      <c r="I1381" s="2" t="s">
        <v>12163</v>
      </c>
      <c r="J1381" s="2" t="s">
        <v>12164</v>
      </c>
      <c r="K1381" s="2" t="s">
        <v>12165</v>
      </c>
      <c r="L1381" s="2" t="s">
        <v>12166</v>
      </c>
      <c r="M1381" s="2" t="s">
        <v>12167</v>
      </c>
      <c r="N1381" s="2" t="s">
        <v>12168</v>
      </c>
      <c r="O1381" s="2" t="s">
        <v>12169</v>
      </c>
      <c r="P1381" s="2" t="s">
        <v>12170</v>
      </c>
    </row>
    <row r="1382" spans="1:16" ht="15.75">
      <c r="A1382" s="2" t="s">
        <v>12171</v>
      </c>
      <c r="B1382" s="2" t="s">
        <v>12172</v>
      </c>
      <c r="C1382" s="2" t="s">
        <v>10094</v>
      </c>
      <c r="D1382" s="4">
        <v>1799</v>
      </c>
      <c r="E1382" s="4">
        <v>1950</v>
      </c>
      <c r="F1382" s="5">
        <v>0.08</v>
      </c>
      <c r="G1382" s="2">
        <v>3.9</v>
      </c>
      <c r="H1382" s="3">
        <v>1888</v>
      </c>
      <c r="I1382" s="2" t="s">
        <v>12173</v>
      </c>
      <c r="J1382" s="2" t="s">
        <v>12174</v>
      </c>
      <c r="K1382" s="2" t="s">
        <v>12175</v>
      </c>
      <c r="L1382" s="2" t="s">
        <v>12176</v>
      </c>
      <c r="M1382" s="2" t="s">
        <v>12177</v>
      </c>
      <c r="N1382" s="2" t="s">
        <v>12178</v>
      </c>
      <c r="O1382" s="2" t="s">
        <v>12179</v>
      </c>
      <c r="P1382" s="2" t="s">
        <v>12180</v>
      </c>
    </row>
    <row r="1383" spans="1:16" ht="15.75">
      <c r="A1383" s="2" t="s">
        <v>12181</v>
      </c>
      <c r="B1383" s="2" t="s">
        <v>12182</v>
      </c>
      <c r="C1383" s="2" t="s">
        <v>8710</v>
      </c>
      <c r="D1383" s="4">
        <v>6120</v>
      </c>
      <c r="E1383" s="4">
        <v>8478</v>
      </c>
      <c r="F1383" s="5">
        <v>0.28000000000000003</v>
      </c>
      <c r="G1383" s="2">
        <v>4.5999999999999996</v>
      </c>
      <c r="H1383" s="3">
        <v>6550</v>
      </c>
      <c r="I1383" s="2" t="s">
        <v>12183</v>
      </c>
      <c r="J1383" s="2" t="s">
        <v>12184</v>
      </c>
      <c r="K1383" s="2" t="s">
        <v>12185</v>
      </c>
      <c r="L1383" s="2" t="s">
        <v>12186</v>
      </c>
      <c r="M1383" s="2" t="s">
        <v>12187</v>
      </c>
      <c r="N1383" s="2" t="s">
        <v>12188</v>
      </c>
      <c r="O1383" s="2" t="s">
        <v>12189</v>
      </c>
      <c r="P1383" s="2" t="s">
        <v>12190</v>
      </c>
    </row>
    <row r="1384" spans="1:16" ht="15.75">
      <c r="A1384" s="2" t="s">
        <v>12191</v>
      </c>
      <c r="B1384" s="2" t="s">
        <v>12192</v>
      </c>
      <c r="C1384" s="2" t="s">
        <v>8710</v>
      </c>
      <c r="D1384" s="4">
        <v>1799</v>
      </c>
      <c r="E1384" s="4">
        <v>3299</v>
      </c>
      <c r="F1384" s="5">
        <v>0.45</v>
      </c>
      <c r="G1384" s="2">
        <v>3.8</v>
      </c>
      <c r="H1384" s="3">
        <v>1846</v>
      </c>
      <c r="I1384" s="2" t="s">
        <v>12193</v>
      </c>
      <c r="J1384" s="2" t="s">
        <v>12194</v>
      </c>
      <c r="K1384" s="2" t="s">
        <v>12195</v>
      </c>
      <c r="L1384" s="2" t="s">
        <v>12196</v>
      </c>
      <c r="M1384" s="2" t="s">
        <v>12197</v>
      </c>
      <c r="N1384" s="2" t="s">
        <v>12198</v>
      </c>
      <c r="O1384" s="2" t="s">
        <v>12199</v>
      </c>
      <c r="P1384" s="2" t="s">
        <v>12200</v>
      </c>
    </row>
    <row r="1385" spans="1:16" ht="15.75">
      <c r="A1385" s="2" t="s">
        <v>12201</v>
      </c>
      <c r="B1385" s="2" t="s">
        <v>12202</v>
      </c>
      <c r="C1385" s="2" t="s">
        <v>8710</v>
      </c>
      <c r="D1385" s="4">
        <v>2199</v>
      </c>
      <c r="E1385" s="4">
        <v>3895</v>
      </c>
      <c r="F1385" s="5">
        <v>0.44</v>
      </c>
      <c r="G1385" s="2">
        <v>3.9</v>
      </c>
      <c r="H1385" s="3">
        <v>1085</v>
      </c>
      <c r="I1385" s="2" t="s">
        <v>12203</v>
      </c>
      <c r="J1385" s="2" t="s">
        <v>12204</v>
      </c>
      <c r="K1385" s="2" t="s">
        <v>12205</v>
      </c>
      <c r="L1385" s="2" t="s">
        <v>12206</v>
      </c>
      <c r="M1385" s="2" t="s">
        <v>12207</v>
      </c>
      <c r="N1385" s="2" t="s">
        <v>12208</v>
      </c>
      <c r="O1385" s="2" t="s">
        <v>12209</v>
      </c>
      <c r="P1385" s="2" t="s">
        <v>12210</v>
      </c>
    </row>
    <row r="1386" spans="1:16" ht="15.75">
      <c r="A1386" s="2" t="s">
        <v>12211</v>
      </c>
      <c r="B1386" s="2" t="s">
        <v>12212</v>
      </c>
      <c r="C1386" s="2" t="s">
        <v>9695</v>
      </c>
      <c r="D1386" s="4">
        <v>3685</v>
      </c>
      <c r="E1386" s="4">
        <v>5495</v>
      </c>
      <c r="F1386" s="5">
        <v>0.33</v>
      </c>
      <c r="G1386" s="2">
        <v>4.0999999999999996</v>
      </c>
      <c r="H1386" s="3">
        <v>290</v>
      </c>
      <c r="I1386" s="2" t="s">
        <v>12213</v>
      </c>
      <c r="J1386" s="2" t="s">
        <v>12214</v>
      </c>
      <c r="K1386" s="2" t="s">
        <v>12215</v>
      </c>
      <c r="L1386" s="2" t="s">
        <v>12216</v>
      </c>
      <c r="M1386" s="2" t="s">
        <v>12217</v>
      </c>
      <c r="N1386" s="2" t="s">
        <v>12218</v>
      </c>
      <c r="O1386" s="2" t="s">
        <v>12219</v>
      </c>
      <c r="P1386" s="2" t="s">
        <v>12220</v>
      </c>
    </row>
    <row r="1387" spans="1:16" ht="15.75">
      <c r="A1387" s="2" t="s">
        <v>12221</v>
      </c>
      <c r="B1387" s="2" t="s">
        <v>12222</v>
      </c>
      <c r="C1387" s="2" t="s">
        <v>8938</v>
      </c>
      <c r="D1387" s="2">
        <v>649</v>
      </c>
      <c r="E1387" s="2">
        <v>999</v>
      </c>
      <c r="F1387" s="5">
        <v>0.35</v>
      </c>
      <c r="G1387" s="2">
        <v>3.6</v>
      </c>
      <c r="H1387" s="3">
        <v>4</v>
      </c>
      <c r="I1387" s="2" t="s">
        <v>12223</v>
      </c>
      <c r="J1387" s="2" t="s">
        <v>12224</v>
      </c>
      <c r="K1387" s="2" t="s">
        <v>12225</v>
      </c>
      <c r="L1387" s="2" t="s">
        <v>12226</v>
      </c>
      <c r="M1387" s="2" t="s">
        <v>12227</v>
      </c>
      <c r="N1387" s="2" t="s">
        <v>12228</v>
      </c>
      <c r="O1387" s="2" t="s">
        <v>12229</v>
      </c>
      <c r="P1387" s="2" t="s">
        <v>12230</v>
      </c>
    </row>
    <row r="1388" spans="1:16" ht="15.75">
      <c r="A1388" s="2" t="s">
        <v>12231</v>
      </c>
      <c r="B1388" s="2" t="s">
        <v>12232</v>
      </c>
      <c r="C1388" s="2" t="s">
        <v>10420</v>
      </c>
      <c r="D1388" s="4">
        <v>8599</v>
      </c>
      <c r="E1388" s="4">
        <v>8995</v>
      </c>
      <c r="F1388" s="5">
        <v>0.04</v>
      </c>
      <c r="G1388" s="2">
        <v>4.4000000000000004</v>
      </c>
      <c r="H1388" s="3">
        <v>9734</v>
      </c>
      <c r="I1388" s="2" t="s">
        <v>12233</v>
      </c>
      <c r="J1388" s="2" t="s">
        <v>12234</v>
      </c>
      <c r="K1388" s="2" t="s">
        <v>12235</v>
      </c>
      <c r="L1388" s="2" t="s">
        <v>12236</v>
      </c>
      <c r="M1388" s="2" t="s">
        <v>12237</v>
      </c>
      <c r="N1388" s="2" t="s">
        <v>12238</v>
      </c>
      <c r="O1388" s="2" t="s">
        <v>12239</v>
      </c>
      <c r="P1388" s="2" t="s">
        <v>12240</v>
      </c>
    </row>
    <row r="1389" spans="1:16" ht="15.75">
      <c r="A1389" s="2" t="s">
        <v>12241</v>
      </c>
      <c r="B1389" s="2" t="s">
        <v>12242</v>
      </c>
      <c r="C1389" s="2" t="s">
        <v>8699</v>
      </c>
      <c r="D1389" s="4">
        <v>1110</v>
      </c>
      <c r="E1389" s="4">
        <v>1599</v>
      </c>
      <c r="F1389" s="5">
        <v>0.31</v>
      </c>
      <c r="G1389" s="2">
        <v>4.3</v>
      </c>
      <c r="H1389" s="3">
        <v>4022</v>
      </c>
      <c r="I1389" s="2" t="s">
        <v>12243</v>
      </c>
      <c r="J1389" s="2" t="s">
        <v>12244</v>
      </c>
      <c r="K1389" s="2" t="s">
        <v>12245</v>
      </c>
      <c r="L1389" s="2" t="s">
        <v>12246</v>
      </c>
      <c r="M1389" s="2" t="s">
        <v>12247</v>
      </c>
      <c r="N1389" s="2" t="s">
        <v>12248</v>
      </c>
      <c r="O1389" s="2" t="s">
        <v>12249</v>
      </c>
      <c r="P1389" s="2" t="s">
        <v>12250</v>
      </c>
    </row>
    <row r="1390" spans="1:16" ht="15.75">
      <c r="A1390" s="2" t="s">
        <v>12251</v>
      </c>
      <c r="B1390" s="2" t="s">
        <v>12252</v>
      </c>
      <c r="C1390" s="2" t="s">
        <v>8721</v>
      </c>
      <c r="D1390" s="4">
        <v>1499</v>
      </c>
      <c r="E1390" s="4">
        <v>3500</v>
      </c>
      <c r="F1390" s="5">
        <v>0.56999999999999995</v>
      </c>
      <c r="G1390" s="2">
        <v>4.7</v>
      </c>
      <c r="H1390" s="3">
        <v>2591</v>
      </c>
      <c r="I1390" s="2" t="s">
        <v>12253</v>
      </c>
      <c r="J1390" s="2" t="s">
        <v>12254</v>
      </c>
      <c r="K1390" s="2" t="s">
        <v>12255</v>
      </c>
      <c r="L1390" s="2" t="s">
        <v>12256</v>
      </c>
      <c r="M1390" s="2" t="s">
        <v>12257</v>
      </c>
      <c r="N1390" s="2" t="s">
        <v>12258</v>
      </c>
      <c r="O1390" s="2" t="s">
        <v>12259</v>
      </c>
      <c r="P1390" s="2" t="s">
        <v>12260</v>
      </c>
    </row>
    <row r="1391" spans="1:16" ht="15.75">
      <c r="A1391" s="2" t="s">
        <v>12261</v>
      </c>
      <c r="B1391" s="2" t="s">
        <v>12262</v>
      </c>
      <c r="C1391" s="2" t="s">
        <v>8585</v>
      </c>
      <c r="D1391" s="2">
        <v>759</v>
      </c>
      <c r="E1391" s="4">
        <v>1999</v>
      </c>
      <c r="F1391" s="5">
        <v>0.62</v>
      </c>
      <c r="G1391" s="2">
        <v>4.3</v>
      </c>
      <c r="H1391" s="3">
        <v>532</v>
      </c>
      <c r="I1391" s="2" t="s">
        <v>12263</v>
      </c>
      <c r="J1391" s="2" t="s">
        <v>12264</v>
      </c>
      <c r="K1391" s="2" t="s">
        <v>12265</v>
      </c>
      <c r="L1391" s="2" t="s">
        <v>12266</v>
      </c>
      <c r="M1391" s="2" t="s">
        <v>12267</v>
      </c>
      <c r="N1391" s="2" t="s">
        <v>12268</v>
      </c>
      <c r="O1391" s="2" t="s">
        <v>12269</v>
      </c>
      <c r="P1391" s="2" t="s">
        <v>12270</v>
      </c>
    </row>
    <row r="1392" spans="1:16" ht="15.75">
      <c r="A1392" s="2" t="s">
        <v>12271</v>
      </c>
      <c r="B1392" s="2" t="s">
        <v>12272</v>
      </c>
      <c r="C1392" s="2" t="s">
        <v>8969</v>
      </c>
      <c r="D1392" s="4">
        <v>2669</v>
      </c>
      <c r="E1392" s="4">
        <v>3199</v>
      </c>
      <c r="F1392" s="5">
        <v>0.17</v>
      </c>
      <c r="G1392" s="2">
        <v>3.9</v>
      </c>
      <c r="H1392" s="3">
        <v>260</v>
      </c>
      <c r="I1392" s="2" t="s">
        <v>12273</v>
      </c>
      <c r="J1392" s="2" t="s">
        <v>12274</v>
      </c>
      <c r="K1392" s="2" t="s">
        <v>12275</v>
      </c>
      <c r="L1392" s="2" t="s">
        <v>12276</v>
      </c>
      <c r="M1392" s="2" t="s">
        <v>12277</v>
      </c>
      <c r="N1392" s="2" t="s">
        <v>12278</v>
      </c>
      <c r="O1392" s="2" t="s">
        <v>12279</v>
      </c>
      <c r="P1392" s="2" t="s">
        <v>12280</v>
      </c>
    </row>
    <row r="1393" spans="1:16" ht="15.75">
      <c r="A1393" s="2" t="s">
        <v>12281</v>
      </c>
      <c r="B1393" s="2" t="s">
        <v>12282</v>
      </c>
      <c r="C1393" s="2" t="s">
        <v>9061</v>
      </c>
      <c r="D1393" s="2">
        <v>929</v>
      </c>
      <c r="E1393" s="4">
        <v>1300</v>
      </c>
      <c r="F1393" s="5">
        <v>0.28999999999999998</v>
      </c>
      <c r="G1393" s="2">
        <v>3.9</v>
      </c>
      <c r="H1393" s="3">
        <v>1672</v>
      </c>
      <c r="I1393" s="2" t="s">
        <v>12283</v>
      </c>
      <c r="J1393" s="2" t="s">
        <v>12284</v>
      </c>
      <c r="K1393" s="2" t="s">
        <v>12285</v>
      </c>
      <c r="L1393" s="2" t="s">
        <v>12286</v>
      </c>
      <c r="M1393" s="2" t="s">
        <v>12287</v>
      </c>
      <c r="N1393" s="2" t="s">
        <v>12288</v>
      </c>
      <c r="O1393" s="2" t="s">
        <v>12289</v>
      </c>
      <c r="P1393" s="2" t="s">
        <v>12290</v>
      </c>
    </row>
    <row r="1394" spans="1:16" ht="15.75">
      <c r="A1394" s="2" t="s">
        <v>12291</v>
      </c>
      <c r="B1394" s="2" t="s">
        <v>12292</v>
      </c>
      <c r="C1394" s="2" t="s">
        <v>8886</v>
      </c>
      <c r="D1394" s="2">
        <v>199</v>
      </c>
      <c r="E1394" s="2">
        <v>399</v>
      </c>
      <c r="F1394" s="5">
        <v>0.5</v>
      </c>
      <c r="G1394" s="2">
        <v>3.7</v>
      </c>
      <c r="H1394" s="3">
        <v>7945</v>
      </c>
      <c r="I1394" s="2" t="s">
        <v>12293</v>
      </c>
      <c r="J1394" s="2" t="s">
        <v>12294</v>
      </c>
      <c r="K1394" s="2" t="s">
        <v>12295</v>
      </c>
      <c r="L1394" s="2" t="s">
        <v>12296</v>
      </c>
      <c r="M1394" s="2" t="s">
        <v>12297</v>
      </c>
      <c r="N1394" s="2" t="s">
        <v>12298</v>
      </c>
      <c r="O1394" s="2" t="s">
        <v>12299</v>
      </c>
      <c r="P1394" s="2" t="s">
        <v>12300</v>
      </c>
    </row>
    <row r="1395" spans="1:16" ht="15.75">
      <c r="A1395" s="2" t="s">
        <v>12301</v>
      </c>
      <c r="B1395" s="2" t="s">
        <v>12302</v>
      </c>
      <c r="C1395" s="2" t="s">
        <v>8574</v>
      </c>
      <c r="D1395" s="2">
        <v>279</v>
      </c>
      <c r="E1395" s="2">
        <v>599</v>
      </c>
      <c r="F1395" s="5">
        <v>0.53</v>
      </c>
      <c r="G1395" s="2">
        <v>3.5</v>
      </c>
      <c r="H1395" s="3">
        <v>1367</v>
      </c>
      <c r="I1395" s="2" t="s">
        <v>12303</v>
      </c>
      <c r="J1395" s="2" t="s">
        <v>12304</v>
      </c>
      <c r="K1395" s="2" t="s">
        <v>12305</v>
      </c>
      <c r="L1395" s="2" t="s">
        <v>12306</v>
      </c>
      <c r="M1395" s="2" t="s">
        <v>12307</v>
      </c>
      <c r="N1395" s="2" t="s">
        <v>12308</v>
      </c>
      <c r="O1395" s="2" t="s">
        <v>12309</v>
      </c>
      <c r="P1395" s="2" t="s">
        <v>12310</v>
      </c>
    </row>
    <row r="1396" spans="1:16" ht="15.75">
      <c r="A1396" s="2" t="s">
        <v>12311</v>
      </c>
      <c r="B1396" s="2" t="s">
        <v>12312</v>
      </c>
      <c r="C1396" s="2" t="s">
        <v>8688</v>
      </c>
      <c r="D1396" s="2">
        <v>549</v>
      </c>
      <c r="E1396" s="2">
        <v>999</v>
      </c>
      <c r="F1396" s="5">
        <v>0.45</v>
      </c>
      <c r="G1396" s="2">
        <v>4</v>
      </c>
      <c r="H1396" s="3">
        <v>1313</v>
      </c>
      <c r="I1396" s="2" t="s">
        <v>12313</v>
      </c>
      <c r="J1396" s="2" t="s">
        <v>12314</v>
      </c>
      <c r="K1396" s="2" t="s">
        <v>12315</v>
      </c>
      <c r="L1396" s="2" t="s">
        <v>12316</v>
      </c>
      <c r="M1396" s="2" t="s">
        <v>12317</v>
      </c>
      <c r="N1396" s="2" t="s">
        <v>12318</v>
      </c>
      <c r="O1396" s="2" t="s">
        <v>12319</v>
      </c>
      <c r="P1396" s="2" t="s">
        <v>12320</v>
      </c>
    </row>
    <row r="1397" spans="1:16" ht="15.75">
      <c r="A1397" s="2" t="s">
        <v>12321</v>
      </c>
      <c r="B1397" s="2" t="s">
        <v>12322</v>
      </c>
      <c r="C1397" s="2" t="s">
        <v>10327</v>
      </c>
      <c r="D1397" s="2">
        <v>85</v>
      </c>
      <c r="E1397" s="2">
        <v>199</v>
      </c>
      <c r="F1397" s="5">
        <v>0.56999999999999995</v>
      </c>
      <c r="G1397" s="2">
        <v>4.0999999999999996</v>
      </c>
      <c r="H1397" s="3">
        <v>212</v>
      </c>
      <c r="I1397" s="2" t="s">
        <v>12323</v>
      </c>
      <c r="J1397" s="2" t="s">
        <v>12324</v>
      </c>
      <c r="K1397" s="2" t="s">
        <v>12325</v>
      </c>
      <c r="L1397" s="2" t="s">
        <v>12326</v>
      </c>
      <c r="M1397" s="2" t="s">
        <v>12327</v>
      </c>
      <c r="N1397" s="2" t="s">
        <v>12328</v>
      </c>
      <c r="O1397" s="2" t="s">
        <v>12329</v>
      </c>
      <c r="P1397" s="2" t="s">
        <v>12330</v>
      </c>
    </row>
    <row r="1398" spans="1:16" ht="15.75">
      <c r="A1398" s="2" t="s">
        <v>12331</v>
      </c>
      <c r="B1398" s="2" t="s">
        <v>12332</v>
      </c>
      <c r="C1398" s="2" t="s">
        <v>8938</v>
      </c>
      <c r="D1398" s="2">
        <v>499</v>
      </c>
      <c r="E1398" s="4">
        <v>1299</v>
      </c>
      <c r="F1398" s="5">
        <v>0.62</v>
      </c>
      <c r="G1398" s="2">
        <v>3.9</v>
      </c>
      <c r="H1398" s="3">
        <v>65</v>
      </c>
      <c r="I1398" s="2" t="s">
        <v>12333</v>
      </c>
      <c r="J1398" s="2" t="s">
        <v>12334</v>
      </c>
      <c r="K1398" s="2" t="s">
        <v>12335</v>
      </c>
      <c r="L1398" s="2" t="s">
        <v>12336</v>
      </c>
      <c r="M1398" s="2" t="s">
        <v>12337</v>
      </c>
      <c r="N1398" s="2" t="s">
        <v>12338</v>
      </c>
      <c r="O1398" s="2" t="s">
        <v>12339</v>
      </c>
      <c r="P1398" s="2" t="s">
        <v>12340</v>
      </c>
    </row>
    <row r="1399" spans="1:16" ht="15.75">
      <c r="A1399" s="2" t="s">
        <v>12341</v>
      </c>
      <c r="B1399" s="2" t="s">
        <v>12342</v>
      </c>
      <c r="C1399" s="2" t="s">
        <v>8938</v>
      </c>
      <c r="D1399" s="4">
        <v>5865</v>
      </c>
      <c r="E1399" s="4">
        <v>7776</v>
      </c>
      <c r="F1399" s="5">
        <v>0.25</v>
      </c>
      <c r="G1399" s="2">
        <v>4.4000000000000004</v>
      </c>
      <c r="H1399" s="3">
        <v>2737</v>
      </c>
      <c r="I1399" s="2" t="s">
        <v>12343</v>
      </c>
      <c r="J1399" s="2" t="s">
        <v>12344</v>
      </c>
      <c r="K1399" s="2" t="s">
        <v>12345</v>
      </c>
      <c r="L1399" s="2" t="s">
        <v>12346</v>
      </c>
      <c r="M1399" s="2" t="s">
        <v>12347</v>
      </c>
      <c r="N1399" s="2" t="s">
        <v>12348</v>
      </c>
      <c r="O1399" s="2" t="s">
        <v>12349</v>
      </c>
      <c r="P1399" s="2" t="s">
        <v>12350</v>
      </c>
    </row>
    <row r="1400" spans="1:16" ht="15.75">
      <c r="A1400" s="2" t="s">
        <v>12351</v>
      </c>
      <c r="B1400" s="2" t="s">
        <v>12352</v>
      </c>
      <c r="C1400" s="2" t="s">
        <v>8541</v>
      </c>
      <c r="D1400" s="4">
        <v>1260</v>
      </c>
      <c r="E1400" s="4">
        <v>2299</v>
      </c>
      <c r="F1400" s="5">
        <v>0.45</v>
      </c>
      <c r="G1400" s="2">
        <v>4.3</v>
      </c>
      <c r="H1400" s="3">
        <v>55</v>
      </c>
      <c r="I1400" s="2" t="s">
        <v>12353</v>
      </c>
      <c r="J1400" s="2" t="s">
        <v>12354</v>
      </c>
      <c r="K1400" s="2" t="s">
        <v>12355</v>
      </c>
      <c r="L1400" s="2" t="s">
        <v>12356</v>
      </c>
      <c r="M1400" s="2" t="s">
        <v>12357</v>
      </c>
      <c r="N1400" s="2" t="s">
        <v>12358</v>
      </c>
      <c r="O1400" s="2" t="s">
        <v>12359</v>
      </c>
      <c r="P1400" s="2" t="s">
        <v>12360</v>
      </c>
    </row>
    <row r="1401" spans="1:16" ht="15.75">
      <c r="A1401" s="2" t="s">
        <v>12361</v>
      </c>
      <c r="B1401" s="2" t="s">
        <v>12362</v>
      </c>
      <c r="C1401" s="2" t="s">
        <v>12363</v>
      </c>
      <c r="D1401" s="4">
        <v>1099</v>
      </c>
      <c r="E1401" s="4">
        <v>1500</v>
      </c>
      <c r="F1401" s="5">
        <v>0.27</v>
      </c>
      <c r="G1401" s="2">
        <v>4.5</v>
      </c>
      <c r="H1401" s="3">
        <v>1065</v>
      </c>
      <c r="I1401" s="2" t="s">
        <v>12364</v>
      </c>
      <c r="J1401" s="2" t="s">
        <v>12365</v>
      </c>
      <c r="K1401" s="2" t="s">
        <v>12366</v>
      </c>
      <c r="L1401" s="2" t="s">
        <v>12367</v>
      </c>
      <c r="M1401" s="2" t="s">
        <v>12368</v>
      </c>
      <c r="N1401" s="2" t="s">
        <v>12369</v>
      </c>
      <c r="O1401" s="2" t="s">
        <v>12370</v>
      </c>
      <c r="P1401" s="2" t="s">
        <v>12371</v>
      </c>
    </row>
    <row r="1402" spans="1:16" ht="15.75">
      <c r="A1402" s="2" t="s">
        <v>12372</v>
      </c>
      <c r="B1402" s="2" t="s">
        <v>12373</v>
      </c>
      <c r="C1402" s="2" t="s">
        <v>9061</v>
      </c>
      <c r="D1402" s="4">
        <v>1928</v>
      </c>
      <c r="E1402" s="4">
        <v>2590</v>
      </c>
      <c r="F1402" s="5">
        <v>0.26</v>
      </c>
      <c r="G1402" s="2">
        <v>4</v>
      </c>
      <c r="H1402" s="3">
        <v>2377</v>
      </c>
      <c r="I1402" s="2" t="s">
        <v>12374</v>
      </c>
      <c r="J1402" s="2" t="s">
        <v>12375</v>
      </c>
      <c r="K1402" s="2" t="s">
        <v>12376</v>
      </c>
      <c r="L1402" s="2" t="s">
        <v>12377</v>
      </c>
      <c r="M1402" s="2" t="s">
        <v>12378</v>
      </c>
      <c r="N1402" s="2" t="s">
        <v>12379</v>
      </c>
      <c r="O1402" s="2" t="s">
        <v>12380</v>
      </c>
      <c r="P1402" s="2" t="s">
        <v>12381</v>
      </c>
    </row>
    <row r="1403" spans="1:16" ht="15.75">
      <c r="A1403" s="2" t="s">
        <v>12382</v>
      </c>
      <c r="B1403" s="2" t="s">
        <v>12383</v>
      </c>
      <c r="C1403" s="2" t="s">
        <v>8773</v>
      </c>
      <c r="D1403" s="4">
        <v>3249</v>
      </c>
      <c r="E1403" s="4">
        <v>6299</v>
      </c>
      <c r="F1403" s="5">
        <v>0.48</v>
      </c>
      <c r="G1403" s="2">
        <v>3.9</v>
      </c>
      <c r="H1403" s="3">
        <v>2569</v>
      </c>
      <c r="I1403" s="2" t="s">
        <v>12384</v>
      </c>
      <c r="J1403" s="2" t="s">
        <v>12385</v>
      </c>
      <c r="K1403" s="2" t="s">
        <v>12386</v>
      </c>
      <c r="L1403" s="2" t="s">
        <v>12387</v>
      </c>
      <c r="M1403" s="2" t="s">
        <v>12388</v>
      </c>
      <c r="N1403" s="2" t="s">
        <v>12389</v>
      </c>
      <c r="O1403" s="2" t="s">
        <v>12390</v>
      </c>
      <c r="P1403" s="2" t="s">
        <v>12391</v>
      </c>
    </row>
    <row r="1404" spans="1:16" ht="15.75">
      <c r="A1404" s="2" t="s">
        <v>12392</v>
      </c>
      <c r="B1404" s="2" t="s">
        <v>12393</v>
      </c>
      <c r="C1404" s="2" t="s">
        <v>9061</v>
      </c>
      <c r="D1404" s="4">
        <v>1199</v>
      </c>
      <c r="E1404" s="4">
        <v>1795</v>
      </c>
      <c r="F1404" s="5">
        <v>0.33</v>
      </c>
      <c r="G1404" s="2">
        <v>4.2</v>
      </c>
      <c r="H1404" s="3">
        <v>5967</v>
      </c>
      <c r="I1404" s="2" t="s">
        <v>12394</v>
      </c>
      <c r="J1404" s="2" t="s">
        <v>12395</v>
      </c>
      <c r="K1404" s="2" t="s">
        <v>12396</v>
      </c>
      <c r="L1404" s="2" t="s">
        <v>12397</v>
      </c>
      <c r="M1404" s="2" t="s">
        <v>12398</v>
      </c>
      <c r="N1404" s="2" t="s">
        <v>12399</v>
      </c>
      <c r="O1404" s="2" t="s">
        <v>12400</v>
      </c>
      <c r="P1404" s="2" t="s">
        <v>12401</v>
      </c>
    </row>
    <row r="1405" spans="1:16" ht="15.75">
      <c r="A1405" s="2" t="s">
        <v>12402</v>
      </c>
      <c r="B1405" s="2" t="s">
        <v>12403</v>
      </c>
      <c r="C1405" s="2" t="s">
        <v>8541</v>
      </c>
      <c r="D1405" s="4">
        <v>1456</v>
      </c>
      <c r="E1405" s="4">
        <v>3190</v>
      </c>
      <c r="F1405" s="5">
        <v>0.54</v>
      </c>
      <c r="G1405" s="2">
        <v>4.0999999999999996</v>
      </c>
      <c r="H1405" s="3">
        <v>1776</v>
      </c>
      <c r="I1405" s="2" t="s">
        <v>12404</v>
      </c>
      <c r="J1405" s="2" t="s">
        <v>12405</v>
      </c>
      <c r="K1405" s="2" t="s">
        <v>12406</v>
      </c>
      <c r="L1405" s="2" t="s">
        <v>12407</v>
      </c>
      <c r="M1405" s="2" t="s">
        <v>12408</v>
      </c>
      <c r="N1405" s="2" t="s">
        <v>12409</v>
      </c>
      <c r="O1405" s="2" t="s">
        <v>12410</v>
      </c>
      <c r="P1405" s="2" t="s">
        <v>12411</v>
      </c>
    </row>
    <row r="1406" spans="1:16" ht="15.75">
      <c r="A1406" s="2" t="s">
        <v>12412</v>
      </c>
      <c r="B1406" s="2" t="s">
        <v>12413</v>
      </c>
      <c r="C1406" s="2" t="s">
        <v>8938</v>
      </c>
      <c r="D1406" s="4">
        <v>3349</v>
      </c>
      <c r="E1406" s="4">
        <v>4799</v>
      </c>
      <c r="F1406" s="5">
        <v>0.3</v>
      </c>
      <c r="G1406" s="2">
        <v>3.7</v>
      </c>
      <c r="H1406" s="3">
        <v>4200</v>
      </c>
      <c r="I1406" s="2" t="s">
        <v>12414</v>
      </c>
      <c r="J1406" s="2" t="s">
        <v>12415</v>
      </c>
      <c r="K1406" s="2" t="s">
        <v>12416</v>
      </c>
      <c r="L1406" s="2" t="s">
        <v>12417</v>
      </c>
      <c r="M1406" s="2" t="s">
        <v>12418</v>
      </c>
      <c r="N1406" s="2" t="s">
        <v>12419</v>
      </c>
      <c r="O1406" s="2" t="s">
        <v>12420</v>
      </c>
      <c r="P1406" s="2" t="s">
        <v>12421</v>
      </c>
    </row>
    <row r="1407" spans="1:16" ht="15.75">
      <c r="A1407" s="2" t="s">
        <v>12422</v>
      </c>
      <c r="B1407" s="2" t="s">
        <v>12423</v>
      </c>
      <c r="C1407" s="2" t="s">
        <v>9386</v>
      </c>
      <c r="D1407" s="4">
        <v>4899</v>
      </c>
      <c r="E1407" s="4">
        <v>8999</v>
      </c>
      <c r="F1407" s="5">
        <v>0.46</v>
      </c>
      <c r="G1407" s="2">
        <v>4.0999999999999996</v>
      </c>
      <c r="H1407" s="3">
        <v>297</v>
      </c>
      <c r="I1407" s="2" t="s">
        <v>12424</v>
      </c>
      <c r="J1407" s="2" t="s">
        <v>12425</v>
      </c>
      <c r="K1407" s="2" t="s">
        <v>12426</v>
      </c>
      <c r="L1407" s="2" t="s">
        <v>12427</v>
      </c>
      <c r="M1407" s="2" t="s">
        <v>12428</v>
      </c>
      <c r="N1407" s="2" t="s">
        <v>12429</v>
      </c>
      <c r="O1407" s="2" t="s">
        <v>12430</v>
      </c>
      <c r="P1407" s="2" t="s">
        <v>12431</v>
      </c>
    </row>
    <row r="1408" spans="1:16" ht="15.75">
      <c r="A1408" s="2" t="s">
        <v>12432</v>
      </c>
      <c r="B1408" s="2" t="s">
        <v>12433</v>
      </c>
      <c r="C1408" s="2" t="s">
        <v>8762</v>
      </c>
      <c r="D1408" s="4">
        <v>1199</v>
      </c>
      <c r="E1408" s="4">
        <v>1899</v>
      </c>
      <c r="F1408" s="5">
        <v>0.37</v>
      </c>
      <c r="G1408" s="2">
        <v>4.2</v>
      </c>
      <c r="H1408" s="3">
        <v>3858</v>
      </c>
      <c r="I1408" s="2" t="s">
        <v>12434</v>
      </c>
      <c r="J1408" s="2" t="s">
        <v>12435</v>
      </c>
      <c r="K1408" s="2" t="s">
        <v>12436</v>
      </c>
      <c r="L1408" s="2" t="s">
        <v>12437</v>
      </c>
      <c r="M1408" s="2" t="s">
        <v>12438</v>
      </c>
      <c r="N1408" s="2" t="s">
        <v>12439</v>
      </c>
      <c r="O1408" s="2" t="s">
        <v>12440</v>
      </c>
      <c r="P1408" s="2" t="s">
        <v>12441</v>
      </c>
    </row>
    <row r="1409" spans="1:16" ht="15.75">
      <c r="A1409" s="2" t="s">
        <v>12442</v>
      </c>
      <c r="B1409" s="2" t="s">
        <v>12443</v>
      </c>
      <c r="C1409" s="2" t="s">
        <v>11105</v>
      </c>
      <c r="D1409" s="4">
        <v>3290</v>
      </c>
      <c r="E1409" s="4">
        <v>5799</v>
      </c>
      <c r="F1409" s="5">
        <v>0.43</v>
      </c>
      <c r="G1409" s="2">
        <v>4.3</v>
      </c>
      <c r="H1409" s="3">
        <v>168</v>
      </c>
      <c r="I1409" s="2" t="s">
        <v>12444</v>
      </c>
      <c r="J1409" s="2" t="s">
        <v>12445</v>
      </c>
      <c r="K1409" s="2" t="s">
        <v>12446</v>
      </c>
      <c r="L1409" s="2" t="s">
        <v>12447</v>
      </c>
      <c r="M1409" s="2" t="s">
        <v>12448</v>
      </c>
      <c r="N1409" s="2" t="s">
        <v>12449</v>
      </c>
      <c r="O1409" s="2" t="s">
        <v>12450</v>
      </c>
      <c r="P1409" s="2" t="s">
        <v>12451</v>
      </c>
    </row>
    <row r="1410" spans="1:16" ht="15.75">
      <c r="A1410" s="2" t="s">
        <v>12452</v>
      </c>
      <c r="B1410" s="2" t="s">
        <v>12453</v>
      </c>
      <c r="C1410" s="2" t="s">
        <v>8574</v>
      </c>
      <c r="D1410" s="2">
        <v>179</v>
      </c>
      <c r="E1410" s="2">
        <v>799</v>
      </c>
      <c r="F1410" s="5">
        <v>0.78</v>
      </c>
      <c r="G1410" s="2">
        <v>3.6</v>
      </c>
      <c r="H1410" s="3">
        <v>101</v>
      </c>
      <c r="I1410" s="2" t="s">
        <v>12454</v>
      </c>
      <c r="J1410" s="2" t="s">
        <v>12455</v>
      </c>
      <c r="K1410" s="2" t="s">
        <v>12456</v>
      </c>
      <c r="L1410" s="2" t="s">
        <v>12457</v>
      </c>
      <c r="M1410" s="2" t="s">
        <v>12458</v>
      </c>
      <c r="N1410" s="2" t="s">
        <v>12459</v>
      </c>
      <c r="O1410" s="2" t="s">
        <v>12460</v>
      </c>
      <c r="P1410" s="2" t="s">
        <v>12461</v>
      </c>
    </row>
    <row r="1411" spans="1:16" ht="15.75">
      <c r="A1411" s="2" t="s">
        <v>12462</v>
      </c>
      <c r="B1411" s="2" t="s">
        <v>12463</v>
      </c>
      <c r="C1411" s="2" t="s">
        <v>12122</v>
      </c>
      <c r="D1411" s="2">
        <v>149</v>
      </c>
      <c r="E1411" s="2">
        <v>300</v>
      </c>
      <c r="F1411" s="5">
        <v>0.5</v>
      </c>
      <c r="G1411" s="2">
        <v>4.0999999999999996</v>
      </c>
      <c r="H1411" s="3">
        <v>4074</v>
      </c>
      <c r="I1411" s="2" t="s">
        <v>12464</v>
      </c>
      <c r="J1411" s="2" t="s">
        <v>12465</v>
      </c>
      <c r="K1411" s="2" t="s">
        <v>12466</v>
      </c>
      <c r="L1411" s="2" t="s">
        <v>12467</v>
      </c>
      <c r="M1411" s="2" t="s">
        <v>12468</v>
      </c>
      <c r="N1411" s="2" t="s">
        <v>12469</v>
      </c>
      <c r="O1411" s="2" t="s">
        <v>12470</v>
      </c>
      <c r="P1411" s="2" t="s">
        <v>12471</v>
      </c>
    </row>
    <row r="1412" spans="1:16" ht="15.75">
      <c r="A1412" s="2" t="s">
        <v>12472</v>
      </c>
      <c r="B1412" s="2" t="s">
        <v>12473</v>
      </c>
      <c r="C1412" s="2" t="s">
        <v>8710</v>
      </c>
      <c r="D1412" s="4">
        <v>5490</v>
      </c>
      <c r="E1412" s="4">
        <v>7200</v>
      </c>
      <c r="F1412" s="5">
        <v>0.24</v>
      </c>
      <c r="G1412" s="2">
        <v>4.5</v>
      </c>
      <c r="H1412" s="3">
        <v>1408</v>
      </c>
      <c r="I1412" s="2" t="s">
        <v>12474</v>
      </c>
      <c r="J1412" s="2" t="s">
        <v>12475</v>
      </c>
      <c r="K1412" s="2" t="s">
        <v>12476</v>
      </c>
      <c r="L1412" s="2" t="s">
        <v>12477</v>
      </c>
      <c r="M1412" s="2" t="s">
        <v>12478</v>
      </c>
      <c r="N1412" s="2" t="s">
        <v>12479</v>
      </c>
      <c r="O1412" s="2" t="s">
        <v>12480</v>
      </c>
      <c r="P1412" s="2" t="s">
        <v>12481</v>
      </c>
    </row>
    <row r="1413" spans="1:16" ht="15.75">
      <c r="A1413" s="2" t="s">
        <v>12482</v>
      </c>
      <c r="B1413" s="2" t="s">
        <v>12483</v>
      </c>
      <c r="C1413" s="2" t="s">
        <v>8585</v>
      </c>
      <c r="D1413" s="2">
        <v>379</v>
      </c>
      <c r="E1413" s="2">
        <v>389</v>
      </c>
      <c r="F1413" s="5">
        <v>0.03</v>
      </c>
      <c r="G1413" s="2">
        <v>4.2</v>
      </c>
      <c r="H1413" s="3">
        <v>3739</v>
      </c>
      <c r="I1413" s="2" t="s">
        <v>12484</v>
      </c>
      <c r="J1413" s="2" t="s">
        <v>12485</v>
      </c>
      <c r="K1413" s="2" t="s">
        <v>12486</v>
      </c>
      <c r="L1413" s="2" t="s">
        <v>12487</v>
      </c>
      <c r="M1413" s="2" t="s">
        <v>12488</v>
      </c>
      <c r="N1413" s="2" t="s">
        <v>12489</v>
      </c>
      <c r="O1413" s="2" t="s">
        <v>12490</v>
      </c>
      <c r="P1413" s="2" t="s">
        <v>12491</v>
      </c>
    </row>
    <row r="1414" spans="1:16" ht="15.75">
      <c r="A1414" s="2" t="s">
        <v>12492</v>
      </c>
      <c r="B1414" s="2" t="s">
        <v>12493</v>
      </c>
      <c r="C1414" s="2" t="s">
        <v>10094</v>
      </c>
      <c r="D1414" s="4">
        <v>8699</v>
      </c>
      <c r="E1414" s="4">
        <v>13049</v>
      </c>
      <c r="F1414" s="5">
        <v>0.33</v>
      </c>
      <c r="G1414" s="2">
        <v>4.3</v>
      </c>
      <c r="H1414" s="3">
        <v>5891</v>
      </c>
      <c r="I1414" s="2" t="s">
        <v>12494</v>
      </c>
      <c r="J1414" s="2" t="s">
        <v>12495</v>
      </c>
      <c r="K1414" s="2" t="s">
        <v>12496</v>
      </c>
      <c r="L1414" s="2" t="s">
        <v>12497</v>
      </c>
      <c r="M1414" s="2" t="s">
        <v>12498</v>
      </c>
      <c r="N1414" s="2" t="s">
        <v>12499</v>
      </c>
      <c r="O1414" s="2" t="s">
        <v>12500</v>
      </c>
      <c r="P1414" s="2" t="s">
        <v>12501</v>
      </c>
    </row>
    <row r="1415" spans="1:16" ht="15.75">
      <c r="A1415" s="2" t="s">
        <v>12502</v>
      </c>
      <c r="B1415" s="2" t="s">
        <v>12503</v>
      </c>
      <c r="C1415" s="2" t="s">
        <v>8710</v>
      </c>
      <c r="D1415" s="6">
        <v>3041.67</v>
      </c>
      <c r="E1415" s="4">
        <v>5999</v>
      </c>
      <c r="F1415" s="5">
        <v>0.49</v>
      </c>
      <c r="G1415" s="2">
        <v>4</v>
      </c>
      <c r="H1415" s="3">
        <v>777</v>
      </c>
      <c r="I1415" s="2" t="s">
        <v>12504</v>
      </c>
      <c r="J1415" s="2" t="s">
        <v>12505</v>
      </c>
      <c r="K1415" s="2" t="s">
        <v>12506</v>
      </c>
      <c r="L1415" s="2" t="s">
        <v>12507</v>
      </c>
      <c r="M1415" s="2" t="s">
        <v>12508</v>
      </c>
      <c r="N1415" s="2" t="s">
        <v>12509</v>
      </c>
      <c r="O1415" s="2" t="s">
        <v>12510</v>
      </c>
      <c r="P1415" s="2" t="s">
        <v>12511</v>
      </c>
    </row>
    <row r="1416" spans="1:16" ht="15.75">
      <c r="A1416" s="2" t="s">
        <v>12512</v>
      </c>
      <c r="B1416" s="2" t="s">
        <v>12513</v>
      </c>
      <c r="C1416" s="2" t="s">
        <v>8688</v>
      </c>
      <c r="D1416" s="4">
        <v>1745</v>
      </c>
      <c r="E1416" s="4">
        <v>2400</v>
      </c>
      <c r="F1416" s="5">
        <v>0.27</v>
      </c>
      <c r="G1416" s="2">
        <v>4.2</v>
      </c>
      <c r="H1416" s="3">
        <v>14160</v>
      </c>
      <c r="I1416" s="2" t="s">
        <v>12514</v>
      </c>
      <c r="J1416" s="2" t="s">
        <v>12515</v>
      </c>
      <c r="K1416" s="2" t="s">
        <v>12516</v>
      </c>
      <c r="L1416" s="2" t="s">
        <v>12517</v>
      </c>
      <c r="M1416" s="2" t="s">
        <v>12518</v>
      </c>
      <c r="N1416" s="2" t="s">
        <v>12519</v>
      </c>
      <c r="O1416" s="2" t="s">
        <v>12520</v>
      </c>
      <c r="P1416" s="2" t="s">
        <v>12521</v>
      </c>
    </row>
    <row r="1417" spans="1:16" ht="15.75">
      <c r="A1417" s="2" t="s">
        <v>12522</v>
      </c>
      <c r="B1417" s="2" t="s">
        <v>12523</v>
      </c>
      <c r="C1417" s="2" t="s">
        <v>8647</v>
      </c>
      <c r="D1417" s="4">
        <v>3180</v>
      </c>
      <c r="E1417" s="4">
        <v>5295</v>
      </c>
      <c r="F1417" s="5">
        <v>0.4</v>
      </c>
      <c r="G1417" s="2">
        <v>4.2</v>
      </c>
      <c r="H1417" s="3">
        <v>6919</v>
      </c>
      <c r="I1417" s="2" t="s">
        <v>12524</v>
      </c>
      <c r="J1417" s="2" t="s">
        <v>12525</v>
      </c>
      <c r="K1417" s="2" t="s">
        <v>12526</v>
      </c>
      <c r="L1417" s="2" t="s">
        <v>12527</v>
      </c>
      <c r="M1417" s="2" t="s">
        <v>12528</v>
      </c>
      <c r="N1417" s="2" t="s">
        <v>12529</v>
      </c>
      <c r="O1417" s="2" t="s">
        <v>12530</v>
      </c>
      <c r="P1417" s="2" t="s">
        <v>12531</v>
      </c>
    </row>
    <row r="1418" spans="1:16" ht="15.75">
      <c r="A1418" s="2" t="s">
        <v>12532</v>
      </c>
      <c r="B1418" s="2" t="s">
        <v>12533</v>
      </c>
      <c r="C1418" s="2" t="s">
        <v>10094</v>
      </c>
      <c r="D1418" s="4">
        <v>4999</v>
      </c>
      <c r="E1418" s="4">
        <v>24999</v>
      </c>
      <c r="F1418" s="5">
        <v>0.8</v>
      </c>
      <c r="G1418" s="2">
        <v>4.5</v>
      </c>
      <c r="H1418" s="3">
        <v>287</v>
      </c>
      <c r="I1418" s="2" t="s">
        <v>12534</v>
      </c>
      <c r="J1418" s="2" t="s">
        <v>12535</v>
      </c>
      <c r="K1418" s="2" t="s">
        <v>12536</v>
      </c>
      <c r="L1418" s="2" t="s">
        <v>12537</v>
      </c>
      <c r="M1418" s="2" t="s">
        <v>12538</v>
      </c>
      <c r="N1418" s="2" t="s">
        <v>12539</v>
      </c>
      <c r="O1418" s="2" t="s">
        <v>12540</v>
      </c>
      <c r="P1418" s="2" t="s">
        <v>12541</v>
      </c>
    </row>
    <row r="1419" spans="1:16" ht="15.75">
      <c r="A1419" s="2" t="s">
        <v>12542</v>
      </c>
      <c r="B1419" s="2" t="s">
        <v>12543</v>
      </c>
      <c r="C1419" s="2" t="s">
        <v>8886</v>
      </c>
      <c r="D1419" s="2">
        <v>390</v>
      </c>
      <c r="E1419" s="2">
        <v>799</v>
      </c>
      <c r="F1419" s="5">
        <v>0.51</v>
      </c>
      <c r="G1419" s="2">
        <v>3.8</v>
      </c>
      <c r="H1419" s="3">
        <v>287</v>
      </c>
      <c r="I1419" s="2" t="s">
        <v>12544</v>
      </c>
      <c r="J1419" s="2" t="s">
        <v>12545</v>
      </c>
      <c r="K1419" s="2" t="s">
        <v>12546</v>
      </c>
      <c r="L1419" s="2" t="s">
        <v>12547</v>
      </c>
      <c r="M1419" s="2" t="s">
        <v>12548</v>
      </c>
      <c r="N1419" s="2" t="s">
        <v>12549</v>
      </c>
      <c r="O1419" s="2" t="s">
        <v>12550</v>
      </c>
      <c r="P1419" s="2" t="s">
        <v>12551</v>
      </c>
    </row>
    <row r="1420" spans="1:16" ht="15.75">
      <c r="A1420" s="2" t="s">
        <v>12552</v>
      </c>
      <c r="B1420" s="2" t="s">
        <v>12553</v>
      </c>
      <c r="C1420" s="2" t="s">
        <v>12554</v>
      </c>
      <c r="D1420" s="4">
        <v>1999</v>
      </c>
      <c r="E1420" s="4">
        <v>2999</v>
      </c>
      <c r="F1420" s="5">
        <v>0.33</v>
      </c>
      <c r="G1420" s="2">
        <v>4.4000000000000004</v>
      </c>
      <c r="H1420" s="3">
        <v>388</v>
      </c>
      <c r="I1420" s="2" t="s">
        <v>12555</v>
      </c>
      <c r="J1420" s="2" t="s">
        <v>12556</v>
      </c>
      <c r="K1420" s="2" t="s">
        <v>12557</v>
      </c>
      <c r="L1420" s="2" t="s">
        <v>12558</v>
      </c>
      <c r="M1420" s="2" t="s">
        <v>12559</v>
      </c>
      <c r="N1420" s="2" t="s">
        <v>12560</v>
      </c>
      <c r="O1420" s="2" t="s">
        <v>12561</v>
      </c>
      <c r="P1420" s="2" t="s">
        <v>12562</v>
      </c>
    </row>
    <row r="1421" spans="1:16" ht="15.75">
      <c r="A1421" s="2" t="s">
        <v>12563</v>
      </c>
      <c r="B1421" s="2" t="s">
        <v>12564</v>
      </c>
      <c r="C1421" s="2" t="s">
        <v>9030</v>
      </c>
      <c r="D1421" s="4">
        <v>1624</v>
      </c>
      <c r="E1421" s="4">
        <v>2495</v>
      </c>
      <c r="F1421" s="5">
        <v>0.35</v>
      </c>
      <c r="G1421" s="2">
        <v>4.0999999999999996</v>
      </c>
      <c r="H1421" s="3">
        <v>827</v>
      </c>
      <c r="I1421" s="2" t="s">
        <v>12565</v>
      </c>
      <c r="J1421" s="2" t="s">
        <v>12566</v>
      </c>
      <c r="K1421" s="2" t="s">
        <v>12567</v>
      </c>
      <c r="L1421" s="2" t="s">
        <v>12568</v>
      </c>
      <c r="M1421" s="2" t="s">
        <v>12569</v>
      </c>
      <c r="N1421" s="2" t="s">
        <v>12570</v>
      </c>
      <c r="O1421" s="2" t="s">
        <v>12571</v>
      </c>
      <c r="P1421" s="2" t="s">
        <v>12572</v>
      </c>
    </row>
    <row r="1422" spans="1:16" ht="15.75">
      <c r="A1422" s="2" t="s">
        <v>12573</v>
      </c>
      <c r="B1422" s="2" t="s">
        <v>12574</v>
      </c>
      <c r="C1422" s="2" t="s">
        <v>12122</v>
      </c>
      <c r="D1422" s="2">
        <v>184</v>
      </c>
      <c r="E1422" s="2">
        <v>450</v>
      </c>
      <c r="F1422" s="5">
        <v>0.59</v>
      </c>
      <c r="G1422" s="2">
        <v>4.2</v>
      </c>
      <c r="H1422" s="3">
        <v>4971</v>
      </c>
      <c r="I1422" s="2" t="s">
        <v>12575</v>
      </c>
      <c r="J1422" s="2" t="s">
        <v>12576</v>
      </c>
      <c r="K1422" s="2" t="s">
        <v>12577</v>
      </c>
      <c r="L1422" s="2" t="s">
        <v>12578</v>
      </c>
      <c r="M1422" s="2" t="s">
        <v>12579</v>
      </c>
      <c r="N1422" s="2" t="s">
        <v>12580</v>
      </c>
      <c r="O1422" s="2" t="s">
        <v>12581</v>
      </c>
      <c r="P1422" s="2" t="s">
        <v>12582</v>
      </c>
    </row>
    <row r="1423" spans="1:16" ht="15.75">
      <c r="A1423" s="2" t="s">
        <v>12583</v>
      </c>
      <c r="B1423" s="2" t="s">
        <v>12584</v>
      </c>
      <c r="C1423" s="2" t="s">
        <v>8574</v>
      </c>
      <c r="D1423" s="2">
        <v>445</v>
      </c>
      <c r="E1423" s="2">
        <v>999</v>
      </c>
      <c r="F1423" s="5">
        <v>0.55000000000000004</v>
      </c>
      <c r="G1423" s="2">
        <v>4.3</v>
      </c>
      <c r="H1423" s="3">
        <v>229</v>
      </c>
      <c r="I1423" s="2" t="s">
        <v>12585</v>
      </c>
      <c r="J1423" s="2" t="s">
        <v>12586</v>
      </c>
      <c r="K1423" s="2" t="s">
        <v>12587</v>
      </c>
      <c r="L1423" s="2" t="s">
        <v>12588</v>
      </c>
      <c r="M1423" s="2" t="s">
        <v>12589</v>
      </c>
      <c r="N1423" s="2" t="s">
        <v>12590</v>
      </c>
      <c r="O1423" s="2" t="s">
        <v>12591</v>
      </c>
      <c r="P1423" s="2" t="s">
        <v>12592</v>
      </c>
    </row>
    <row r="1424" spans="1:16" ht="15.75">
      <c r="A1424" s="2" t="s">
        <v>12593</v>
      </c>
      <c r="B1424" s="2" t="s">
        <v>12594</v>
      </c>
      <c r="C1424" s="2" t="s">
        <v>12595</v>
      </c>
      <c r="D1424" s="2">
        <v>699</v>
      </c>
      <c r="E1424" s="4">
        <v>1690</v>
      </c>
      <c r="F1424" s="5">
        <v>0.59</v>
      </c>
      <c r="G1424" s="2">
        <v>4.0999999999999996</v>
      </c>
      <c r="H1424" s="3">
        <v>3524</v>
      </c>
      <c r="I1424" s="2" t="s">
        <v>12596</v>
      </c>
      <c r="J1424" s="2" t="s">
        <v>12597</v>
      </c>
      <c r="K1424" s="2" t="s">
        <v>12598</v>
      </c>
      <c r="L1424" s="2" t="s">
        <v>12599</v>
      </c>
      <c r="M1424" s="2" t="s">
        <v>12600</v>
      </c>
      <c r="N1424" s="2" t="s">
        <v>12601</v>
      </c>
      <c r="O1424" s="2" t="s">
        <v>12602</v>
      </c>
      <c r="P1424" s="2" t="s">
        <v>12603</v>
      </c>
    </row>
    <row r="1425" spans="1:16" ht="15.75">
      <c r="A1425" s="2" t="s">
        <v>12604</v>
      </c>
      <c r="B1425" s="2" t="s">
        <v>12605</v>
      </c>
      <c r="C1425" s="2" t="s">
        <v>8647</v>
      </c>
      <c r="D1425" s="4">
        <v>1601</v>
      </c>
      <c r="E1425" s="4">
        <v>3890</v>
      </c>
      <c r="F1425" s="5">
        <v>0.59</v>
      </c>
      <c r="G1425" s="2">
        <v>4.2</v>
      </c>
      <c r="H1425" s="3">
        <v>156</v>
      </c>
      <c r="I1425" s="2" t="s">
        <v>12606</v>
      </c>
      <c r="J1425" s="2" t="s">
        <v>12607</v>
      </c>
      <c r="K1425" s="2" t="s">
        <v>12608</v>
      </c>
      <c r="L1425" s="2" t="s">
        <v>12609</v>
      </c>
      <c r="M1425" s="2" t="s">
        <v>12610</v>
      </c>
      <c r="N1425" s="2" t="s">
        <v>12611</v>
      </c>
      <c r="O1425" s="2" t="s">
        <v>12612</v>
      </c>
      <c r="P1425" s="2" t="s">
        <v>12613</v>
      </c>
    </row>
    <row r="1426" spans="1:16" ht="15.75">
      <c r="A1426" s="2" t="s">
        <v>12614</v>
      </c>
      <c r="B1426" s="2" t="s">
        <v>12615</v>
      </c>
      <c r="C1426" s="2" t="s">
        <v>9633</v>
      </c>
      <c r="D1426" s="2">
        <v>231</v>
      </c>
      <c r="E1426" s="2">
        <v>260</v>
      </c>
      <c r="F1426" s="5">
        <v>0.11</v>
      </c>
      <c r="G1426" s="2">
        <v>4.0999999999999996</v>
      </c>
      <c r="H1426" s="3">
        <v>490</v>
      </c>
      <c r="I1426" s="2" t="s">
        <v>12616</v>
      </c>
      <c r="J1426" s="2" t="s">
        <v>12617</v>
      </c>
      <c r="K1426" s="2" t="s">
        <v>12618</v>
      </c>
      <c r="L1426" s="2" t="s">
        <v>12619</v>
      </c>
      <c r="M1426" s="2" t="s">
        <v>12620</v>
      </c>
      <c r="N1426" s="2" t="s">
        <v>13073</v>
      </c>
      <c r="O1426" s="2" t="s">
        <v>12621</v>
      </c>
      <c r="P1426" s="2" t="s">
        <v>12622</v>
      </c>
    </row>
    <row r="1427" spans="1:16" ht="15.75">
      <c r="A1427" s="2" t="s">
        <v>12623</v>
      </c>
      <c r="B1427" s="2" t="s">
        <v>12624</v>
      </c>
      <c r="C1427" s="2" t="s">
        <v>8574</v>
      </c>
      <c r="D1427" s="2">
        <v>369</v>
      </c>
      <c r="E1427" s="2">
        <v>599</v>
      </c>
      <c r="F1427" s="5">
        <v>0.38</v>
      </c>
      <c r="G1427" s="2">
        <v>3.9</v>
      </c>
      <c r="H1427" s="3">
        <v>82</v>
      </c>
      <c r="I1427" s="2" t="s">
        <v>12625</v>
      </c>
      <c r="J1427" s="2" t="s">
        <v>12626</v>
      </c>
      <c r="K1427" s="2" t="s">
        <v>12627</v>
      </c>
      <c r="L1427" s="2" t="s">
        <v>12628</v>
      </c>
      <c r="M1427" s="2" t="s">
        <v>12629</v>
      </c>
      <c r="N1427" s="2" t="s">
        <v>12630</v>
      </c>
      <c r="O1427" s="2" t="s">
        <v>12631</v>
      </c>
      <c r="P1427" s="2" t="s">
        <v>12632</v>
      </c>
    </row>
    <row r="1428" spans="1:16" ht="15.75">
      <c r="A1428" s="2" t="s">
        <v>12633</v>
      </c>
      <c r="B1428" s="2" t="s">
        <v>12634</v>
      </c>
      <c r="C1428" s="2" t="s">
        <v>8541</v>
      </c>
      <c r="D1428" s="2">
        <v>809</v>
      </c>
      <c r="E1428" s="4">
        <v>1950</v>
      </c>
      <c r="F1428" s="5">
        <v>0.59</v>
      </c>
      <c r="G1428" s="2">
        <v>3.9</v>
      </c>
      <c r="H1428" s="3">
        <v>710</v>
      </c>
      <c r="I1428" s="2" t="s">
        <v>12635</v>
      </c>
      <c r="J1428" s="2" t="s">
        <v>12636</v>
      </c>
      <c r="K1428" s="2" t="s">
        <v>12637</v>
      </c>
      <c r="L1428" s="2" t="s">
        <v>12638</v>
      </c>
      <c r="M1428" s="2" t="s">
        <v>12639</v>
      </c>
      <c r="N1428" s="2" t="s">
        <v>12640</v>
      </c>
      <c r="O1428" s="2" t="s">
        <v>12641</v>
      </c>
      <c r="P1428" s="2" t="s">
        <v>12642</v>
      </c>
    </row>
    <row r="1429" spans="1:16" ht="15.75">
      <c r="A1429" s="2" t="s">
        <v>12643</v>
      </c>
      <c r="B1429" s="2" t="s">
        <v>12644</v>
      </c>
      <c r="C1429" s="2" t="s">
        <v>8710</v>
      </c>
      <c r="D1429" s="4">
        <v>1199</v>
      </c>
      <c r="E1429" s="4">
        <v>2990</v>
      </c>
      <c r="F1429" s="5">
        <v>0.6</v>
      </c>
      <c r="G1429" s="2">
        <v>3.8</v>
      </c>
      <c r="H1429" s="3">
        <v>133</v>
      </c>
      <c r="I1429" s="2" t="s">
        <v>12645</v>
      </c>
      <c r="J1429" s="2" t="s">
        <v>12646</v>
      </c>
      <c r="K1429" s="2" t="s">
        <v>12647</v>
      </c>
      <c r="L1429" s="2" t="s">
        <v>12648</v>
      </c>
      <c r="M1429" s="2" t="s">
        <v>12649</v>
      </c>
      <c r="N1429" s="2" t="s">
        <v>12650</v>
      </c>
      <c r="O1429" s="2" t="s">
        <v>12651</v>
      </c>
      <c r="P1429" s="2" t="s">
        <v>12652</v>
      </c>
    </row>
    <row r="1430" spans="1:16" ht="15.75">
      <c r="A1430" s="2" t="s">
        <v>12653</v>
      </c>
      <c r="B1430" s="2" t="s">
        <v>12654</v>
      </c>
      <c r="C1430" s="2" t="s">
        <v>8710</v>
      </c>
      <c r="D1430" s="4">
        <v>6120</v>
      </c>
      <c r="E1430" s="4">
        <v>8073</v>
      </c>
      <c r="F1430" s="5">
        <v>0.24</v>
      </c>
      <c r="G1430" s="2">
        <v>4.5999999999999996</v>
      </c>
      <c r="H1430" s="3">
        <v>2751</v>
      </c>
      <c r="I1430" s="2" t="s">
        <v>12655</v>
      </c>
      <c r="J1430" s="2" t="s">
        <v>12656</v>
      </c>
      <c r="K1430" s="2" t="s">
        <v>12657</v>
      </c>
      <c r="L1430" s="2" t="s">
        <v>12658</v>
      </c>
      <c r="M1430" s="2" t="s">
        <v>12659</v>
      </c>
      <c r="N1430" s="2" t="s">
        <v>12660</v>
      </c>
      <c r="O1430" s="2" t="s">
        <v>12661</v>
      </c>
      <c r="P1430" s="2" t="s">
        <v>12662</v>
      </c>
    </row>
    <row r="1431" spans="1:16" ht="15.75">
      <c r="A1431" s="2" t="s">
        <v>12663</v>
      </c>
      <c r="B1431" s="2" t="s">
        <v>12664</v>
      </c>
      <c r="C1431" s="2" t="s">
        <v>8897</v>
      </c>
      <c r="D1431" s="4">
        <v>1799</v>
      </c>
      <c r="E1431" s="4">
        <v>2599</v>
      </c>
      <c r="F1431" s="5">
        <v>0.31</v>
      </c>
      <c r="G1431" s="2">
        <v>3.6</v>
      </c>
      <c r="H1431" s="3">
        <v>771</v>
      </c>
      <c r="I1431" s="2" t="s">
        <v>12665</v>
      </c>
      <c r="J1431" s="2" t="s">
        <v>12666</v>
      </c>
      <c r="K1431" s="2" t="s">
        <v>12667</v>
      </c>
      <c r="L1431" s="2" t="s">
        <v>12668</v>
      </c>
      <c r="M1431" s="2" t="s">
        <v>12669</v>
      </c>
      <c r="N1431" s="2" t="s">
        <v>12670</v>
      </c>
      <c r="O1431" s="2" t="s">
        <v>12671</v>
      </c>
      <c r="P1431" s="2" t="s">
        <v>12672</v>
      </c>
    </row>
    <row r="1432" spans="1:16" ht="15.75">
      <c r="A1432" s="2" t="s">
        <v>12673</v>
      </c>
      <c r="B1432" s="2" t="s">
        <v>12674</v>
      </c>
      <c r="C1432" s="2" t="s">
        <v>11428</v>
      </c>
      <c r="D1432" s="4">
        <v>18999</v>
      </c>
      <c r="E1432" s="4">
        <v>29999</v>
      </c>
      <c r="F1432" s="5">
        <v>0.37</v>
      </c>
      <c r="G1432" s="2">
        <v>4.0999999999999996</v>
      </c>
      <c r="H1432" s="3">
        <v>2536</v>
      </c>
      <c r="I1432" s="2" t="s">
        <v>12675</v>
      </c>
      <c r="J1432" s="2" t="s">
        <v>12676</v>
      </c>
      <c r="K1432" s="2" t="s">
        <v>12677</v>
      </c>
      <c r="L1432" s="2" t="s">
        <v>12678</v>
      </c>
      <c r="M1432" s="2" t="s">
        <v>12679</v>
      </c>
      <c r="N1432" s="2" t="s">
        <v>12680</v>
      </c>
      <c r="O1432" s="2" t="s">
        <v>12681</v>
      </c>
      <c r="P1432" s="2" t="s">
        <v>12682</v>
      </c>
    </row>
    <row r="1433" spans="1:16" ht="15.75">
      <c r="A1433" s="2" t="s">
        <v>12683</v>
      </c>
      <c r="B1433" s="2" t="s">
        <v>12684</v>
      </c>
      <c r="C1433" s="2" t="s">
        <v>9591</v>
      </c>
      <c r="D1433" s="4">
        <v>1999</v>
      </c>
      <c r="E1433" s="4">
        <v>2360</v>
      </c>
      <c r="F1433" s="5">
        <v>0.15</v>
      </c>
      <c r="G1433" s="2">
        <v>4.2</v>
      </c>
      <c r="H1433" s="3">
        <v>7801</v>
      </c>
      <c r="I1433" s="2" t="s">
        <v>12685</v>
      </c>
      <c r="J1433" s="2" t="s">
        <v>12686</v>
      </c>
      <c r="K1433" s="2" t="s">
        <v>12687</v>
      </c>
      <c r="L1433" s="2" t="s">
        <v>12688</v>
      </c>
      <c r="M1433" s="2" t="s">
        <v>12689</v>
      </c>
      <c r="N1433" s="2" t="s">
        <v>12690</v>
      </c>
      <c r="O1433" s="2" t="s">
        <v>12691</v>
      </c>
      <c r="P1433" s="2" t="s">
        <v>12692</v>
      </c>
    </row>
    <row r="1434" spans="1:16" ht="15.75">
      <c r="A1434" s="2" t="s">
        <v>12693</v>
      </c>
      <c r="B1434" s="2" t="s">
        <v>12694</v>
      </c>
      <c r="C1434" s="2" t="s">
        <v>12695</v>
      </c>
      <c r="D1434" s="4">
        <v>5999</v>
      </c>
      <c r="E1434" s="4">
        <v>11495</v>
      </c>
      <c r="F1434" s="5">
        <v>0.48</v>
      </c>
      <c r="G1434" s="2">
        <v>4.3</v>
      </c>
      <c r="H1434" s="3">
        <v>534</v>
      </c>
      <c r="I1434" s="2" t="s">
        <v>12696</v>
      </c>
      <c r="J1434" s="2" t="s">
        <v>12697</v>
      </c>
      <c r="K1434" s="2" t="s">
        <v>12698</v>
      </c>
      <c r="L1434" s="2" t="s">
        <v>12699</v>
      </c>
      <c r="M1434" s="2" t="s">
        <v>12700</v>
      </c>
      <c r="N1434" s="2" t="s">
        <v>12701</v>
      </c>
      <c r="O1434" s="2" t="s">
        <v>12702</v>
      </c>
      <c r="P1434" s="2" t="s">
        <v>12703</v>
      </c>
    </row>
    <row r="1435" spans="1:16" ht="15.75">
      <c r="A1435" s="2" t="s">
        <v>12704</v>
      </c>
      <c r="B1435" s="2" t="s">
        <v>12705</v>
      </c>
      <c r="C1435" s="2" t="s">
        <v>9295</v>
      </c>
      <c r="D1435" s="4">
        <v>2599</v>
      </c>
      <c r="E1435" s="4">
        <v>4780</v>
      </c>
      <c r="F1435" s="5">
        <v>0.46</v>
      </c>
      <c r="G1435" s="2">
        <v>3.9</v>
      </c>
      <c r="H1435" s="3">
        <v>898</v>
      </c>
      <c r="I1435" s="2" t="s">
        <v>12706</v>
      </c>
      <c r="J1435" s="2" t="s">
        <v>12707</v>
      </c>
      <c r="K1435" s="2" t="s">
        <v>12708</v>
      </c>
      <c r="L1435" s="2" t="s">
        <v>12709</v>
      </c>
      <c r="M1435" s="2" t="s">
        <v>12710</v>
      </c>
      <c r="N1435" s="2" t="s">
        <v>12711</v>
      </c>
      <c r="O1435" s="2" t="s">
        <v>12712</v>
      </c>
      <c r="P1435" s="2" t="s">
        <v>12713</v>
      </c>
    </row>
    <row r="1436" spans="1:16" ht="15.75">
      <c r="A1436" s="2" t="s">
        <v>12714</v>
      </c>
      <c r="B1436" s="2" t="s">
        <v>12715</v>
      </c>
      <c r="C1436" s="2" t="s">
        <v>11990</v>
      </c>
      <c r="D1436" s="4">
        <v>1199</v>
      </c>
      <c r="E1436" s="4">
        <v>2400</v>
      </c>
      <c r="F1436" s="5">
        <v>0.5</v>
      </c>
      <c r="G1436" s="2">
        <v>3.9</v>
      </c>
      <c r="H1436" s="3">
        <v>1202</v>
      </c>
      <c r="I1436" s="2" t="s">
        <v>12716</v>
      </c>
      <c r="J1436" s="2" t="s">
        <v>12717</v>
      </c>
      <c r="K1436" s="2" t="s">
        <v>12718</v>
      </c>
      <c r="L1436" s="2" t="s">
        <v>12719</v>
      </c>
      <c r="M1436" s="2" t="s">
        <v>12720</v>
      </c>
      <c r="N1436" s="2" t="s">
        <v>12721</v>
      </c>
      <c r="O1436" s="2" t="s">
        <v>12722</v>
      </c>
      <c r="P1436" s="2" t="s">
        <v>12723</v>
      </c>
    </row>
    <row r="1437" spans="1:16" ht="15.75">
      <c r="A1437" s="2" t="s">
        <v>12724</v>
      </c>
      <c r="B1437" s="2" t="s">
        <v>12725</v>
      </c>
      <c r="C1437" s="2" t="s">
        <v>8886</v>
      </c>
      <c r="D1437" s="2">
        <v>219</v>
      </c>
      <c r="E1437" s="2">
        <v>249</v>
      </c>
      <c r="F1437" s="5">
        <v>0.12</v>
      </c>
      <c r="G1437" s="2">
        <v>4</v>
      </c>
      <c r="H1437" s="3">
        <v>1108</v>
      </c>
      <c r="I1437" s="2" t="s">
        <v>12726</v>
      </c>
      <c r="J1437" s="2" t="s">
        <v>12727</v>
      </c>
      <c r="K1437" s="2" t="s">
        <v>12728</v>
      </c>
      <c r="L1437" s="2" t="s">
        <v>12729</v>
      </c>
      <c r="M1437" s="2" t="s">
        <v>12730</v>
      </c>
      <c r="N1437" s="2" t="s">
        <v>12731</v>
      </c>
      <c r="O1437" s="2" t="s">
        <v>12732</v>
      </c>
      <c r="P1437" s="2" t="s">
        <v>12733</v>
      </c>
    </row>
    <row r="1438" spans="1:16" ht="15.75">
      <c r="A1438" s="2" t="s">
        <v>12734</v>
      </c>
      <c r="B1438" s="2" t="s">
        <v>12735</v>
      </c>
      <c r="C1438" s="2" t="s">
        <v>8563</v>
      </c>
      <c r="D1438" s="2">
        <v>799</v>
      </c>
      <c r="E1438" s="4">
        <v>1199</v>
      </c>
      <c r="F1438" s="5">
        <v>0.33</v>
      </c>
      <c r="G1438" s="2">
        <v>4.4000000000000004</v>
      </c>
      <c r="H1438" s="3">
        <v>17</v>
      </c>
      <c r="I1438" s="2" t="s">
        <v>9142</v>
      </c>
      <c r="J1438" s="2" t="s">
        <v>12736</v>
      </c>
      <c r="K1438" s="2" t="s">
        <v>12737</v>
      </c>
      <c r="L1438" s="2" t="s">
        <v>12738</v>
      </c>
      <c r="M1438" s="2" t="s">
        <v>12739</v>
      </c>
      <c r="N1438" s="2" t="s">
        <v>12740</v>
      </c>
      <c r="O1438" s="2" t="s">
        <v>9148</v>
      </c>
      <c r="P1438" s="2" t="s">
        <v>12741</v>
      </c>
    </row>
    <row r="1439" spans="1:16" ht="15.75">
      <c r="A1439" s="2" t="s">
        <v>12742</v>
      </c>
      <c r="B1439" s="2" t="s">
        <v>12743</v>
      </c>
      <c r="C1439" s="2" t="s">
        <v>9944</v>
      </c>
      <c r="D1439" s="4">
        <v>6199</v>
      </c>
      <c r="E1439" s="4">
        <v>10999</v>
      </c>
      <c r="F1439" s="5">
        <v>0.44</v>
      </c>
      <c r="G1439" s="2">
        <v>4.2</v>
      </c>
      <c r="H1439" s="3">
        <v>10429</v>
      </c>
      <c r="I1439" s="2" t="s">
        <v>12744</v>
      </c>
      <c r="J1439" s="2" t="s">
        <v>12745</v>
      </c>
      <c r="K1439" s="2" t="s">
        <v>12746</v>
      </c>
      <c r="L1439" s="2" t="s">
        <v>12747</v>
      </c>
      <c r="M1439" s="2" t="s">
        <v>12748</v>
      </c>
      <c r="N1439" s="2" t="s">
        <v>12749</v>
      </c>
      <c r="O1439" s="2" t="s">
        <v>12750</v>
      </c>
      <c r="P1439" s="2" t="s">
        <v>12751</v>
      </c>
    </row>
    <row r="1440" spans="1:16" ht="15.75">
      <c r="A1440" s="2" t="s">
        <v>12752</v>
      </c>
      <c r="B1440" s="2" t="s">
        <v>12753</v>
      </c>
      <c r="C1440" s="2" t="s">
        <v>8875</v>
      </c>
      <c r="D1440" s="4">
        <v>6790</v>
      </c>
      <c r="E1440" s="4">
        <v>10995</v>
      </c>
      <c r="F1440" s="5">
        <v>0.38</v>
      </c>
      <c r="G1440" s="2">
        <v>4.5</v>
      </c>
      <c r="H1440" s="3">
        <v>3192</v>
      </c>
      <c r="I1440" s="2" t="s">
        <v>12754</v>
      </c>
      <c r="J1440" s="2" t="s">
        <v>12755</v>
      </c>
      <c r="K1440" s="2" t="s">
        <v>12756</v>
      </c>
      <c r="L1440" s="2" t="s">
        <v>12757</v>
      </c>
      <c r="M1440" s="2" t="s">
        <v>12758</v>
      </c>
      <c r="N1440" s="2" t="s">
        <v>12759</v>
      </c>
      <c r="O1440" s="2" t="s">
        <v>12760</v>
      </c>
      <c r="P1440" s="2" t="s">
        <v>12761</v>
      </c>
    </row>
    <row r="1441" spans="1:16" ht="15.75">
      <c r="A1441" s="2" t="s">
        <v>12762</v>
      </c>
      <c r="B1441" s="2" t="s">
        <v>12763</v>
      </c>
      <c r="C1441" s="2" t="s">
        <v>12764</v>
      </c>
      <c r="D1441" s="6">
        <v>1982.84</v>
      </c>
      <c r="E1441" s="4">
        <v>3300</v>
      </c>
      <c r="F1441" s="5">
        <v>0.4</v>
      </c>
      <c r="G1441" s="2">
        <v>4.0999999999999996</v>
      </c>
      <c r="H1441" s="3">
        <v>5873</v>
      </c>
      <c r="I1441" s="2" t="s">
        <v>12765</v>
      </c>
      <c r="J1441" s="2" t="s">
        <v>12766</v>
      </c>
      <c r="K1441" s="2" t="s">
        <v>12767</v>
      </c>
      <c r="L1441" s="2" t="s">
        <v>12768</v>
      </c>
      <c r="M1441" s="2" t="s">
        <v>12769</v>
      </c>
      <c r="N1441" s="2" t="s">
        <v>12770</v>
      </c>
      <c r="O1441" s="2" t="s">
        <v>12771</v>
      </c>
      <c r="P1441" s="2" t="s">
        <v>12772</v>
      </c>
    </row>
    <row r="1442" spans="1:16" ht="15.75">
      <c r="A1442" s="2" t="s">
        <v>12773</v>
      </c>
      <c r="B1442" s="2" t="s">
        <v>12774</v>
      </c>
      <c r="C1442" s="2" t="s">
        <v>9633</v>
      </c>
      <c r="D1442" s="2">
        <v>199</v>
      </c>
      <c r="E1442" s="2">
        <v>400</v>
      </c>
      <c r="F1442" s="5">
        <v>0.5</v>
      </c>
      <c r="G1442" s="2">
        <v>4.0999999999999996</v>
      </c>
      <c r="H1442" s="3">
        <v>1379</v>
      </c>
      <c r="I1442" s="2" t="s">
        <v>12775</v>
      </c>
      <c r="J1442" s="2" t="s">
        <v>12776</v>
      </c>
      <c r="K1442" s="2" t="s">
        <v>12777</v>
      </c>
      <c r="L1442" s="2" t="s">
        <v>12778</v>
      </c>
      <c r="M1442" s="2" t="s">
        <v>12779</v>
      </c>
      <c r="N1442" s="2" t="s">
        <v>12780</v>
      </c>
      <c r="O1442" s="2" t="s">
        <v>12781</v>
      </c>
      <c r="P1442" s="2" t="s">
        <v>12782</v>
      </c>
    </row>
    <row r="1443" spans="1:16" ht="15.75">
      <c r="A1443" s="2" t="s">
        <v>12783</v>
      </c>
      <c r="B1443" s="2" t="s">
        <v>12784</v>
      </c>
      <c r="C1443" s="2" t="s">
        <v>8541</v>
      </c>
      <c r="D1443" s="4">
        <v>1180</v>
      </c>
      <c r="E1443" s="4">
        <v>1440</v>
      </c>
      <c r="F1443" s="5">
        <v>0.18</v>
      </c>
      <c r="G1443" s="2">
        <v>4.2</v>
      </c>
      <c r="H1443" s="3">
        <v>1527</v>
      </c>
      <c r="I1443" s="2" t="s">
        <v>12785</v>
      </c>
      <c r="J1443" s="2" t="s">
        <v>12786</v>
      </c>
      <c r="K1443" s="2" t="s">
        <v>12787</v>
      </c>
      <c r="L1443" s="2" t="s">
        <v>12788</v>
      </c>
      <c r="M1443" s="2" t="s">
        <v>12789</v>
      </c>
      <c r="N1443" s="2" t="s">
        <v>12790</v>
      </c>
      <c r="O1443" s="2" t="s">
        <v>12791</v>
      </c>
      <c r="P1443" s="2" t="s">
        <v>12792</v>
      </c>
    </row>
    <row r="1444" spans="1:16" ht="15.75">
      <c r="A1444" s="2" t="s">
        <v>12793</v>
      </c>
      <c r="B1444" s="2" t="s">
        <v>12794</v>
      </c>
      <c r="C1444" s="2" t="s">
        <v>9295</v>
      </c>
      <c r="D1444" s="4">
        <v>2199</v>
      </c>
      <c r="E1444" s="4">
        <v>3045</v>
      </c>
      <c r="F1444" s="5">
        <v>0.28000000000000003</v>
      </c>
      <c r="G1444" s="2">
        <v>4.2</v>
      </c>
      <c r="H1444" s="3">
        <v>2686</v>
      </c>
      <c r="I1444" s="2" t="s">
        <v>12795</v>
      </c>
      <c r="J1444" s="2" t="s">
        <v>12796</v>
      </c>
      <c r="K1444" s="2" t="s">
        <v>12797</v>
      </c>
      <c r="L1444" s="2" t="s">
        <v>12798</v>
      </c>
      <c r="M1444" s="2" t="s">
        <v>12799</v>
      </c>
      <c r="N1444" s="2" t="s">
        <v>12800</v>
      </c>
      <c r="O1444" s="2" t="s">
        <v>12801</v>
      </c>
      <c r="P1444" s="2" t="s">
        <v>12802</v>
      </c>
    </row>
    <row r="1445" spans="1:16" ht="15.75">
      <c r="A1445" s="2" t="s">
        <v>12803</v>
      </c>
      <c r="B1445" s="2" t="s">
        <v>12804</v>
      </c>
      <c r="C1445" s="2" t="s">
        <v>9612</v>
      </c>
      <c r="D1445" s="4">
        <v>2999</v>
      </c>
      <c r="E1445" s="4">
        <v>3595</v>
      </c>
      <c r="F1445" s="5">
        <v>0.17</v>
      </c>
      <c r="G1445" s="2">
        <v>4</v>
      </c>
      <c r="H1445" s="3">
        <v>178</v>
      </c>
      <c r="I1445" s="2" t="s">
        <v>12805</v>
      </c>
      <c r="J1445" s="2" t="s">
        <v>12806</v>
      </c>
      <c r="K1445" s="2" t="s">
        <v>12807</v>
      </c>
      <c r="L1445" s="2" t="s">
        <v>12808</v>
      </c>
      <c r="M1445" s="2" t="s">
        <v>12809</v>
      </c>
      <c r="N1445" s="2" t="s">
        <v>12810</v>
      </c>
      <c r="O1445" s="2" t="s">
        <v>12811</v>
      </c>
      <c r="P1445" s="2" t="s">
        <v>12812</v>
      </c>
    </row>
    <row r="1446" spans="1:16" ht="15.75">
      <c r="A1446" s="2" t="s">
        <v>12813</v>
      </c>
      <c r="B1446" s="2" t="s">
        <v>12814</v>
      </c>
      <c r="C1446" s="2" t="s">
        <v>12815</v>
      </c>
      <c r="D1446" s="2">
        <v>253</v>
      </c>
      <c r="E1446" s="2">
        <v>500</v>
      </c>
      <c r="F1446" s="5">
        <v>0.49</v>
      </c>
      <c r="G1446" s="2">
        <v>4.3</v>
      </c>
      <c r="H1446" s="3">
        <v>2664</v>
      </c>
      <c r="I1446" s="2" t="s">
        <v>12816</v>
      </c>
      <c r="J1446" s="2" t="s">
        <v>12817</v>
      </c>
      <c r="K1446" s="2" t="s">
        <v>12818</v>
      </c>
      <c r="L1446" s="2" t="s">
        <v>12819</v>
      </c>
      <c r="M1446" s="2" t="s">
        <v>12820</v>
      </c>
      <c r="N1446" s="2" t="s">
        <v>12821</v>
      </c>
      <c r="O1446" s="2" t="s">
        <v>12822</v>
      </c>
      <c r="P1446" s="2" t="s">
        <v>12823</v>
      </c>
    </row>
    <row r="1447" spans="1:16" ht="15.75">
      <c r="A1447" s="2" t="s">
        <v>12824</v>
      </c>
      <c r="B1447" s="2" t="s">
        <v>12825</v>
      </c>
      <c r="C1447" s="2" t="s">
        <v>11105</v>
      </c>
      <c r="D1447" s="2">
        <v>499</v>
      </c>
      <c r="E1447" s="2">
        <v>799</v>
      </c>
      <c r="F1447" s="5">
        <v>0.38</v>
      </c>
      <c r="G1447" s="2">
        <v>3.6</v>
      </c>
      <c r="H1447" s="3">
        <v>212</v>
      </c>
      <c r="I1447" s="2" t="s">
        <v>12826</v>
      </c>
      <c r="J1447" s="2" t="s">
        <v>12827</v>
      </c>
      <c r="K1447" s="2" t="s">
        <v>12828</v>
      </c>
      <c r="L1447" s="2" t="s">
        <v>12829</v>
      </c>
      <c r="M1447" s="2" t="s">
        <v>12830</v>
      </c>
      <c r="N1447" s="2" t="s">
        <v>12831</v>
      </c>
      <c r="O1447" s="2" t="s">
        <v>12832</v>
      </c>
      <c r="P1447" s="2" t="s">
        <v>12833</v>
      </c>
    </row>
    <row r="1448" spans="1:16" ht="15.75">
      <c r="A1448" s="2" t="s">
        <v>12834</v>
      </c>
      <c r="B1448" s="2" t="s">
        <v>12835</v>
      </c>
      <c r="C1448" s="2" t="s">
        <v>8552</v>
      </c>
      <c r="D1448" s="4">
        <v>1149</v>
      </c>
      <c r="E1448" s="4">
        <v>1899</v>
      </c>
      <c r="F1448" s="5">
        <v>0.39</v>
      </c>
      <c r="G1448" s="2">
        <v>3.5</v>
      </c>
      <c r="H1448" s="3">
        <v>24</v>
      </c>
      <c r="I1448" s="2" t="s">
        <v>12836</v>
      </c>
      <c r="J1448" s="2" t="s">
        <v>12837</v>
      </c>
      <c r="K1448" s="2" t="s">
        <v>12838</v>
      </c>
      <c r="L1448" s="2" t="s">
        <v>12839</v>
      </c>
      <c r="M1448" s="2" t="s">
        <v>12840</v>
      </c>
      <c r="N1448" s="2" t="s">
        <v>12841</v>
      </c>
      <c r="O1448" s="2" t="s">
        <v>12842</v>
      </c>
      <c r="P1448" s="2" t="s">
        <v>12843</v>
      </c>
    </row>
    <row r="1449" spans="1:16" ht="15.75">
      <c r="A1449" s="2" t="s">
        <v>12844</v>
      </c>
      <c r="B1449" s="2" t="s">
        <v>12845</v>
      </c>
      <c r="C1449" s="2" t="s">
        <v>8699</v>
      </c>
      <c r="D1449" s="2">
        <v>457</v>
      </c>
      <c r="E1449" s="2">
        <v>799</v>
      </c>
      <c r="F1449" s="5">
        <v>0.43</v>
      </c>
      <c r="G1449" s="2">
        <v>4.3</v>
      </c>
      <c r="H1449" s="3">
        <v>1868</v>
      </c>
      <c r="I1449" s="2" t="s">
        <v>12846</v>
      </c>
      <c r="J1449" s="2" t="s">
        <v>12847</v>
      </c>
      <c r="K1449" s="2" t="s">
        <v>12848</v>
      </c>
      <c r="L1449" s="2" t="s">
        <v>12849</v>
      </c>
      <c r="M1449" s="2" t="s">
        <v>12850</v>
      </c>
      <c r="N1449" s="2" t="s">
        <v>12851</v>
      </c>
      <c r="O1449" s="2" t="s">
        <v>12852</v>
      </c>
      <c r="P1449" s="2" t="s">
        <v>12853</v>
      </c>
    </row>
    <row r="1450" spans="1:16" ht="15.75">
      <c r="A1450" s="2" t="s">
        <v>12854</v>
      </c>
      <c r="B1450" s="2" t="s">
        <v>12855</v>
      </c>
      <c r="C1450" s="2" t="s">
        <v>11064</v>
      </c>
      <c r="D1450" s="2">
        <v>229</v>
      </c>
      <c r="E1450" s="2">
        <v>399</v>
      </c>
      <c r="F1450" s="5">
        <v>0.43</v>
      </c>
      <c r="G1450" s="2">
        <v>3.6</v>
      </c>
      <c r="H1450" s="3">
        <v>451</v>
      </c>
      <c r="I1450" s="2" t="s">
        <v>12856</v>
      </c>
      <c r="J1450" s="2" t="s">
        <v>12857</v>
      </c>
      <c r="K1450" s="2" t="s">
        <v>12858</v>
      </c>
      <c r="L1450" s="2" t="s">
        <v>12859</v>
      </c>
      <c r="M1450" s="2" t="s">
        <v>12860</v>
      </c>
      <c r="N1450" s="2" t="s">
        <v>12861</v>
      </c>
      <c r="O1450" s="2" t="s">
        <v>12862</v>
      </c>
      <c r="P1450" s="2" t="s">
        <v>12863</v>
      </c>
    </row>
    <row r="1451" spans="1:16" ht="15.75">
      <c r="A1451" s="2" t="s">
        <v>12864</v>
      </c>
      <c r="B1451" s="2" t="s">
        <v>12865</v>
      </c>
      <c r="C1451" s="2" t="s">
        <v>9633</v>
      </c>
      <c r="D1451" s="2">
        <v>199</v>
      </c>
      <c r="E1451" s="2">
        <v>699</v>
      </c>
      <c r="F1451" s="5">
        <v>0.72</v>
      </c>
      <c r="G1451" s="2">
        <v>2.9</v>
      </c>
      <c r="H1451" s="3">
        <v>159</v>
      </c>
      <c r="I1451" s="2" t="s">
        <v>12866</v>
      </c>
      <c r="J1451" s="2" t="s">
        <v>12867</v>
      </c>
      <c r="K1451" s="2" t="s">
        <v>12868</v>
      </c>
      <c r="L1451" s="2" t="s">
        <v>12869</v>
      </c>
      <c r="M1451" s="2" t="s">
        <v>12870</v>
      </c>
      <c r="N1451" s="2" t="s">
        <v>12871</v>
      </c>
      <c r="O1451" s="2" t="s">
        <v>12872</v>
      </c>
      <c r="P1451" s="2" t="s">
        <v>12873</v>
      </c>
    </row>
    <row r="1452" spans="1:16" ht="15.75">
      <c r="A1452" s="2" t="s">
        <v>12874</v>
      </c>
      <c r="B1452" s="2" t="s">
        <v>12875</v>
      </c>
      <c r="C1452" s="2" t="s">
        <v>11990</v>
      </c>
      <c r="D1452" s="2">
        <v>899</v>
      </c>
      <c r="E1452" s="4">
        <v>1999</v>
      </c>
      <c r="F1452" s="5">
        <v>0.55000000000000004</v>
      </c>
      <c r="G1452" s="2">
        <v>4.2</v>
      </c>
      <c r="H1452" s="3">
        <v>39</v>
      </c>
      <c r="I1452" s="2" t="s">
        <v>12876</v>
      </c>
      <c r="J1452" s="2" t="s">
        <v>12877</v>
      </c>
      <c r="K1452" s="2" t="s">
        <v>12878</v>
      </c>
      <c r="L1452" s="2" t="s">
        <v>12879</v>
      </c>
      <c r="M1452" s="2" t="s">
        <v>12880</v>
      </c>
      <c r="N1452" s="2" t="s">
        <v>12881</v>
      </c>
      <c r="O1452" s="2" t="s">
        <v>12882</v>
      </c>
      <c r="P1452" s="2" t="s">
        <v>12883</v>
      </c>
    </row>
    <row r="1453" spans="1:16" ht="15.75">
      <c r="A1453" s="2" t="s">
        <v>12884</v>
      </c>
      <c r="B1453" s="2" t="s">
        <v>12885</v>
      </c>
      <c r="C1453" s="2" t="s">
        <v>10358</v>
      </c>
      <c r="D1453" s="4">
        <v>1499</v>
      </c>
      <c r="E1453" s="4">
        <v>2199</v>
      </c>
      <c r="F1453" s="5">
        <v>0.32</v>
      </c>
      <c r="G1453" s="2">
        <v>4.4000000000000004</v>
      </c>
      <c r="H1453" s="3">
        <v>6531</v>
      </c>
      <c r="I1453" s="2" t="s">
        <v>12886</v>
      </c>
      <c r="J1453" s="2" t="s">
        <v>12887</v>
      </c>
      <c r="K1453" s="2" t="s">
        <v>12888</v>
      </c>
      <c r="L1453" s="2" t="s">
        <v>12889</v>
      </c>
      <c r="M1453" s="2" t="s">
        <v>12890</v>
      </c>
      <c r="N1453" s="2" t="s">
        <v>12891</v>
      </c>
      <c r="O1453" s="2" t="s">
        <v>12892</v>
      </c>
      <c r="P1453" s="2" t="s">
        <v>12893</v>
      </c>
    </row>
    <row r="1454" spans="1:16" ht="15.75">
      <c r="A1454" s="2" t="s">
        <v>12894</v>
      </c>
      <c r="B1454" s="2" t="s">
        <v>12895</v>
      </c>
      <c r="C1454" s="2" t="s">
        <v>8688</v>
      </c>
      <c r="D1454" s="2">
        <v>426</v>
      </c>
      <c r="E1454" s="2">
        <v>999</v>
      </c>
      <c r="F1454" s="5">
        <v>0.56999999999999995</v>
      </c>
      <c r="G1454" s="2">
        <v>4.0999999999999996</v>
      </c>
      <c r="H1454" s="3">
        <v>222</v>
      </c>
      <c r="I1454" s="2" t="s">
        <v>12896</v>
      </c>
      <c r="J1454" s="2" t="s">
        <v>12897</v>
      </c>
      <c r="K1454" s="2" t="s">
        <v>12898</v>
      </c>
      <c r="L1454" s="2" t="s">
        <v>12899</v>
      </c>
      <c r="M1454" s="2" t="s">
        <v>12900</v>
      </c>
      <c r="N1454" s="2" t="s">
        <v>12901</v>
      </c>
      <c r="O1454" s="2" t="s">
        <v>12902</v>
      </c>
      <c r="P1454" s="2" t="s">
        <v>12903</v>
      </c>
    </row>
    <row r="1455" spans="1:16" ht="15.75">
      <c r="A1455" s="2" t="s">
        <v>12904</v>
      </c>
      <c r="B1455" s="2" t="s">
        <v>12905</v>
      </c>
      <c r="C1455" s="2" t="s">
        <v>8563</v>
      </c>
      <c r="D1455" s="4">
        <v>2320</v>
      </c>
      <c r="E1455" s="4">
        <v>3290</v>
      </c>
      <c r="F1455" s="5">
        <v>0.28999999999999998</v>
      </c>
      <c r="G1455" s="2">
        <v>3.8</v>
      </c>
      <c r="H1455" s="3">
        <v>195</v>
      </c>
      <c r="I1455" s="2" t="s">
        <v>12906</v>
      </c>
      <c r="J1455" s="2" t="s">
        <v>12907</v>
      </c>
      <c r="K1455" s="2" t="s">
        <v>12908</v>
      </c>
      <c r="L1455" s="2" t="s">
        <v>12909</v>
      </c>
      <c r="M1455" s="2" t="s">
        <v>12910</v>
      </c>
      <c r="N1455" s="2" t="s">
        <v>12911</v>
      </c>
      <c r="O1455" s="2" t="s">
        <v>12912</v>
      </c>
      <c r="P1455" s="2" t="s">
        <v>12913</v>
      </c>
    </row>
    <row r="1456" spans="1:16" ht="15.75">
      <c r="A1456" s="2" t="s">
        <v>12914</v>
      </c>
      <c r="B1456" s="2" t="s">
        <v>12915</v>
      </c>
      <c r="C1456" s="2" t="s">
        <v>10266</v>
      </c>
      <c r="D1456" s="4">
        <v>1563</v>
      </c>
      <c r="E1456" s="4">
        <v>3098</v>
      </c>
      <c r="F1456" s="5">
        <v>0.5</v>
      </c>
      <c r="G1456" s="2">
        <v>3.5</v>
      </c>
      <c r="H1456" s="3">
        <v>2283</v>
      </c>
      <c r="I1456" s="2" t="s">
        <v>12916</v>
      </c>
      <c r="J1456" s="2" t="s">
        <v>12917</v>
      </c>
      <c r="K1456" s="2" t="s">
        <v>12918</v>
      </c>
      <c r="L1456" s="2" t="s">
        <v>12919</v>
      </c>
      <c r="M1456" s="2" t="s">
        <v>12920</v>
      </c>
      <c r="N1456" s="2" t="s">
        <v>12921</v>
      </c>
      <c r="O1456" s="2" t="s">
        <v>12922</v>
      </c>
      <c r="P1456" s="2" t="s">
        <v>12923</v>
      </c>
    </row>
    <row r="1457" spans="1:16" ht="15.75">
      <c r="A1457" s="2" t="s">
        <v>12924</v>
      </c>
      <c r="B1457" s="2" t="s">
        <v>12925</v>
      </c>
      <c r="C1457" s="2" t="s">
        <v>8552</v>
      </c>
      <c r="D1457" s="6">
        <v>3487.77</v>
      </c>
      <c r="E1457" s="4">
        <v>4990</v>
      </c>
      <c r="F1457" s="5">
        <v>0.3</v>
      </c>
      <c r="G1457" s="2">
        <v>4.0999999999999996</v>
      </c>
      <c r="H1457" s="3">
        <v>1127</v>
      </c>
      <c r="I1457" s="2" t="s">
        <v>12926</v>
      </c>
      <c r="J1457" s="2" t="s">
        <v>12927</v>
      </c>
      <c r="K1457" s="2" t="s">
        <v>12928</v>
      </c>
      <c r="L1457" s="2" t="s">
        <v>12929</v>
      </c>
      <c r="M1457" s="2" t="s">
        <v>12930</v>
      </c>
      <c r="N1457" s="2" t="s">
        <v>12931</v>
      </c>
      <c r="O1457" s="2" t="s">
        <v>12932</v>
      </c>
      <c r="P1457" s="2" t="s">
        <v>12933</v>
      </c>
    </row>
    <row r="1458" spans="1:16" ht="15.75">
      <c r="A1458" s="2" t="s">
        <v>12934</v>
      </c>
      <c r="B1458" s="2" t="s">
        <v>12935</v>
      </c>
      <c r="C1458" s="2" t="s">
        <v>9192</v>
      </c>
      <c r="D1458" s="2">
        <v>498</v>
      </c>
      <c r="E1458" s="4">
        <v>1200</v>
      </c>
      <c r="F1458" s="5">
        <v>0.59</v>
      </c>
      <c r="G1458" s="2">
        <v>3.2</v>
      </c>
      <c r="H1458" s="3">
        <v>113</v>
      </c>
      <c r="I1458" s="2" t="s">
        <v>12936</v>
      </c>
      <c r="J1458" s="2" t="s">
        <v>12937</v>
      </c>
      <c r="K1458" s="2" t="s">
        <v>12938</v>
      </c>
      <c r="L1458" s="2" t="s">
        <v>12939</v>
      </c>
      <c r="M1458" s="2" t="s">
        <v>12940</v>
      </c>
      <c r="N1458" s="2" t="s">
        <v>12941</v>
      </c>
      <c r="O1458" s="2" t="s">
        <v>12942</v>
      </c>
      <c r="P1458" s="2" t="s">
        <v>12943</v>
      </c>
    </row>
    <row r="1459" spans="1:16" ht="15.75">
      <c r="A1459" s="2" t="s">
        <v>12944</v>
      </c>
      <c r="B1459" s="2" t="s">
        <v>12945</v>
      </c>
      <c r="C1459" s="2" t="s">
        <v>8541</v>
      </c>
      <c r="D1459" s="4">
        <v>2695</v>
      </c>
      <c r="E1459" s="4">
        <v>2695</v>
      </c>
      <c r="F1459" s="5">
        <v>0</v>
      </c>
      <c r="G1459" s="2">
        <v>4.4000000000000004</v>
      </c>
      <c r="H1459" s="3">
        <v>2518</v>
      </c>
      <c r="I1459" s="2" t="s">
        <v>12946</v>
      </c>
      <c r="J1459" s="2" t="s">
        <v>12947</v>
      </c>
      <c r="K1459" s="2" t="s">
        <v>12948</v>
      </c>
      <c r="L1459" s="2" t="s">
        <v>12949</v>
      </c>
      <c r="M1459" s="2" t="s">
        <v>12950</v>
      </c>
      <c r="N1459" s="2" t="s">
        <v>12951</v>
      </c>
      <c r="O1459" s="2" t="s">
        <v>12952</v>
      </c>
      <c r="P1459" s="2" t="s">
        <v>12953</v>
      </c>
    </row>
    <row r="1460" spans="1:16" ht="15.75">
      <c r="A1460" s="2" t="s">
        <v>12954</v>
      </c>
      <c r="B1460" s="2" t="s">
        <v>12955</v>
      </c>
      <c r="C1460" s="2" t="s">
        <v>8552</v>
      </c>
      <c r="D1460" s="2">
        <v>949</v>
      </c>
      <c r="E1460" s="4">
        <v>2299</v>
      </c>
      <c r="F1460" s="5">
        <v>0.59</v>
      </c>
      <c r="G1460" s="2">
        <v>3.6</v>
      </c>
      <c r="H1460" s="3">
        <v>550</v>
      </c>
      <c r="I1460" s="2" t="s">
        <v>12956</v>
      </c>
      <c r="J1460" s="2" t="s">
        <v>12957</v>
      </c>
      <c r="K1460" s="2" t="s">
        <v>12958</v>
      </c>
      <c r="L1460" s="2" t="s">
        <v>12959</v>
      </c>
      <c r="M1460" s="2" t="s">
        <v>12960</v>
      </c>
      <c r="N1460" s="2" t="s">
        <v>12961</v>
      </c>
      <c r="O1460" s="2" t="s">
        <v>12962</v>
      </c>
      <c r="P1460" s="2" t="s">
        <v>12963</v>
      </c>
    </row>
    <row r="1461" spans="1:16" ht="15.75">
      <c r="A1461" s="2" t="s">
        <v>12964</v>
      </c>
      <c r="B1461" s="2" t="s">
        <v>12965</v>
      </c>
      <c r="C1461" s="2" t="s">
        <v>8574</v>
      </c>
      <c r="D1461" s="2">
        <v>199</v>
      </c>
      <c r="E1461" s="2">
        <v>999</v>
      </c>
      <c r="F1461" s="5">
        <v>0.8</v>
      </c>
      <c r="G1461" s="2">
        <v>3.1</v>
      </c>
      <c r="H1461" s="3">
        <v>2</v>
      </c>
      <c r="I1461" s="2" t="s">
        <v>12966</v>
      </c>
      <c r="J1461" s="2" t="s">
        <v>12967</v>
      </c>
      <c r="K1461" s="2" t="s">
        <v>12968</v>
      </c>
      <c r="L1461" s="2" t="s">
        <v>12969</v>
      </c>
      <c r="M1461" s="2" t="s">
        <v>12970</v>
      </c>
      <c r="N1461" s="2" t="s">
        <v>12971</v>
      </c>
      <c r="O1461" s="2" t="s">
        <v>12972</v>
      </c>
      <c r="P1461" s="2" t="s">
        <v>12973</v>
      </c>
    </row>
    <row r="1462" spans="1:16" ht="15.75">
      <c r="A1462" s="2" t="s">
        <v>12974</v>
      </c>
      <c r="B1462" s="2" t="s">
        <v>12975</v>
      </c>
      <c r="C1462" s="2" t="s">
        <v>9633</v>
      </c>
      <c r="D1462" s="2">
        <v>379</v>
      </c>
      <c r="E1462" s="2">
        <v>919</v>
      </c>
      <c r="F1462" s="5">
        <v>0.59</v>
      </c>
      <c r="G1462" s="2">
        <v>4</v>
      </c>
      <c r="H1462" s="3">
        <v>1090</v>
      </c>
      <c r="I1462" s="2" t="s">
        <v>12976</v>
      </c>
      <c r="J1462" s="2" t="s">
        <v>12977</v>
      </c>
      <c r="K1462" s="2" t="s">
        <v>12978</v>
      </c>
      <c r="L1462" s="2" t="s">
        <v>12979</v>
      </c>
      <c r="M1462" s="2" t="s">
        <v>12980</v>
      </c>
      <c r="N1462" s="2" t="s">
        <v>12981</v>
      </c>
      <c r="O1462" s="2" t="s">
        <v>12982</v>
      </c>
      <c r="P1462" s="2" t="s">
        <v>12983</v>
      </c>
    </row>
    <row r="1463" spans="1:16" ht="15.75">
      <c r="A1463" s="2" t="s">
        <v>12984</v>
      </c>
      <c r="B1463" s="2" t="s">
        <v>12985</v>
      </c>
      <c r="C1463" s="2" t="s">
        <v>9695</v>
      </c>
      <c r="D1463" s="4">
        <v>2280</v>
      </c>
      <c r="E1463" s="4">
        <v>3045</v>
      </c>
      <c r="F1463" s="5">
        <v>0.25</v>
      </c>
      <c r="G1463" s="2">
        <v>4.0999999999999996</v>
      </c>
      <c r="H1463" s="3">
        <v>4118</v>
      </c>
      <c r="I1463" s="2" t="s">
        <v>12986</v>
      </c>
      <c r="J1463" s="2" t="s">
        <v>12987</v>
      </c>
      <c r="K1463" s="2" t="s">
        <v>12988</v>
      </c>
      <c r="L1463" s="2" t="s">
        <v>12989</v>
      </c>
      <c r="M1463" s="2" t="s">
        <v>12990</v>
      </c>
      <c r="N1463" s="2" t="s">
        <v>12991</v>
      </c>
      <c r="O1463" s="2" t="s">
        <v>12992</v>
      </c>
      <c r="P1463" s="2" t="s">
        <v>12993</v>
      </c>
    </row>
    <row r="1464" spans="1:16" ht="15.75">
      <c r="A1464" s="2" t="s">
        <v>12994</v>
      </c>
      <c r="B1464" s="2" t="s">
        <v>12995</v>
      </c>
      <c r="C1464" s="2" t="s">
        <v>9479</v>
      </c>
      <c r="D1464" s="4">
        <v>2219</v>
      </c>
      <c r="E1464" s="4">
        <v>3080</v>
      </c>
      <c r="F1464" s="5">
        <v>0.28000000000000003</v>
      </c>
      <c r="G1464" s="2">
        <v>3.6</v>
      </c>
      <c r="H1464" s="3">
        <v>468</v>
      </c>
      <c r="I1464" s="2" t="s">
        <v>12996</v>
      </c>
      <c r="J1464" s="2" t="s">
        <v>12997</v>
      </c>
      <c r="K1464" s="2" t="s">
        <v>12998</v>
      </c>
      <c r="L1464" s="2" t="s">
        <v>12999</v>
      </c>
      <c r="M1464" s="2" t="s">
        <v>13000</v>
      </c>
      <c r="N1464" s="2" t="s">
        <v>13001</v>
      </c>
      <c r="O1464" s="2" t="s">
        <v>13002</v>
      </c>
      <c r="P1464" s="2" t="s">
        <v>13003</v>
      </c>
    </row>
    <row r="1465" spans="1:16" ht="15.75">
      <c r="A1465" s="2" t="s">
        <v>13004</v>
      </c>
      <c r="B1465" s="2" t="s">
        <v>13005</v>
      </c>
      <c r="C1465" s="2" t="s">
        <v>9591</v>
      </c>
      <c r="D1465" s="4">
        <v>1399</v>
      </c>
      <c r="E1465" s="4">
        <v>1890</v>
      </c>
      <c r="F1465" s="5">
        <v>0.26</v>
      </c>
      <c r="G1465" s="2">
        <v>4</v>
      </c>
      <c r="H1465" s="3">
        <v>8031</v>
      </c>
      <c r="I1465" s="2" t="s">
        <v>13006</v>
      </c>
      <c r="J1465" s="2" t="s">
        <v>13007</v>
      </c>
      <c r="K1465" s="2" t="s">
        <v>13008</v>
      </c>
      <c r="L1465" s="2" t="s">
        <v>13009</v>
      </c>
      <c r="M1465" s="2" t="s">
        <v>13010</v>
      </c>
      <c r="N1465" s="2" t="s">
        <v>13011</v>
      </c>
      <c r="O1465" s="2" t="s">
        <v>13012</v>
      </c>
      <c r="P1465" s="2" t="s">
        <v>13013</v>
      </c>
    </row>
    <row r="1466" spans="1:16" ht="15.75">
      <c r="A1466" s="2" t="s">
        <v>13014</v>
      </c>
      <c r="B1466" s="2" t="s">
        <v>13015</v>
      </c>
      <c r="C1466" s="2" t="s">
        <v>9061</v>
      </c>
      <c r="D1466" s="4">
        <v>2863</v>
      </c>
      <c r="E1466" s="4">
        <v>3690</v>
      </c>
      <c r="F1466" s="5">
        <v>0.22</v>
      </c>
      <c r="G1466" s="2">
        <v>4.3</v>
      </c>
      <c r="H1466" s="3">
        <v>6987</v>
      </c>
      <c r="I1466" s="2" t="s">
        <v>13016</v>
      </c>
      <c r="J1466" s="2" t="s">
        <v>13017</v>
      </c>
      <c r="K1466" s="2" t="s">
        <v>13018</v>
      </c>
      <c r="L1466" s="2" t="s">
        <v>13019</v>
      </c>
      <c r="M1466" s="2" t="s">
        <v>13020</v>
      </c>
      <c r="N1466" s="2" t="s">
        <v>13074</v>
      </c>
      <c r="O1466" s="2" t="s">
        <v>13021</v>
      </c>
      <c r="P1466" s="2" t="s">
        <v>13022</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6839-F891-4CEE-9A81-876F89D4FA7F}">
  <dimension ref="A2:F63"/>
  <sheetViews>
    <sheetView topLeftCell="A41" workbookViewId="0">
      <selection activeCell="C50" sqref="C50"/>
    </sheetView>
  </sheetViews>
  <sheetFormatPr defaultRowHeight="15"/>
  <cols>
    <col min="1" max="1" width="20.6640625" bestFit="1" customWidth="1"/>
    <col min="2" max="2" width="18.44140625" bestFit="1" customWidth="1"/>
    <col min="4" max="4" width="20.6640625" bestFit="1" customWidth="1"/>
    <col min="5" max="5" width="21.44140625" bestFit="1" customWidth="1"/>
    <col min="6" max="6" width="93.6640625" bestFit="1" customWidth="1"/>
    <col min="7" max="7" width="191.44140625" bestFit="1" customWidth="1"/>
    <col min="8" max="8" width="148.77734375" bestFit="1" customWidth="1"/>
    <col min="9" max="9" width="112.77734375" bestFit="1" customWidth="1"/>
    <col min="10" max="10" width="174.88671875" bestFit="1" customWidth="1"/>
    <col min="11" max="11" width="134.77734375" bestFit="1" customWidth="1"/>
    <col min="12" max="12" width="140" bestFit="1" customWidth="1"/>
    <col min="13" max="13" width="110.33203125" bestFit="1" customWidth="1"/>
    <col min="14" max="14" width="148.21875" bestFit="1" customWidth="1"/>
    <col min="15" max="15" width="198.21875" bestFit="1" customWidth="1"/>
    <col min="16" max="16" width="184.5546875" bestFit="1" customWidth="1"/>
    <col min="17" max="17" width="112.44140625" bestFit="1" customWidth="1"/>
    <col min="18" max="18" width="156.5546875" bestFit="1" customWidth="1"/>
    <col min="19" max="19" width="156.109375" bestFit="1" customWidth="1"/>
    <col min="20" max="20" width="147.109375" bestFit="1" customWidth="1"/>
    <col min="21" max="21" width="141.33203125" bestFit="1" customWidth="1"/>
    <col min="22" max="22" width="147.21875" bestFit="1" customWidth="1"/>
    <col min="23" max="23" width="238.109375" bestFit="1" customWidth="1"/>
    <col min="24" max="24" width="132.109375" bestFit="1" customWidth="1"/>
    <col min="25" max="25" width="80" bestFit="1" customWidth="1"/>
    <col min="26" max="27" width="83.21875" bestFit="1" customWidth="1"/>
    <col min="28" max="28" width="85.77734375" bestFit="1" customWidth="1"/>
    <col min="29" max="29" width="83.21875" bestFit="1" customWidth="1"/>
    <col min="30" max="30" width="80.77734375" bestFit="1" customWidth="1"/>
    <col min="31" max="31" width="61.33203125" bestFit="1" customWidth="1"/>
    <col min="32" max="32" width="81.88671875" bestFit="1" customWidth="1"/>
    <col min="33" max="33" width="175.6640625" bestFit="1" customWidth="1"/>
    <col min="34" max="34" width="107.109375" bestFit="1" customWidth="1"/>
    <col min="35" max="35" width="119.77734375" bestFit="1" customWidth="1"/>
    <col min="36" max="36" width="62.6640625" bestFit="1" customWidth="1"/>
    <col min="37" max="37" width="111.44140625" bestFit="1" customWidth="1"/>
    <col min="38" max="38" width="91.6640625" bestFit="1" customWidth="1"/>
    <col min="39" max="39" width="128.6640625" bestFit="1" customWidth="1"/>
    <col min="40" max="40" width="46" bestFit="1" customWidth="1"/>
    <col min="41" max="41" width="54.5546875" bestFit="1" customWidth="1"/>
    <col min="42" max="42" width="93.33203125" bestFit="1" customWidth="1"/>
    <col min="43" max="43" width="79.5546875" bestFit="1" customWidth="1"/>
    <col min="44" max="44" width="166.77734375" bestFit="1" customWidth="1"/>
    <col min="45" max="45" width="59.21875" bestFit="1" customWidth="1"/>
    <col min="46" max="46" width="121.33203125" bestFit="1" customWidth="1"/>
    <col min="47" max="47" width="61.77734375" bestFit="1" customWidth="1"/>
    <col min="48" max="48" width="92.77734375" bestFit="1" customWidth="1"/>
    <col min="49" max="49" width="164.109375" bestFit="1" customWidth="1"/>
    <col min="50" max="50" width="94" bestFit="1" customWidth="1"/>
    <col min="51" max="51" width="165.21875" bestFit="1" customWidth="1"/>
    <col min="52" max="52" width="153" bestFit="1" customWidth="1"/>
    <col min="53" max="53" width="62.21875" bestFit="1" customWidth="1"/>
    <col min="54" max="56" width="163" bestFit="1" customWidth="1"/>
    <col min="57" max="57" width="170.109375" bestFit="1" customWidth="1"/>
    <col min="58" max="58" width="70.77734375" bestFit="1" customWidth="1"/>
    <col min="59" max="59" width="88.88671875" bestFit="1" customWidth="1"/>
    <col min="60" max="60" width="121.21875" bestFit="1" customWidth="1"/>
    <col min="61" max="61" width="81.77734375" bestFit="1" customWidth="1"/>
    <col min="62" max="62" width="84.77734375" bestFit="1" customWidth="1"/>
    <col min="63" max="63" width="34.44140625" bestFit="1" customWidth="1"/>
    <col min="64" max="64" width="161.77734375" bestFit="1" customWidth="1"/>
    <col min="65" max="65" width="172.5546875" bestFit="1" customWidth="1"/>
    <col min="66" max="66" width="128.5546875" bestFit="1" customWidth="1"/>
    <col min="67" max="67" width="142.77734375" bestFit="1" customWidth="1"/>
    <col min="68" max="68" width="167.77734375" bestFit="1" customWidth="1"/>
    <col min="69" max="69" width="83.109375" bestFit="1" customWidth="1"/>
    <col min="70" max="70" width="59" bestFit="1" customWidth="1"/>
    <col min="71" max="71" width="43.77734375" bestFit="1" customWidth="1"/>
    <col min="72" max="72" width="60.77734375" bestFit="1" customWidth="1"/>
    <col min="73" max="73" width="118.44140625" bestFit="1" customWidth="1"/>
    <col min="74" max="74" width="111.109375" bestFit="1" customWidth="1"/>
    <col min="75" max="75" width="60.21875" bestFit="1" customWidth="1"/>
    <col min="76" max="76" width="33.109375" bestFit="1" customWidth="1"/>
    <col min="77" max="77" width="77.44140625" bestFit="1" customWidth="1"/>
    <col min="78" max="78" width="55.6640625" bestFit="1" customWidth="1"/>
    <col min="79" max="79" width="109.6640625" bestFit="1" customWidth="1"/>
    <col min="80" max="80" width="68.21875" bestFit="1" customWidth="1"/>
    <col min="81" max="81" width="126.88671875" bestFit="1" customWidth="1"/>
    <col min="82" max="82" width="67.5546875" bestFit="1" customWidth="1"/>
    <col min="83" max="83" width="73" bestFit="1" customWidth="1"/>
    <col min="84" max="84" width="89.77734375" bestFit="1" customWidth="1"/>
    <col min="85" max="85" width="77.21875" bestFit="1" customWidth="1"/>
    <col min="86" max="86" width="93" bestFit="1" customWidth="1"/>
    <col min="87" max="87" width="145.44140625" bestFit="1" customWidth="1"/>
    <col min="88" max="88" width="127.5546875" bestFit="1" customWidth="1"/>
    <col min="89" max="89" width="75.88671875" bestFit="1" customWidth="1"/>
    <col min="90" max="90" width="118.33203125" bestFit="1" customWidth="1"/>
    <col min="91" max="91" width="115" bestFit="1" customWidth="1"/>
    <col min="92" max="92" width="66.5546875" bestFit="1" customWidth="1"/>
    <col min="93" max="93" width="82.109375" bestFit="1" customWidth="1"/>
    <col min="94" max="94" width="76" bestFit="1" customWidth="1"/>
    <col min="95" max="95" width="67.33203125" bestFit="1" customWidth="1"/>
    <col min="96" max="96" width="80.44140625" bestFit="1" customWidth="1"/>
    <col min="97" max="97" width="71.44140625" bestFit="1" customWidth="1"/>
    <col min="98" max="98" width="62.21875" bestFit="1" customWidth="1"/>
    <col min="99" max="99" width="124.109375" bestFit="1" customWidth="1"/>
    <col min="100" max="100" width="82" bestFit="1" customWidth="1"/>
    <col min="101" max="101" width="90" bestFit="1" customWidth="1"/>
    <col min="102" max="102" width="105.6640625" bestFit="1" customWidth="1"/>
    <col min="103" max="103" width="71.109375" bestFit="1" customWidth="1"/>
    <col min="104" max="104" width="95.109375" bestFit="1" customWidth="1"/>
    <col min="105" max="105" width="96.5546875" bestFit="1" customWidth="1"/>
    <col min="106" max="106" width="46.88671875" bestFit="1" customWidth="1"/>
    <col min="107" max="107" width="98.21875" bestFit="1" customWidth="1"/>
    <col min="108" max="108" width="126" bestFit="1" customWidth="1"/>
    <col min="109" max="109" width="126.77734375" bestFit="1" customWidth="1"/>
    <col min="110" max="110" width="126.44140625" bestFit="1" customWidth="1"/>
    <col min="111" max="111" width="108.77734375" bestFit="1" customWidth="1"/>
    <col min="112" max="112" width="116.88671875" bestFit="1" customWidth="1"/>
    <col min="113" max="113" width="103.88671875" bestFit="1" customWidth="1"/>
    <col min="114" max="114" width="94" bestFit="1" customWidth="1"/>
    <col min="115" max="115" width="110.6640625" bestFit="1" customWidth="1"/>
    <col min="116" max="117" width="98.109375" bestFit="1" customWidth="1"/>
    <col min="118" max="118" width="75.109375" bestFit="1" customWidth="1"/>
    <col min="119" max="119" width="77.88671875" bestFit="1" customWidth="1"/>
    <col min="120" max="120" width="101.6640625" bestFit="1" customWidth="1"/>
    <col min="121" max="121" width="178.33203125" bestFit="1" customWidth="1"/>
    <col min="122" max="122" width="178.6640625" bestFit="1" customWidth="1"/>
    <col min="123" max="123" width="171.6640625" bestFit="1" customWidth="1"/>
    <col min="124" max="124" width="161.33203125" bestFit="1" customWidth="1"/>
    <col min="125" max="125" width="179.44140625" bestFit="1" customWidth="1"/>
    <col min="126" max="126" width="158.109375" bestFit="1" customWidth="1"/>
    <col min="127" max="128" width="160.21875" bestFit="1" customWidth="1"/>
    <col min="129" max="129" width="173.77734375" bestFit="1" customWidth="1"/>
    <col min="130" max="130" width="55.88671875" bestFit="1" customWidth="1"/>
    <col min="131" max="131" width="161.6640625" bestFit="1" customWidth="1"/>
    <col min="132" max="132" width="122.77734375" bestFit="1" customWidth="1"/>
    <col min="133" max="133" width="105.109375" bestFit="1" customWidth="1"/>
    <col min="134" max="134" width="104.33203125" bestFit="1" customWidth="1"/>
    <col min="135" max="135" width="171.109375" bestFit="1" customWidth="1"/>
    <col min="136" max="136" width="179.77734375" bestFit="1" customWidth="1"/>
    <col min="137" max="137" width="173.109375" bestFit="1" customWidth="1"/>
    <col min="138" max="138" width="202.21875" bestFit="1" customWidth="1"/>
    <col min="139" max="139" width="132.5546875" bestFit="1" customWidth="1"/>
    <col min="140" max="140" width="113.88671875" bestFit="1" customWidth="1"/>
    <col min="141" max="141" width="110" bestFit="1" customWidth="1"/>
    <col min="142" max="142" width="166.5546875" bestFit="1" customWidth="1"/>
    <col min="143" max="143" width="81.44140625" bestFit="1" customWidth="1"/>
    <col min="144" max="144" width="75.33203125" bestFit="1" customWidth="1"/>
    <col min="145" max="145" width="129.21875" bestFit="1" customWidth="1"/>
    <col min="146" max="146" width="43.44140625" bestFit="1" customWidth="1"/>
    <col min="147" max="147" width="100.109375" bestFit="1" customWidth="1"/>
    <col min="148" max="148" width="162.77734375" bestFit="1" customWidth="1"/>
    <col min="149" max="149" width="165.77734375" bestFit="1" customWidth="1"/>
    <col min="150" max="150" width="127.88671875" bestFit="1" customWidth="1"/>
    <col min="151" max="151" width="133" bestFit="1" customWidth="1"/>
    <col min="152" max="152" width="57.5546875" bestFit="1" customWidth="1"/>
    <col min="153" max="153" width="80.109375" bestFit="1" customWidth="1"/>
    <col min="154" max="154" width="41.109375" bestFit="1" customWidth="1"/>
    <col min="155" max="155" width="88.44140625" bestFit="1" customWidth="1"/>
    <col min="156" max="156" width="174.33203125" bestFit="1" customWidth="1"/>
    <col min="157" max="157" width="40" bestFit="1" customWidth="1"/>
    <col min="158" max="158" width="69.5546875" bestFit="1" customWidth="1"/>
    <col min="159" max="159" width="105.5546875" bestFit="1" customWidth="1"/>
    <col min="160" max="160" width="91" bestFit="1" customWidth="1"/>
    <col min="161" max="161" width="90.44140625" bestFit="1" customWidth="1"/>
    <col min="162" max="163" width="92.109375" bestFit="1" customWidth="1"/>
    <col min="164" max="164" width="37" bestFit="1" customWidth="1"/>
    <col min="165" max="165" width="41.44140625" bestFit="1" customWidth="1"/>
    <col min="166" max="166" width="47.109375" bestFit="1" customWidth="1"/>
    <col min="167" max="167" width="57.77734375" bestFit="1" customWidth="1"/>
    <col min="168" max="168" width="108.44140625" bestFit="1" customWidth="1"/>
    <col min="169" max="170" width="72.6640625" bestFit="1" customWidth="1"/>
    <col min="171" max="171" width="58.44140625" bestFit="1" customWidth="1"/>
    <col min="172" max="172" width="176.44140625" bestFit="1" customWidth="1"/>
    <col min="173" max="173" width="176.21875" bestFit="1" customWidth="1"/>
    <col min="174" max="174" width="176.44140625" bestFit="1" customWidth="1"/>
    <col min="175" max="175" width="99.21875" bestFit="1" customWidth="1"/>
    <col min="176" max="176" width="122.88671875" bestFit="1" customWidth="1"/>
    <col min="177" max="177" width="105.109375" bestFit="1" customWidth="1"/>
    <col min="178" max="178" width="58.77734375" bestFit="1" customWidth="1"/>
    <col min="179" max="179" width="58.6640625" bestFit="1" customWidth="1"/>
    <col min="180" max="180" width="51.6640625" bestFit="1" customWidth="1"/>
    <col min="181" max="181" width="38.44140625" bestFit="1" customWidth="1"/>
    <col min="182" max="182" width="61.44140625" bestFit="1" customWidth="1"/>
    <col min="183" max="183" width="46" bestFit="1" customWidth="1"/>
    <col min="184" max="184" width="71.5546875" bestFit="1" customWidth="1"/>
    <col min="185" max="185" width="137" bestFit="1" customWidth="1"/>
    <col min="186" max="186" width="103.5546875" bestFit="1" customWidth="1"/>
    <col min="187" max="187" width="128.5546875" bestFit="1" customWidth="1"/>
    <col min="188" max="188" width="103.33203125" bestFit="1" customWidth="1"/>
    <col min="189" max="189" width="117" bestFit="1" customWidth="1"/>
    <col min="190" max="190" width="87.5546875" bestFit="1" customWidth="1"/>
    <col min="191" max="192" width="136.109375" bestFit="1" customWidth="1"/>
    <col min="193" max="193" width="173.77734375" bestFit="1" customWidth="1"/>
    <col min="194" max="194" width="200.88671875" bestFit="1" customWidth="1"/>
    <col min="195" max="195" width="69.33203125" bestFit="1" customWidth="1"/>
    <col min="196" max="196" width="74.77734375" bestFit="1" customWidth="1"/>
    <col min="197" max="198" width="125" bestFit="1" customWidth="1"/>
    <col min="199" max="199" width="111.109375" bestFit="1" customWidth="1"/>
    <col min="200" max="200" width="36.77734375" bestFit="1" customWidth="1"/>
    <col min="201" max="201" width="72" bestFit="1" customWidth="1"/>
    <col min="202" max="202" width="61.21875" bestFit="1" customWidth="1"/>
    <col min="203" max="203" width="160" bestFit="1" customWidth="1"/>
    <col min="204" max="204" width="174.21875" bestFit="1" customWidth="1"/>
    <col min="205" max="205" width="133.44140625" bestFit="1" customWidth="1"/>
    <col min="206" max="206" width="168.5546875" bestFit="1" customWidth="1"/>
    <col min="207" max="207" width="188.6640625" bestFit="1" customWidth="1"/>
    <col min="208" max="208" width="60" bestFit="1" customWidth="1"/>
    <col min="209" max="209" width="57.88671875" bestFit="1" customWidth="1"/>
    <col min="210" max="210" width="56.5546875" bestFit="1" customWidth="1"/>
    <col min="211" max="211" width="59.109375" bestFit="1" customWidth="1"/>
    <col min="212" max="212" width="85.44140625" bestFit="1" customWidth="1"/>
    <col min="213" max="213" width="60" bestFit="1" customWidth="1"/>
    <col min="214" max="214" width="53.21875" bestFit="1" customWidth="1"/>
    <col min="215" max="215" width="60" bestFit="1" customWidth="1"/>
    <col min="216" max="216" width="53.21875" bestFit="1" customWidth="1"/>
    <col min="217" max="217" width="57.44140625" bestFit="1" customWidth="1"/>
    <col min="218" max="218" width="176.21875" bestFit="1" customWidth="1"/>
    <col min="219" max="219" width="184.5546875" bestFit="1" customWidth="1"/>
    <col min="220" max="220" width="97.6640625" bestFit="1" customWidth="1"/>
    <col min="221" max="221" width="175.88671875" bestFit="1" customWidth="1"/>
    <col min="222" max="222" width="63.109375" bestFit="1" customWidth="1"/>
    <col min="223" max="223" width="79.88671875" bestFit="1" customWidth="1"/>
    <col min="224" max="224" width="78" bestFit="1" customWidth="1"/>
    <col min="225" max="225" width="185.5546875" bestFit="1" customWidth="1"/>
    <col min="226" max="226" width="103.33203125" bestFit="1" customWidth="1"/>
    <col min="227" max="227" width="179.88671875" bestFit="1" customWidth="1"/>
    <col min="228" max="228" width="181.21875" bestFit="1" customWidth="1"/>
    <col min="229" max="229" width="128.6640625" bestFit="1" customWidth="1"/>
    <col min="230" max="230" width="132.6640625" bestFit="1" customWidth="1"/>
    <col min="231" max="231" width="128.77734375" bestFit="1" customWidth="1"/>
    <col min="232" max="232" width="113" bestFit="1" customWidth="1"/>
    <col min="233" max="233" width="153.109375" bestFit="1" customWidth="1"/>
    <col min="234" max="234" width="150.5546875" bestFit="1" customWidth="1"/>
    <col min="235" max="235" width="49.77734375" bestFit="1" customWidth="1"/>
    <col min="236" max="236" width="75.6640625" bestFit="1" customWidth="1"/>
    <col min="237" max="237" width="95.88671875" bestFit="1" customWidth="1"/>
    <col min="238" max="238" width="144.109375" bestFit="1" customWidth="1"/>
    <col min="239" max="239" width="91.88671875" bestFit="1" customWidth="1"/>
    <col min="240" max="240" width="100.44140625" bestFit="1" customWidth="1"/>
    <col min="241" max="241" width="163.44140625" bestFit="1" customWidth="1"/>
    <col min="242" max="242" width="167.33203125" bestFit="1" customWidth="1"/>
    <col min="243" max="243" width="79.44140625" bestFit="1" customWidth="1"/>
    <col min="244" max="244" width="184.109375" bestFit="1" customWidth="1"/>
    <col min="245" max="245" width="180.77734375" bestFit="1" customWidth="1"/>
    <col min="246" max="246" width="184.21875" bestFit="1" customWidth="1"/>
    <col min="247" max="247" width="184.88671875" bestFit="1" customWidth="1"/>
    <col min="248" max="248" width="158.33203125" bestFit="1" customWidth="1"/>
    <col min="249" max="249" width="144.6640625" bestFit="1" customWidth="1"/>
    <col min="250" max="250" width="170" bestFit="1" customWidth="1"/>
    <col min="251" max="251" width="175.109375" bestFit="1" customWidth="1"/>
    <col min="252" max="252" width="171.6640625" bestFit="1" customWidth="1"/>
    <col min="253" max="253" width="53.21875" bestFit="1" customWidth="1"/>
    <col min="254" max="254" width="134.88671875" bestFit="1" customWidth="1"/>
    <col min="255" max="255" width="48.6640625" bestFit="1" customWidth="1"/>
    <col min="256" max="256" width="37.88671875" bestFit="1" customWidth="1"/>
    <col min="257" max="257" width="87.109375" bestFit="1" customWidth="1"/>
    <col min="258" max="258" width="61.88671875" bestFit="1" customWidth="1"/>
    <col min="259" max="259" width="47.88671875" bestFit="1" customWidth="1"/>
    <col min="260" max="260" width="179.33203125" bestFit="1" customWidth="1"/>
    <col min="261" max="261" width="164.21875" bestFit="1" customWidth="1"/>
    <col min="262" max="262" width="166.33203125" bestFit="1" customWidth="1"/>
    <col min="263" max="263" width="134.33203125" bestFit="1" customWidth="1"/>
    <col min="264" max="264" width="99.88671875" bestFit="1" customWidth="1"/>
    <col min="265" max="265" width="97.77734375" bestFit="1" customWidth="1"/>
    <col min="266" max="266" width="164.21875" bestFit="1" customWidth="1"/>
    <col min="267" max="267" width="180.33203125" bestFit="1" customWidth="1"/>
    <col min="268" max="268" width="120.77734375" bestFit="1" customWidth="1"/>
    <col min="269" max="269" width="184.5546875" bestFit="1" customWidth="1"/>
    <col min="270" max="270" width="167.44140625" bestFit="1" customWidth="1"/>
    <col min="271" max="271" width="87.44140625" bestFit="1" customWidth="1"/>
    <col min="272" max="272" width="180" bestFit="1" customWidth="1"/>
    <col min="273" max="273" width="120.33203125" bestFit="1" customWidth="1"/>
    <col min="274" max="274" width="103.88671875" bestFit="1" customWidth="1"/>
    <col min="275" max="275" width="146.109375" bestFit="1" customWidth="1"/>
    <col min="276" max="276" width="158.5546875" bestFit="1" customWidth="1"/>
    <col min="277" max="277" width="151" bestFit="1" customWidth="1"/>
    <col min="278" max="278" width="178.77734375" bestFit="1" customWidth="1"/>
    <col min="279" max="279" width="49.33203125" bestFit="1" customWidth="1"/>
    <col min="280" max="280" width="43.44140625" bestFit="1" customWidth="1"/>
    <col min="281" max="281" width="46.109375" bestFit="1" customWidth="1"/>
    <col min="282" max="282" width="44.33203125" bestFit="1" customWidth="1"/>
    <col min="283" max="283" width="90.5546875" bestFit="1" customWidth="1"/>
    <col min="284" max="284" width="94.109375" bestFit="1" customWidth="1"/>
    <col min="285" max="285" width="172.33203125" bestFit="1" customWidth="1"/>
    <col min="286" max="286" width="116.88671875" bestFit="1" customWidth="1"/>
    <col min="287" max="287" width="114" bestFit="1" customWidth="1"/>
    <col min="288" max="288" width="112.21875" bestFit="1" customWidth="1"/>
    <col min="289" max="289" width="181.88671875" bestFit="1" customWidth="1"/>
    <col min="290" max="290" width="48.33203125" bestFit="1" customWidth="1"/>
    <col min="291" max="291" width="50.6640625" bestFit="1" customWidth="1"/>
    <col min="292" max="292" width="49.33203125" bestFit="1" customWidth="1"/>
    <col min="293" max="293" width="42.77734375" bestFit="1" customWidth="1"/>
    <col min="294" max="294" width="165.6640625" bestFit="1" customWidth="1"/>
    <col min="295" max="295" width="147.21875" bestFit="1" customWidth="1"/>
    <col min="296" max="296" width="85.77734375" bestFit="1" customWidth="1"/>
    <col min="297" max="297" width="96.5546875" bestFit="1" customWidth="1"/>
    <col min="298" max="298" width="116.33203125" bestFit="1" customWidth="1"/>
    <col min="299" max="299" width="69.44140625" bestFit="1" customWidth="1"/>
    <col min="300" max="300" width="78.5546875" bestFit="1" customWidth="1"/>
    <col min="301" max="301" width="112.33203125" bestFit="1" customWidth="1"/>
    <col min="302" max="302" width="178.44140625" bestFit="1" customWidth="1"/>
    <col min="303" max="303" width="150.21875" bestFit="1" customWidth="1"/>
    <col min="304" max="304" width="84.109375" bestFit="1" customWidth="1"/>
    <col min="305" max="305" width="92.88671875" bestFit="1" customWidth="1"/>
    <col min="306" max="306" width="54.21875" bestFit="1" customWidth="1"/>
    <col min="307" max="307" width="76.109375" bestFit="1" customWidth="1"/>
    <col min="308" max="308" width="56.5546875" bestFit="1" customWidth="1"/>
    <col min="309" max="309" width="166" bestFit="1" customWidth="1"/>
    <col min="310" max="310" width="52.88671875" bestFit="1" customWidth="1"/>
    <col min="311" max="311" width="51" bestFit="1" customWidth="1"/>
    <col min="312" max="312" width="90.6640625" bestFit="1" customWidth="1"/>
    <col min="313" max="313" width="79.109375" bestFit="1" customWidth="1"/>
    <col min="314" max="314" width="67.109375" bestFit="1" customWidth="1"/>
    <col min="315" max="315" width="65.33203125" bestFit="1" customWidth="1"/>
    <col min="316" max="316" width="72" bestFit="1" customWidth="1"/>
    <col min="317" max="317" width="146.77734375" bestFit="1" customWidth="1"/>
    <col min="318" max="318" width="158.21875" bestFit="1" customWidth="1"/>
    <col min="319" max="319" width="179.33203125" bestFit="1" customWidth="1"/>
    <col min="320" max="320" width="89.77734375" bestFit="1" customWidth="1"/>
    <col min="321" max="321" width="79.5546875" bestFit="1" customWidth="1"/>
    <col min="322" max="322" width="75.5546875" bestFit="1" customWidth="1"/>
    <col min="323" max="323" width="71.44140625" bestFit="1" customWidth="1"/>
    <col min="324" max="325" width="68.6640625" bestFit="1" customWidth="1"/>
    <col min="326" max="326" width="48.44140625" bestFit="1" customWidth="1"/>
    <col min="327" max="327" width="126.6640625" bestFit="1" customWidth="1"/>
    <col min="328" max="328" width="159.6640625" bestFit="1" customWidth="1"/>
    <col min="329" max="329" width="154.6640625" bestFit="1" customWidth="1"/>
    <col min="330" max="330" width="177.88671875" bestFit="1" customWidth="1"/>
    <col min="331" max="331" width="79.6640625" bestFit="1" customWidth="1"/>
    <col min="332" max="332" width="180.109375" bestFit="1" customWidth="1"/>
    <col min="333" max="333" width="120.6640625" bestFit="1" customWidth="1"/>
    <col min="334" max="334" width="67.44140625" bestFit="1" customWidth="1"/>
    <col min="335" max="335" width="83.21875" bestFit="1" customWidth="1"/>
    <col min="336" max="336" width="92.77734375" bestFit="1" customWidth="1"/>
    <col min="337" max="337" width="71.88671875" bestFit="1" customWidth="1"/>
    <col min="338" max="338" width="46.109375" bestFit="1" customWidth="1"/>
    <col min="339" max="339" width="105.44140625" bestFit="1" customWidth="1"/>
    <col min="340" max="340" width="82.5546875" bestFit="1" customWidth="1"/>
    <col min="341" max="341" width="80" bestFit="1" customWidth="1"/>
    <col min="342" max="342" width="91.44140625" bestFit="1" customWidth="1"/>
    <col min="343" max="343" width="125.5546875" bestFit="1" customWidth="1"/>
    <col min="344" max="344" width="68.44140625" bestFit="1" customWidth="1"/>
    <col min="345" max="345" width="91.21875" bestFit="1" customWidth="1"/>
    <col min="346" max="346" width="74.33203125" bestFit="1" customWidth="1"/>
    <col min="347" max="347" width="77.6640625" bestFit="1" customWidth="1"/>
    <col min="348" max="348" width="85.5546875" bestFit="1" customWidth="1"/>
    <col min="349" max="349" width="119.5546875" bestFit="1" customWidth="1"/>
    <col min="350" max="350" width="97.109375" bestFit="1" customWidth="1"/>
    <col min="351" max="351" width="72" bestFit="1" customWidth="1"/>
    <col min="352" max="352" width="75" bestFit="1" customWidth="1"/>
    <col min="353" max="353" width="87.109375" bestFit="1" customWidth="1"/>
    <col min="354" max="354" width="96.77734375" bestFit="1" customWidth="1"/>
    <col min="355" max="355" width="117.88671875" bestFit="1" customWidth="1"/>
    <col min="356" max="356" width="119.21875" bestFit="1" customWidth="1"/>
    <col min="357" max="357" width="167" bestFit="1" customWidth="1"/>
    <col min="358" max="358" width="152.44140625" bestFit="1" customWidth="1"/>
    <col min="359" max="359" width="112.5546875" bestFit="1" customWidth="1"/>
    <col min="360" max="360" width="107.44140625" bestFit="1" customWidth="1"/>
    <col min="361" max="361" width="92.21875" bestFit="1" customWidth="1"/>
    <col min="362" max="362" width="81.6640625" bestFit="1" customWidth="1"/>
    <col min="363" max="363" width="137.21875" bestFit="1" customWidth="1"/>
    <col min="364" max="364" width="124.44140625" bestFit="1" customWidth="1"/>
    <col min="365" max="365" width="130.21875" bestFit="1" customWidth="1"/>
    <col min="366" max="366" width="201.44140625" bestFit="1" customWidth="1"/>
    <col min="367" max="367" width="171.44140625" bestFit="1" customWidth="1"/>
    <col min="368" max="368" width="165.88671875" bestFit="1" customWidth="1"/>
    <col min="369" max="369" width="144" bestFit="1" customWidth="1"/>
    <col min="370" max="370" width="193.21875" bestFit="1" customWidth="1"/>
    <col min="371" max="371" width="114.77734375" bestFit="1" customWidth="1"/>
    <col min="372" max="372" width="55.88671875" bestFit="1" customWidth="1"/>
    <col min="373" max="373" width="58.44140625" bestFit="1" customWidth="1"/>
    <col min="374" max="374" width="164.5546875" bestFit="1" customWidth="1"/>
    <col min="375" max="375" width="43.21875" bestFit="1" customWidth="1"/>
    <col min="376" max="377" width="76.77734375" bestFit="1" customWidth="1"/>
    <col min="378" max="378" width="127.77734375" bestFit="1" customWidth="1"/>
    <col min="379" max="379" width="55.77734375" bestFit="1" customWidth="1"/>
    <col min="380" max="380" width="46.44140625" bestFit="1" customWidth="1"/>
    <col min="381" max="381" width="46.88671875" bestFit="1" customWidth="1"/>
    <col min="382" max="382" width="156.77734375" bestFit="1" customWidth="1"/>
    <col min="383" max="383" width="118.77734375" bestFit="1" customWidth="1"/>
    <col min="384" max="384" width="36.109375" bestFit="1" customWidth="1"/>
    <col min="385" max="385" width="37.33203125" bestFit="1" customWidth="1"/>
    <col min="386" max="386" width="35" bestFit="1" customWidth="1"/>
    <col min="387" max="387" width="140.5546875" bestFit="1" customWidth="1"/>
    <col min="388" max="388" width="135.88671875" bestFit="1" customWidth="1"/>
    <col min="389" max="389" width="161.88671875" bestFit="1" customWidth="1"/>
    <col min="390" max="390" width="154.21875" bestFit="1" customWidth="1"/>
    <col min="391" max="391" width="63.109375" bestFit="1" customWidth="1"/>
    <col min="392" max="392" width="37" bestFit="1" customWidth="1"/>
    <col min="393" max="393" width="83.44140625" bestFit="1" customWidth="1"/>
    <col min="394" max="394" width="79.21875" bestFit="1" customWidth="1"/>
    <col min="395" max="395" width="151.21875" bestFit="1" customWidth="1"/>
    <col min="396" max="396" width="179.5546875" bestFit="1" customWidth="1"/>
    <col min="397" max="397" width="153.6640625" bestFit="1" customWidth="1"/>
    <col min="398" max="398" width="104.6640625" bestFit="1" customWidth="1"/>
    <col min="399" max="399" width="145.77734375" bestFit="1" customWidth="1"/>
    <col min="400" max="400" width="79.6640625" bestFit="1" customWidth="1"/>
    <col min="401" max="401" width="125" bestFit="1" customWidth="1"/>
    <col min="402" max="402" width="110" bestFit="1" customWidth="1"/>
    <col min="403" max="403" width="90.21875" bestFit="1" customWidth="1"/>
    <col min="404" max="404" width="64.109375" bestFit="1" customWidth="1"/>
    <col min="405" max="405" width="60.5546875" bestFit="1" customWidth="1"/>
    <col min="406" max="406" width="146.88671875" bestFit="1" customWidth="1"/>
    <col min="407" max="407" width="201.88671875" bestFit="1" customWidth="1"/>
    <col min="408" max="408" width="54.5546875" bestFit="1" customWidth="1"/>
    <col min="409" max="409" width="95.6640625" bestFit="1" customWidth="1"/>
    <col min="410" max="410" width="149.88671875" bestFit="1" customWidth="1"/>
    <col min="411" max="411" width="103.88671875" bestFit="1" customWidth="1"/>
    <col min="412" max="412" width="62" bestFit="1" customWidth="1"/>
    <col min="413" max="413" width="132.109375" bestFit="1" customWidth="1"/>
    <col min="414" max="414" width="49.77734375" bestFit="1" customWidth="1"/>
    <col min="415" max="415" width="173.5546875" bestFit="1" customWidth="1"/>
    <col min="416" max="416" width="177.33203125" bestFit="1" customWidth="1"/>
    <col min="417" max="417" width="170.109375" bestFit="1" customWidth="1"/>
    <col min="418" max="418" width="57" bestFit="1" customWidth="1"/>
    <col min="419" max="419" width="143.6640625" bestFit="1" customWidth="1"/>
    <col min="420" max="420" width="89.44140625" bestFit="1" customWidth="1"/>
    <col min="421" max="421" width="157" bestFit="1" customWidth="1"/>
    <col min="422" max="422" width="148.44140625" bestFit="1" customWidth="1"/>
    <col min="423" max="423" width="176.33203125" bestFit="1" customWidth="1"/>
    <col min="424" max="424" width="45" bestFit="1" customWidth="1"/>
    <col min="425" max="425" width="41.33203125" bestFit="1" customWidth="1"/>
    <col min="426" max="426" width="179.5546875" bestFit="1" customWidth="1"/>
    <col min="427" max="427" width="50.109375" bestFit="1" customWidth="1"/>
    <col min="428" max="428" width="172.6640625" bestFit="1" customWidth="1"/>
    <col min="429" max="429" width="185.77734375" bestFit="1" customWidth="1"/>
    <col min="430" max="430" width="168.33203125" bestFit="1" customWidth="1"/>
    <col min="431" max="431" width="149.6640625" bestFit="1" customWidth="1"/>
    <col min="432" max="432" width="162.6640625" bestFit="1" customWidth="1"/>
    <col min="433" max="433" width="158.77734375" bestFit="1" customWidth="1"/>
    <col min="434" max="434" width="119.33203125" bestFit="1" customWidth="1"/>
    <col min="435" max="435" width="119" bestFit="1" customWidth="1"/>
    <col min="436" max="436" width="116.6640625" bestFit="1" customWidth="1"/>
    <col min="437" max="437" width="134.21875" bestFit="1" customWidth="1"/>
    <col min="438" max="438" width="175.77734375" bestFit="1" customWidth="1"/>
    <col min="439" max="439" width="130.109375" bestFit="1" customWidth="1"/>
    <col min="440" max="440" width="160" bestFit="1" customWidth="1"/>
    <col min="441" max="441" width="173.5546875" bestFit="1" customWidth="1"/>
    <col min="442" max="442" width="131.5546875" bestFit="1" customWidth="1"/>
    <col min="443" max="443" width="158.6640625" bestFit="1" customWidth="1"/>
    <col min="444" max="444" width="16.21875" bestFit="1" customWidth="1"/>
    <col min="445" max="445" width="182.77734375" bestFit="1" customWidth="1"/>
    <col min="446" max="446" width="164.21875" bestFit="1" customWidth="1"/>
    <col min="447" max="447" width="168.6640625" bestFit="1" customWidth="1"/>
    <col min="448" max="448" width="179.6640625" bestFit="1" customWidth="1"/>
    <col min="449" max="449" width="157.77734375" bestFit="1" customWidth="1"/>
    <col min="450" max="450" width="178.88671875" bestFit="1" customWidth="1"/>
    <col min="451" max="451" width="173.6640625" bestFit="1" customWidth="1"/>
    <col min="452" max="452" width="153.109375" bestFit="1" customWidth="1"/>
    <col min="453" max="453" width="40.5546875" bestFit="1" customWidth="1"/>
    <col min="454" max="454" width="179" bestFit="1" customWidth="1"/>
    <col min="455" max="455" width="152.109375" bestFit="1" customWidth="1"/>
    <col min="456" max="456" width="69" bestFit="1" customWidth="1"/>
    <col min="457" max="457" width="172.77734375" bestFit="1" customWidth="1"/>
    <col min="458" max="458" width="140.21875" bestFit="1" customWidth="1"/>
    <col min="459" max="459" width="88.21875" bestFit="1" customWidth="1"/>
    <col min="460" max="460" width="116.77734375" bestFit="1" customWidth="1"/>
    <col min="461" max="461" width="101.44140625" bestFit="1" customWidth="1"/>
    <col min="462" max="462" width="73.109375" bestFit="1" customWidth="1"/>
    <col min="463" max="463" width="183.109375" bestFit="1" customWidth="1"/>
    <col min="464" max="464" width="173.88671875" bestFit="1" customWidth="1"/>
    <col min="465" max="465" width="175.88671875" bestFit="1" customWidth="1"/>
    <col min="466" max="466" width="173.88671875" bestFit="1" customWidth="1"/>
    <col min="467" max="467" width="76.5546875" bestFit="1" customWidth="1"/>
    <col min="468" max="468" width="100.33203125" bestFit="1" customWidth="1"/>
    <col min="469" max="469" width="164.33203125" bestFit="1" customWidth="1"/>
    <col min="470" max="470" width="173" bestFit="1" customWidth="1"/>
    <col min="471" max="471" width="174.77734375" bestFit="1" customWidth="1"/>
    <col min="472" max="472" width="89.109375" bestFit="1" customWidth="1"/>
    <col min="473" max="473" width="182.88671875" bestFit="1" customWidth="1"/>
    <col min="474" max="474" width="168.109375" bestFit="1" customWidth="1"/>
    <col min="475" max="475" width="84.33203125" bestFit="1" customWidth="1"/>
    <col min="476" max="476" width="90.33203125" bestFit="1" customWidth="1"/>
    <col min="477" max="477" width="77.44140625" bestFit="1" customWidth="1"/>
    <col min="478" max="478" width="144.88671875" bestFit="1" customWidth="1"/>
    <col min="479" max="479" width="81.6640625" bestFit="1" customWidth="1"/>
    <col min="480" max="480" width="49.6640625" bestFit="1" customWidth="1"/>
    <col min="481" max="481" width="51.44140625" bestFit="1" customWidth="1"/>
    <col min="482" max="482" width="131.6640625" bestFit="1" customWidth="1"/>
    <col min="483" max="483" width="70.77734375" bestFit="1" customWidth="1"/>
    <col min="484" max="484" width="41" bestFit="1" customWidth="1"/>
    <col min="485" max="485" width="127.33203125" bestFit="1" customWidth="1"/>
    <col min="486" max="486" width="55.77734375" bestFit="1" customWidth="1"/>
    <col min="487" max="487" width="46.109375" bestFit="1" customWidth="1"/>
    <col min="488" max="488" width="57.77734375" bestFit="1" customWidth="1"/>
    <col min="489" max="489" width="145.109375" bestFit="1" customWidth="1"/>
    <col min="490" max="490" width="42.77734375" bestFit="1" customWidth="1"/>
    <col min="491" max="491" width="83.33203125" bestFit="1" customWidth="1"/>
    <col min="492" max="492" width="62" bestFit="1" customWidth="1"/>
    <col min="493" max="493" width="63.5546875" bestFit="1" customWidth="1"/>
    <col min="494" max="494" width="45.33203125" bestFit="1" customWidth="1"/>
    <col min="495" max="495" width="58" bestFit="1" customWidth="1"/>
    <col min="496" max="496" width="50.44140625" bestFit="1" customWidth="1"/>
    <col min="497" max="497" width="44" bestFit="1" customWidth="1"/>
    <col min="498" max="498" width="44.88671875" bestFit="1" customWidth="1"/>
    <col min="499" max="499" width="98.33203125" bestFit="1" customWidth="1"/>
    <col min="500" max="500" width="160.33203125" bestFit="1" customWidth="1"/>
    <col min="501" max="501" width="177.6640625" bestFit="1" customWidth="1"/>
    <col min="502" max="502" width="180.21875" bestFit="1" customWidth="1"/>
    <col min="503" max="503" width="162.109375" bestFit="1" customWidth="1"/>
    <col min="504" max="504" width="101" bestFit="1" customWidth="1"/>
    <col min="505" max="505" width="179.109375" bestFit="1" customWidth="1"/>
    <col min="506" max="506" width="147.5546875" bestFit="1" customWidth="1"/>
    <col min="507" max="507" width="105.6640625" bestFit="1" customWidth="1"/>
    <col min="508" max="508" width="77.6640625" bestFit="1" customWidth="1"/>
    <col min="509" max="509" width="82.77734375" bestFit="1" customWidth="1"/>
    <col min="510" max="510" width="161.33203125" bestFit="1" customWidth="1"/>
    <col min="511" max="511" width="58.33203125" bestFit="1" customWidth="1"/>
    <col min="512" max="512" width="167.88671875" bestFit="1" customWidth="1"/>
    <col min="513" max="513" width="181.6640625" bestFit="1" customWidth="1"/>
    <col min="514" max="514" width="55.6640625" bestFit="1" customWidth="1"/>
    <col min="515" max="515" width="142.44140625" bestFit="1" customWidth="1"/>
    <col min="516" max="516" width="78.88671875" bestFit="1" customWidth="1"/>
    <col min="517" max="518" width="32" bestFit="1" customWidth="1"/>
    <col min="519" max="519" width="162.77734375" bestFit="1" customWidth="1"/>
    <col min="520" max="520" width="91.6640625" bestFit="1" customWidth="1"/>
    <col min="521" max="521" width="153.109375" bestFit="1" customWidth="1"/>
    <col min="522" max="522" width="24.21875" bestFit="1" customWidth="1"/>
    <col min="523" max="523" width="164.88671875" bestFit="1" customWidth="1"/>
    <col min="524" max="524" width="180.5546875" bestFit="1" customWidth="1"/>
    <col min="525" max="525" width="130.33203125" bestFit="1" customWidth="1"/>
    <col min="526" max="526" width="38.44140625" bestFit="1" customWidth="1"/>
    <col min="527" max="527" width="37.33203125" bestFit="1" customWidth="1"/>
    <col min="528" max="528" width="148" bestFit="1" customWidth="1"/>
    <col min="529" max="529" width="141.6640625" bestFit="1" customWidth="1"/>
    <col min="530" max="530" width="145.6640625" bestFit="1" customWidth="1"/>
    <col min="531" max="531" width="127.33203125" bestFit="1" customWidth="1"/>
    <col min="532" max="532" width="149.77734375" bestFit="1" customWidth="1"/>
    <col min="533" max="533" width="150.6640625" bestFit="1" customWidth="1"/>
    <col min="534" max="534" width="90.33203125" bestFit="1" customWidth="1"/>
    <col min="535" max="535" width="80.6640625" bestFit="1" customWidth="1"/>
    <col min="536" max="537" width="62.109375" bestFit="1" customWidth="1"/>
    <col min="538" max="538" width="98.5546875" bestFit="1" customWidth="1"/>
    <col min="539" max="539" width="93.21875" bestFit="1" customWidth="1"/>
    <col min="540" max="540" width="85.77734375" bestFit="1" customWidth="1"/>
    <col min="541" max="541" width="88.33203125" bestFit="1" customWidth="1"/>
    <col min="542" max="542" width="95.109375" bestFit="1" customWidth="1"/>
    <col min="543" max="543" width="103.6640625" bestFit="1" customWidth="1"/>
    <col min="544" max="544" width="89.6640625" bestFit="1" customWidth="1"/>
    <col min="545" max="545" width="84.6640625" bestFit="1" customWidth="1"/>
    <col min="546" max="546" width="62" bestFit="1" customWidth="1"/>
    <col min="547" max="547" width="86.33203125" bestFit="1" customWidth="1"/>
    <col min="548" max="548" width="19.5546875" bestFit="1" customWidth="1"/>
    <col min="549" max="549" width="96" bestFit="1" customWidth="1"/>
    <col min="550" max="550" width="59.44140625" bestFit="1" customWidth="1"/>
    <col min="551" max="551" width="183.21875" bestFit="1" customWidth="1"/>
    <col min="552" max="552" width="177.33203125" bestFit="1" customWidth="1"/>
    <col min="553" max="553" width="178.6640625" bestFit="1" customWidth="1"/>
    <col min="554" max="554" width="129.6640625" bestFit="1" customWidth="1"/>
    <col min="555" max="555" width="158.77734375" bestFit="1" customWidth="1"/>
    <col min="556" max="556" width="131.109375" bestFit="1" customWidth="1"/>
    <col min="557" max="557" width="178.33203125" bestFit="1" customWidth="1"/>
    <col min="558" max="558" width="116.88671875" bestFit="1" customWidth="1"/>
    <col min="559" max="559" width="167.33203125" bestFit="1" customWidth="1"/>
    <col min="560" max="560" width="185.77734375" bestFit="1" customWidth="1"/>
    <col min="561" max="561" width="136.44140625" bestFit="1" customWidth="1"/>
    <col min="562" max="562" width="119.5546875" bestFit="1" customWidth="1"/>
    <col min="563" max="563" width="126.6640625" bestFit="1" customWidth="1"/>
    <col min="564" max="564" width="139.109375" bestFit="1" customWidth="1"/>
    <col min="565" max="565" width="152.6640625" bestFit="1" customWidth="1"/>
    <col min="566" max="566" width="170.21875" bestFit="1" customWidth="1"/>
    <col min="567" max="567" width="121.21875" bestFit="1" customWidth="1"/>
    <col min="568" max="568" width="174.77734375" bestFit="1" customWidth="1"/>
    <col min="569" max="570" width="175.77734375" bestFit="1" customWidth="1"/>
    <col min="571" max="571" width="163.5546875" bestFit="1" customWidth="1"/>
    <col min="572" max="572" width="154.6640625" bestFit="1" customWidth="1"/>
    <col min="573" max="573" width="65.5546875" bestFit="1" customWidth="1"/>
    <col min="574" max="574" width="157.44140625" bestFit="1" customWidth="1"/>
    <col min="575" max="575" width="161.33203125" bestFit="1" customWidth="1"/>
    <col min="576" max="576" width="156.44140625" bestFit="1" customWidth="1"/>
    <col min="577" max="577" width="161.77734375" bestFit="1" customWidth="1"/>
    <col min="578" max="578" width="93" bestFit="1" customWidth="1"/>
    <col min="579" max="579" width="86.77734375" bestFit="1" customWidth="1"/>
    <col min="580" max="581" width="119" bestFit="1" customWidth="1"/>
    <col min="582" max="582" width="118.21875" bestFit="1" customWidth="1"/>
    <col min="583" max="586" width="135.88671875" bestFit="1" customWidth="1"/>
    <col min="587" max="587" width="161.5546875" bestFit="1" customWidth="1"/>
    <col min="588" max="588" width="162" bestFit="1" customWidth="1"/>
    <col min="589" max="590" width="125.88671875" bestFit="1" customWidth="1"/>
    <col min="591" max="591" width="129" bestFit="1" customWidth="1"/>
    <col min="592" max="592" width="70.109375" bestFit="1" customWidth="1"/>
    <col min="593" max="593" width="155.21875" bestFit="1" customWidth="1"/>
    <col min="594" max="594" width="64" bestFit="1" customWidth="1"/>
    <col min="595" max="595" width="123.6640625" bestFit="1" customWidth="1"/>
    <col min="596" max="596" width="143.77734375" bestFit="1" customWidth="1"/>
    <col min="597" max="597" width="128.6640625" bestFit="1" customWidth="1"/>
    <col min="598" max="598" width="105.21875" bestFit="1" customWidth="1"/>
    <col min="599" max="599" width="134" bestFit="1" customWidth="1"/>
    <col min="600" max="600" width="119.77734375" bestFit="1" customWidth="1"/>
    <col min="601" max="601" width="179.5546875" bestFit="1" customWidth="1"/>
    <col min="602" max="602" width="148.44140625" bestFit="1" customWidth="1"/>
    <col min="603" max="603" width="159.33203125" bestFit="1" customWidth="1"/>
    <col min="604" max="604" width="185.88671875" bestFit="1" customWidth="1"/>
    <col min="605" max="605" width="98.33203125" bestFit="1" customWidth="1"/>
    <col min="606" max="606" width="105.77734375" bestFit="1" customWidth="1"/>
    <col min="607" max="607" width="155.5546875" bestFit="1" customWidth="1"/>
    <col min="608" max="608" width="72" bestFit="1" customWidth="1"/>
    <col min="609" max="609" width="153.21875" bestFit="1" customWidth="1"/>
    <col min="610" max="610" width="146" bestFit="1" customWidth="1"/>
    <col min="611" max="611" width="136.109375" bestFit="1" customWidth="1"/>
    <col min="612" max="612" width="107.109375" bestFit="1" customWidth="1"/>
    <col min="613" max="613" width="98" bestFit="1" customWidth="1"/>
    <col min="614" max="614" width="162.88671875" bestFit="1" customWidth="1"/>
    <col min="615" max="615" width="166.6640625" bestFit="1" customWidth="1"/>
    <col min="616" max="616" width="179" bestFit="1" customWidth="1"/>
    <col min="617" max="617" width="112.44140625" bestFit="1" customWidth="1"/>
    <col min="618" max="618" width="179" bestFit="1" customWidth="1"/>
    <col min="619" max="619" width="121.6640625" bestFit="1" customWidth="1"/>
    <col min="620" max="620" width="31.88671875" bestFit="1" customWidth="1"/>
    <col min="621" max="621" width="42.5546875" bestFit="1" customWidth="1"/>
    <col min="622" max="622" width="177.6640625" bestFit="1" customWidth="1"/>
    <col min="623" max="623" width="71.5546875" bestFit="1" customWidth="1"/>
    <col min="624" max="624" width="50.6640625" bestFit="1" customWidth="1"/>
    <col min="625" max="625" width="182.6640625" bestFit="1" customWidth="1"/>
    <col min="626" max="626" width="175.21875" bestFit="1" customWidth="1"/>
    <col min="627" max="627" width="176" bestFit="1" customWidth="1"/>
    <col min="628" max="628" width="69.5546875" bestFit="1" customWidth="1"/>
    <col min="629" max="629" width="113.5546875" bestFit="1" customWidth="1"/>
    <col min="630" max="630" width="101.5546875" bestFit="1" customWidth="1"/>
    <col min="631" max="631" width="150" bestFit="1" customWidth="1"/>
    <col min="632" max="632" width="149" bestFit="1" customWidth="1"/>
    <col min="633" max="633" width="96.44140625" bestFit="1" customWidth="1"/>
    <col min="634" max="634" width="173.109375" bestFit="1" customWidth="1"/>
    <col min="635" max="635" width="149" bestFit="1" customWidth="1"/>
    <col min="636" max="636" width="132" bestFit="1" customWidth="1"/>
    <col min="637" max="637" width="100.5546875" bestFit="1" customWidth="1"/>
    <col min="638" max="638" width="63" bestFit="1" customWidth="1"/>
    <col min="639" max="639" width="73.6640625" bestFit="1" customWidth="1"/>
    <col min="640" max="640" width="81.77734375" bestFit="1" customWidth="1"/>
    <col min="641" max="641" width="62.77734375" bestFit="1" customWidth="1"/>
    <col min="642" max="642" width="114.6640625" bestFit="1" customWidth="1"/>
    <col min="643" max="643" width="133" bestFit="1" customWidth="1"/>
    <col min="644" max="644" width="134.109375" bestFit="1" customWidth="1"/>
    <col min="645" max="645" width="151.21875" bestFit="1" customWidth="1"/>
    <col min="646" max="646" width="136.44140625" bestFit="1" customWidth="1"/>
    <col min="647" max="647" width="160.6640625" bestFit="1" customWidth="1"/>
    <col min="648" max="648" width="168.6640625" bestFit="1" customWidth="1"/>
    <col min="649" max="649" width="132.109375" bestFit="1" customWidth="1"/>
    <col min="650" max="650" width="41.6640625" bestFit="1" customWidth="1"/>
    <col min="651" max="651" width="72.5546875" bestFit="1" customWidth="1"/>
    <col min="652" max="652" width="112.5546875" bestFit="1" customWidth="1"/>
    <col min="653" max="653" width="94.6640625" bestFit="1" customWidth="1"/>
    <col min="654" max="654" width="183.5546875" bestFit="1" customWidth="1"/>
    <col min="655" max="655" width="78.109375" bestFit="1" customWidth="1"/>
    <col min="656" max="656" width="82" bestFit="1" customWidth="1"/>
    <col min="657" max="657" width="115.44140625" bestFit="1" customWidth="1"/>
    <col min="658" max="658" width="125.77734375" bestFit="1" customWidth="1"/>
    <col min="659" max="659" width="56.44140625" bestFit="1" customWidth="1"/>
    <col min="660" max="660" width="65.6640625" bestFit="1" customWidth="1"/>
    <col min="661" max="661" width="106.21875" bestFit="1" customWidth="1"/>
    <col min="662" max="662" width="170.88671875" bestFit="1" customWidth="1"/>
    <col min="663" max="663" width="111.5546875" bestFit="1" customWidth="1"/>
    <col min="664" max="664" width="81.109375" bestFit="1" customWidth="1"/>
    <col min="665" max="665" width="180.6640625" bestFit="1" customWidth="1"/>
    <col min="666" max="666" width="170.6640625" bestFit="1" customWidth="1"/>
    <col min="667" max="667" width="181" bestFit="1" customWidth="1"/>
    <col min="668" max="668" width="177.109375" bestFit="1" customWidth="1"/>
    <col min="669" max="669" width="158.77734375" bestFit="1" customWidth="1"/>
    <col min="670" max="670" width="102.21875" bestFit="1" customWidth="1"/>
    <col min="671" max="671" width="164.6640625" bestFit="1" customWidth="1"/>
    <col min="672" max="672" width="151.21875" bestFit="1" customWidth="1"/>
    <col min="673" max="673" width="135.88671875" bestFit="1" customWidth="1"/>
    <col min="674" max="675" width="71.21875" bestFit="1" customWidth="1"/>
    <col min="676" max="676" width="69.109375" bestFit="1" customWidth="1"/>
    <col min="677" max="677" width="69" bestFit="1" customWidth="1"/>
    <col min="678" max="678" width="143.77734375" bestFit="1" customWidth="1"/>
    <col min="679" max="679" width="135.6640625" bestFit="1" customWidth="1"/>
    <col min="680" max="680" width="171.21875" bestFit="1" customWidth="1"/>
    <col min="681" max="681" width="134.109375" bestFit="1" customWidth="1"/>
    <col min="682" max="682" width="154.88671875" bestFit="1" customWidth="1"/>
    <col min="683" max="683" width="135.33203125" bestFit="1" customWidth="1"/>
    <col min="684" max="684" width="61" bestFit="1" customWidth="1"/>
    <col min="685" max="685" width="161.6640625" bestFit="1" customWidth="1"/>
    <col min="686" max="686" width="133.109375" bestFit="1" customWidth="1"/>
    <col min="687" max="687" width="144.33203125" bestFit="1" customWidth="1"/>
    <col min="688" max="688" width="142.109375" bestFit="1" customWidth="1"/>
    <col min="689" max="689" width="147.33203125" bestFit="1" customWidth="1"/>
    <col min="690" max="690" width="146.88671875" bestFit="1" customWidth="1"/>
    <col min="691" max="691" width="142.109375" bestFit="1" customWidth="1"/>
    <col min="692" max="692" width="199.44140625" bestFit="1" customWidth="1"/>
    <col min="693" max="693" width="80.5546875" bestFit="1" customWidth="1"/>
    <col min="694" max="694" width="44" bestFit="1" customWidth="1"/>
    <col min="695" max="695" width="117.88671875" bestFit="1" customWidth="1"/>
    <col min="696" max="696" width="86.44140625" bestFit="1" customWidth="1"/>
    <col min="697" max="697" width="98.21875" bestFit="1" customWidth="1"/>
    <col min="698" max="698" width="127" bestFit="1" customWidth="1"/>
    <col min="699" max="699" width="183" bestFit="1" customWidth="1"/>
    <col min="700" max="700" width="159.109375" bestFit="1" customWidth="1"/>
    <col min="701" max="701" width="120.5546875" bestFit="1" customWidth="1"/>
    <col min="702" max="702" width="50.88671875" bestFit="1" customWidth="1"/>
    <col min="703" max="703" width="167.88671875" bestFit="1" customWidth="1"/>
    <col min="704" max="704" width="161.109375" bestFit="1" customWidth="1"/>
    <col min="705" max="705" width="155.21875" bestFit="1" customWidth="1"/>
    <col min="706" max="706" width="121" bestFit="1" customWidth="1"/>
    <col min="707" max="707" width="139.5546875" bestFit="1" customWidth="1"/>
    <col min="708" max="708" width="158.77734375" bestFit="1" customWidth="1"/>
    <col min="709" max="709" width="144.109375" bestFit="1" customWidth="1"/>
    <col min="710" max="710" width="156.77734375" bestFit="1" customWidth="1"/>
    <col min="711" max="711" width="134.44140625" bestFit="1" customWidth="1"/>
    <col min="712" max="712" width="172.33203125" bestFit="1" customWidth="1"/>
    <col min="713" max="713" width="148.33203125" bestFit="1" customWidth="1"/>
    <col min="714" max="714" width="89.77734375" bestFit="1" customWidth="1"/>
    <col min="715" max="715" width="126.88671875" bestFit="1" customWidth="1"/>
    <col min="716" max="716" width="118" bestFit="1" customWidth="1"/>
    <col min="717" max="717" width="123.6640625" bestFit="1" customWidth="1"/>
    <col min="718" max="718" width="59.5546875" bestFit="1" customWidth="1"/>
    <col min="719" max="719" width="78.33203125" bestFit="1" customWidth="1"/>
    <col min="720" max="720" width="151.33203125" bestFit="1" customWidth="1"/>
    <col min="721" max="721" width="157.5546875" bestFit="1" customWidth="1"/>
    <col min="722" max="722" width="135.6640625" bestFit="1" customWidth="1"/>
    <col min="723" max="723" width="143.6640625" bestFit="1" customWidth="1"/>
    <col min="724" max="724" width="173.77734375" bestFit="1" customWidth="1"/>
    <col min="725" max="725" width="57" bestFit="1" customWidth="1"/>
    <col min="726" max="726" width="61.33203125" bestFit="1" customWidth="1"/>
    <col min="727" max="727" width="96.6640625" bestFit="1" customWidth="1"/>
    <col min="728" max="728" width="64.88671875" bestFit="1" customWidth="1"/>
    <col min="729" max="729" width="88.44140625" bestFit="1" customWidth="1"/>
    <col min="730" max="730" width="76.5546875" bestFit="1" customWidth="1"/>
    <col min="731" max="731" width="62" bestFit="1" customWidth="1"/>
    <col min="732" max="732" width="120.21875" bestFit="1" customWidth="1"/>
    <col min="733" max="733" width="181.33203125" bestFit="1" customWidth="1"/>
    <col min="734" max="734" width="116.21875" bestFit="1" customWidth="1"/>
    <col min="735" max="735" width="74.109375" bestFit="1" customWidth="1"/>
    <col min="736" max="736" width="116" bestFit="1" customWidth="1"/>
    <col min="737" max="737" width="102" bestFit="1" customWidth="1"/>
    <col min="738" max="738" width="145" bestFit="1" customWidth="1"/>
    <col min="739" max="739" width="73.33203125" bestFit="1" customWidth="1"/>
    <col min="740" max="740" width="74.44140625" bestFit="1" customWidth="1"/>
    <col min="741" max="741" width="61.6640625" bestFit="1" customWidth="1"/>
    <col min="742" max="742" width="61.44140625" bestFit="1" customWidth="1"/>
    <col min="743" max="743" width="76" bestFit="1" customWidth="1"/>
    <col min="744" max="744" width="88.88671875" bestFit="1" customWidth="1"/>
    <col min="745" max="745" width="58.109375" bestFit="1" customWidth="1"/>
    <col min="746" max="746" width="157" bestFit="1" customWidth="1"/>
    <col min="747" max="747" width="74.44140625" bestFit="1" customWidth="1"/>
    <col min="748" max="748" width="72.21875" bestFit="1" customWidth="1"/>
    <col min="749" max="749" width="73.21875" bestFit="1" customWidth="1"/>
    <col min="750" max="750" width="163.44140625" bestFit="1" customWidth="1"/>
    <col min="751" max="751" width="51.44140625" bestFit="1" customWidth="1"/>
    <col min="752" max="752" width="123.44140625" bestFit="1" customWidth="1"/>
    <col min="753" max="753" width="47.21875" bestFit="1" customWidth="1"/>
    <col min="754" max="754" width="178" bestFit="1" customWidth="1"/>
    <col min="755" max="755" width="37.44140625" bestFit="1" customWidth="1"/>
    <col min="756" max="756" width="61.44140625" bestFit="1" customWidth="1"/>
    <col min="757" max="757" width="98" bestFit="1" customWidth="1"/>
    <col min="758" max="758" width="182.77734375" bestFit="1" customWidth="1"/>
    <col min="759" max="759" width="149.33203125" bestFit="1" customWidth="1"/>
    <col min="760" max="760" width="74.77734375" bestFit="1" customWidth="1"/>
    <col min="761" max="761" width="161.33203125" bestFit="1" customWidth="1"/>
    <col min="762" max="762" width="89.88671875" bestFit="1" customWidth="1"/>
    <col min="763" max="763" width="68.5546875" bestFit="1" customWidth="1"/>
    <col min="764" max="764" width="54.77734375" bestFit="1" customWidth="1"/>
    <col min="765" max="765" width="86.33203125" bestFit="1" customWidth="1"/>
    <col min="766" max="766" width="66.109375" bestFit="1" customWidth="1"/>
    <col min="767" max="767" width="83.5546875" bestFit="1" customWidth="1"/>
    <col min="768" max="768" width="92.77734375" bestFit="1" customWidth="1"/>
    <col min="769" max="769" width="117.6640625" bestFit="1" customWidth="1"/>
    <col min="770" max="770" width="118.21875" bestFit="1" customWidth="1"/>
    <col min="771" max="771" width="144" bestFit="1" customWidth="1"/>
    <col min="772" max="772" width="156.6640625" bestFit="1" customWidth="1"/>
    <col min="773" max="773" width="153.109375" bestFit="1" customWidth="1"/>
    <col min="774" max="774" width="132.6640625" bestFit="1" customWidth="1"/>
    <col min="775" max="775" width="177.109375" bestFit="1" customWidth="1"/>
    <col min="776" max="776" width="71.5546875" bestFit="1" customWidth="1"/>
    <col min="777" max="777" width="155.5546875" bestFit="1" customWidth="1"/>
    <col min="778" max="778" width="169.88671875" bestFit="1" customWidth="1"/>
    <col min="779" max="779" width="145.88671875" bestFit="1" customWidth="1"/>
    <col min="780" max="780" width="158.5546875" bestFit="1" customWidth="1"/>
    <col min="781" max="781" width="161.33203125" bestFit="1" customWidth="1"/>
    <col min="782" max="782" width="131.44140625" bestFit="1" customWidth="1"/>
    <col min="783" max="783" width="160.5546875" bestFit="1" customWidth="1"/>
    <col min="784" max="784" width="174.88671875" bestFit="1" customWidth="1"/>
    <col min="785" max="785" width="94.77734375" bestFit="1" customWidth="1"/>
    <col min="786" max="786" width="179.77734375" bestFit="1" customWidth="1"/>
    <col min="787" max="787" width="164.33203125" bestFit="1" customWidth="1"/>
    <col min="788" max="788" width="162.21875" bestFit="1" customWidth="1"/>
    <col min="789" max="789" width="153.5546875" bestFit="1" customWidth="1"/>
    <col min="790" max="790" width="172.44140625" bestFit="1" customWidth="1"/>
    <col min="791" max="791" width="169.5546875" bestFit="1" customWidth="1"/>
    <col min="792" max="792" width="120.6640625" bestFit="1" customWidth="1"/>
    <col min="793" max="793" width="166.88671875" bestFit="1" customWidth="1"/>
    <col min="794" max="794" width="161.5546875" bestFit="1" customWidth="1"/>
    <col min="795" max="795" width="158.44140625" bestFit="1" customWidth="1"/>
    <col min="796" max="796" width="146.21875" bestFit="1" customWidth="1"/>
    <col min="797" max="797" width="168.44140625" bestFit="1" customWidth="1"/>
    <col min="798" max="798" width="166.88671875" bestFit="1" customWidth="1"/>
    <col min="799" max="799" width="167.77734375" bestFit="1" customWidth="1"/>
    <col min="800" max="800" width="173.44140625" bestFit="1" customWidth="1"/>
    <col min="801" max="801" width="108.77734375" bestFit="1" customWidth="1"/>
    <col min="802" max="802" width="104.44140625" bestFit="1" customWidth="1"/>
    <col min="803" max="803" width="100.109375" bestFit="1" customWidth="1"/>
    <col min="804" max="804" width="65.77734375" bestFit="1" customWidth="1"/>
    <col min="805" max="805" width="69.6640625" bestFit="1" customWidth="1"/>
    <col min="806" max="806" width="22.109375" bestFit="1" customWidth="1"/>
    <col min="807" max="807" width="95.33203125" bestFit="1" customWidth="1"/>
    <col min="808" max="808" width="67.21875" bestFit="1" customWidth="1"/>
    <col min="809" max="809" width="191.109375" bestFit="1" customWidth="1"/>
    <col min="810" max="810" width="6.77734375" bestFit="1" customWidth="1"/>
    <col min="811" max="811" width="99.5546875" bestFit="1" customWidth="1"/>
    <col min="812" max="812" width="79.88671875" bestFit="1" customWidth="1"/>
    <col min="813" max="813" width="73" bestFit="1" customWidth="1"/>
    <col min="814" max="814" width="67.77734375" bestFit="1" customWidth="1"/>
    <col min="815" max="815" width="55.6640625" bestFit="1" customWidth="1"/>
    <col min="816" max="816" width="79.88671875" bestFit="1" customWidth="1"/>
    <col min="817" max="818" width="70.44140625" bestFit="1" customWidth="1"/>
    <col min="819" max="819" width="72.6640625" bestFit="1" customWidth="1"/>
    <col min="820" max="820" width="74.33203125" bestFit="1" customWidth="1"/>
    <col min="821" max="821" width="56" bestFit="1" customWidth="1"/>
    <col min="822" max="822" width="53.33203125" bestFit="1" customWidth="1"/>
    <col min="823" max="823" width="52.33203125" bestFit="1" customWidth="1"/>
    <col min="824" max="824" width="179.6640625" bestFit="1" customWidth="1"/>
    <col min="825" max="825" width="144.21875" bestFit="1" customWidth="1"/>
    <col min="826" max="826" width="87.33203125" bestFit="1" customWidth="1"/>
    <col min="827" max="827" width="91.21875" bestFit="1" customWidth="1"/>
    <col min="828" max="828" width="87.6640625" bestFit="1" customWidth="1"/>
    <col min="829" max="829" width="192.109375" bestFit="1" customWidth="1"/>
    <col min="830" max="830" width="228.77734375" bestFit="1" customWidth="1"/>
    <col min="831" max="831" width="6.77734375" bestFit="1" customWidth="1"/>
    <col min="832" max="832" width="134" bestFit="1" customWidth="1"/>
    <col min="833" max="833" width="70.44140625" bestFit="1" customWidth="1"/>
    <col min="834" max="834" width="105.44140625" bestFit="1" customWidth="1"/>
    <col min="835" max="835" width="71.21875" bestFit="1" customWidth="1"/>
    <col min="836" max="836" width="42.88671875" bestFit="1" customWidth="1"/>
    <col min="837" max="837" width="47.77734375" bestFit="1" customWidth="1"/>
    <col min="838" max="838" width="40.21875" bestFit="1" customWidth="1"/>
    <col min="839" max="839" width="6.77734375" bestFit="1" customWidth="1"/>
    <col min="840" max="840" width="50.6640625" bestFit="1" customWidth="1"/>
    <col min="841" max="841" width="99.109375" bestFit="1" customWidth="1"/>
    <col min="842" max="842" width="64.6640625" bestFit="1" customWidth="1"/>
    <col min="843" max="843" width="35.33203125" bestFit="1" customWidth="1"/>
    <col min="844" max="844" width="60.5546875" bestFit="1" customWidth="1"/>
    <col min="845" max="845" width="28.109375" bestFit="1" customWidth="1"/>
    <col min="846" max="846" width="26.5546875" bestFit="1" customWidth="1"/>
    <col min="847" max="847" width="97.33203125" bestFit="1" customWidth="1"/>
    <col min="848" max="848" width="52" bestFit="1" customWidth="1"/>
    <col min="849" max="849" width="184.44140625" bestFit="1" customWidth="1"/>
    <col min="850" max="850" width="41" bestFit="1" customWidth="1"/>
    <col min="851" max="851" width="137.44140625" bestFit="1" customWidth="1"/>
    <col min="852" max="852" width="98.44140625" bestFit="1" customWidth="1"/>
    <col min="853" max="853" width="98.33203125" bestFit="1" customWidth="1"/>
    <col min="854" max="854" width="175.44140625" bestFit="1" customWidth="1"/>
    <col min="855" max="855" width="66.109375" bestFit="1" customWidth="1"/>
    <col min="856" max="856" width="133.6640625" bestFit="1" customWidth="1"/>
    <col min="857" max="857" width="69" bestFit="1" customWidth="1"/>
    <col min="858" max="858" width="157.5546875" bestFit="1" customWidth="1"/>
    <col min="859" max="859" width="155.44140625" bestFit="1" customWidth="1"/>
    <col min="860" max="860" width="115.109375" bestFit="1" customWidth="1"/>
    <col min="861" max="861" width="126.88671875" bestFit="1" customWidth="1"/>
    <col min="862" max="862" width="51.6640625" bestFit="1" customWidth="1"/>
    <col min="863" max="863" width="49" bestFit="1" customWidth="1"/>
    <col min="864" max="864" width="53.77734375" bestFit="1" customWidth="1"/>
    <col min="865" max="865" width="90.77734375" bestFit="1" customWidth="1"/>
    <col min="866" max="866" width="160.109375" bestFit="1" customWidth="1"/>
    <col min="867" max="867" width="57.77734375" bestFit="1" customWidth="1"/>
    <col min="868" max="868" width="47.44140625" bestFit="1" customWidth="1"/>
    <col min="869" max="869" width="60.88671875" bestFit="1" customWidth="1"/>
    <col min="870" max="870" width="45.109375" bestFit="1" customWidth="1"/>
    <col min="871" max="871" width="47.6640625" bestFit="1" customWidth="1"/>
    <col min="872" max="872" width="62.6640625" bestFit="1" customWidth="1"/>
    <col min="873" max="873" width="107.6640625" bestFit="1" customWidth="1"/>
    <col min="874" max="874" width="61.21875" bestFit="1" customWidth="1"/>
    <col min="875" max="875" width="147.109375" bestFit="1" customWidth="1"/>
    <col min="876" max="876" width="157" bestFit="1" customWidth="1"/>
    <col min="877" max="877" width="159.44140625" bestFit="1" customWidth="1"/>
    <col min="878" max="878" width="93.21875" bestFit="1" customWidth="1"/>
    <col min="879" max="879" width="96.88671875" bestFit="1" customWidth="1"/>
    <col min="880" max="881" width="158" bestFit="1" customWidth="1"/>
    <col min="882" max="882" width="57.77734375" bestFit="1" customWidth="1"/>
    <col min="883" max="883" width="153.77734375" bestFit="1" customWidth="1"/>
    <col min="884" max="884" width="108.21875" bestFit="1" customWidth="1"/>
    <col min="885" max="885" width="150.77734375" bestFit="1" customWidth="1"/>
    <col min="886" max="886" width="139.109375" bestFit="1" customWidth="1"/>
    <col min="887" max="887" width="162.5546875" bestFit="1" customWidth="1"/>
    <col min="888" max="889" width="46" bestFit="1" customWidth="1"/>
    <col min="890" max="890" width="153.6640625" bestFit="1" customWidth="1"/>
    <col min="891" max="891" width="148.109375" bestFit="1" customWidth="1"/>
    <col min="892" max="892" width="38.5546875" bestFit="1" customWidth="1"/>
    <col min="893" max="893" width="40.77734375" bestFit="1" customWidth="1"/>
    <col min="894" max="894" width="136.5546875" bestFit="1" customWidth="1"/>
    <col min="895" max="895" width="140.77734375" bestFit="1" customWidth="1"/>
    <col min="896" max="896" width="60.109375" bestFit="1" customWidth="1"/>
    <col min="897" max="897" width="176.109375" bestFit="1" customWidth="1"/>
    <col min="898" max="898" width="165" bestFit="1" customWidth="1"/>
    <col min="899" max="899" width="173" bestFit="1" customWidth="1"/>
    <col min="900" max="900" width="122.5546875" bestFit="1" customWidth="1"/>
    <col min="901" max="901" width="65.6640625" bestFit="1" customWidth="1"/>
    <col min="902" max="902" width="133.88671875" bestFit="1" customWidth="1"/>
    <col min="903" max="903" width="153" bestFit="1" customWidth="1"/>
    <col min="904" max="904" width="100.88671875" bestFit="1" customWidth="1"/>
    <col min="905" max="905" width="96.5546875" bestFit="1" customWidth="1"/>
    <col min="906" max="906" width="88.77734375" bestFit="1" customWidth="1"/>
    <col min="907" max="907" width="118.109375" bestFit="1" customWidth="1"/>
    <col min="908" max="908" width="121" bestFit="1" customWidth="1"/>
    <col min="909" max="909" width="116.21875" bestFit="1" customWidth="1"/>
    <col min="910" max="910" width="117.44140625" bestFit="1" customWidth="1"/>
    <col min="911" max="911" width="113.109375" bestFit="1" customWidth="1"/>
    <col min="912" max="912" width="63.21875" bestFit="1" customWidth="1"/>
    <col min="913" max="913" width="86.33203125" bestFit="1" customWidth="1"/>
    <col min="914" max="914" width="79" bestFit="1" customWidth="1"/>
    <col min="915" max="915" width="60" bestFit="1" customWidth="1"/>
    <col min="916" max="916" width="214.6640625" bestFit="1" customWidth="1"/>
    <col min="917" max="917" width="122.21875" bestFit="1" customWidth="1"/>
    <col min="918" max="918" width="216.77734375" bestFit="1" customWidth="1"/>
    <col min="919" max="919" width="114.33203125" bestFit="1" customWidth="1"/>
    <col min="920" max="920" width="75.33203125" bestFit="1" customWidth="1"/>
    <col min="921" max="921" width="125.21875" bestFit="1" customWidth="1"/>
    <col min="922" max="922" width="68" bestFit="1" customWidth="1"/>
    <col min="923" max="923" width="35.88671875" bestFit="1" customWidth="1"/>
    <col min="924" max="924" width="40.6640625" bestFit="1" customWidth="1"/>
    <col min="925" max="925" width="49.77734375" bestFit="1" customWidth="1"/>
    <col min="926" max="926" width="56.109375" bestFit="1" customWidth="1"/>
    <col min="927" max="927" width="80.6640625" bestFit="1" customWidth="1"/>
    <col min="928" max="928" width="36.77734375" bestFit="1" customWidth="1"/>
    <col min="929" max="929" width="49.5546875" bestFit="1" customWidth="1"/>
    <col min="930" max="930" width="73.44140625" bestFit="1" customWidth="1"/>
    <col min="931" max="931" width="62.21875" bestFit="1" customWidth="1"/>
    <col min="932" max="932" width="53" bestFit="1" customWidth="1"/>
    <col min="933" max="933" width="96.6640625" bestFit="1" customWidth="1"/>
    <col min="934" max="934" width="60.88671875" bestFit="1" customWidth="1"/>
    <col min="935" max="935" width="94.77734375" bestFit="1" customWidth="1"/>
    <col min="936" max="936" width="39.109375" bestFit="1" customWidth="1"/>
    <col min="937" max="937" width="105.6640625" bestFit="1" customWidth="1"/>
    <col min="938" max="938" width="89.5546875" bestFit="1" customWidth="1"/>
    <col min="939" max="939" width="84.6640625" bestFit="1" customWidth="1"/>
    <col min="940" max="940" width="77.44140625" bestFit="1" customWidth="1"/>
    <col min="941" max="941" width="123.88671875" bestFit="1" customWidth="1"/>
    <col min="942" max="942" width="84.44140625" bestFit="1" customWidth="1"/>
    <col min="943" max="943" width="106.6640625" bestFit="1" customWidth="1"/>
    <col min="944" max="944" width="110.33203125" bestFit="1" customWidth="1"/>
    <col min="945" max="945" width="98.33203125" bestFit="1" customWidth="1"/>
    <col min="946" max="946" width="162.21875" bestFit="1" customWidth="1"/>
    <col min="947" max="947" width="156.44140625" bestFit="1" customWidth="1"/>
    <col min="948" max="948" width="142.5546875" bestFit="1" customWidth="1"/>
    <col min="949" max="949" width="110.44140625" bestFit="1" customWidth="1"/>
    <col min="950" max="950" width="178.77734375" bestFit="1" customWidth="1"/>
    <col min="951" max="951" width="178.6640625" bestFit="1" customWidth="1"/>
    <col min="952" max="952" width="180.44140625" bestFit="1" customWidth="1"/>
    <col min="953" max="953" width="152" bestFit="1" customWidth="1"/>
    <col min="954" max="954" width="138.88671875" bestFit="1" customWidth="1"/>
    <col min="955" max="955" width="157.44140625" bestFit="1" customWidth="1"/>
    <col min="956" max="956" width="153.21875" bestFit="1" customWidth="1"/>
    <col min="957" max="957" width="160.33203125" bestFit="1" customWidth="1"/>
    <col min="958" max="958" width="182.6640625" bestFit="1" customWidth="1"/>
    <col min="959" max="959" width="176.88671875" bestFit="1" customWidth="1"/>
    <col min="960" max="960" width="176.109375" bestFit="1" customWidth="1"/>
    <col min="961" max="961" width="180.88671875" bestFit="1" customWidth="1"/>
    <col min="962" max="962" width="165.21875" bestFit="1" customWidth="1"/>
    <col min="963" max="963" width="182" bestFit="1" customWidth="1"/>
    <col min="964" max="964" width="183.33203125" bestFit="1" customWidth="1"/>
    <col min="965" max="965" width="177.5546875" bestFit="1" customWidth="1"/>
    <col min="966" max="966" width="127.21875" bestFit="1" customWidth="1"/>
    <col min="967" max="967" width="109.5546875" bestFit="1" customWidth="1"/>
    <col min="968" max="968" width="61.44140625" bestFit="1" customWidth="1"/>
    <col min="969" max="969" width="82.77734375" bestFit="1" customWidth="1"/>
    <col min="970" max="970" width="122.33203125" bestFit="1" customWidth="1"/>
    <col min="971" max="971" width="54" bestFit="1" customWidth="1"/>
    <col min="972" max="972" width="54.5546875" bestFit="1" customWidth="1"/>
    <col min="973" max="973" width="131.77734375" bestFit="1" customWidth="1"/>
    <col min="974" max="974" width="114.33203125" bestFit="1" customWidth="1"/>
    <col min="975" max="975" width="89.33203125" bestFit="1" customWidth="1"/>
    <col min="976" max="976" width="24.21875" bestFit="1" customWidth="1"/>
    <col min="977" max="977" width="86.88671875" bestFit="1" customWidth="1"/>
    <col min="978" max="978" width="70.33203125" bestFit="1" customWidth="1"/>
    <col min="979" max="979" width="131" bestFit="1" customWidth="1"/>
    <col min="980" max="980" width="52.5546875" bestFit="1" customWidth="1"/>
    <col min="981" max="981" width="144" bestFit="1" customWidth="1"/>
    <col min="982" max="982" width="76.44140625" bestFit="1" customWidth="1"/>
    <col min="983" max="983" width="137.88671875" bestFit="1" customWidth="1"/>
    <col min="984" max="984" width="132.44140625" bestFit="1" customWidth="1"/>
    <col min="985" max="985" width="133.5546875" bestFit="1" customWidth="1"/>
    <col min="986" max="986" width="118.33203125" bestFit="1" customWidth="1"/>
    <col min="987" max="987" width="121.21875" bestFit="1" customWidth="1"/>
    <col min="988" max="988" width="75.109375" bestFit="1" customWidth="1"/>
    <col min="989" max="989" width="86.6640625" bestFit="1" customWidth="1"/>
    <col min="990" max="990" width="84.5546875" bestFit="1" customWidth="1"/>
    <col min="991" max="991" width="101" bestFit="1" customWidth="1"/>
    <col min="992" max="993" width="99.5546875" bestFit="1" customWidth="1"/>
    <col min="994" max="994" width="112.21875" bestFit="1" customWidth="1"/>
    <col min="995" max="995" width="116.21875" bestFit="1" customWidth="1"/>
    <col min="996" max="996" width="114.33203125" bestFit="1" customWidth="1"/>
    <col min="997" max="997" width="131.44140625" bestFit="1" customWidth="1"/>
    <col min="998" max="998" width="130.88671875" bestFit="1" customWidth="1"/>
    <col min="999" max="999" width="131.77734375" bestFit="1" customWidth="1"/>
    <col min="1000" max="1000" width="147.44140625" bestFit="1" customWidth="1"/>
    <col min="1001" max="1002" width="145.6640625" bestFit="1" customWidth="1"/>
    <col min="1003" max="1003" width="170.44140625" bestFit="1" customWidth="1"/>
    <col min="1004" max="1004" width="165" bestFit="1" customWidth="1"/>
    <col min="1005" max="1005" width="167.77734375" bestFit="1" customWidth="1"/>
    <col min="1006" max="1006" width="158.88671875" bestFit="1" customWidth="1"/>
    <col min="1007" max="1007" width="171.77734375" bestFit="1" customWidth="1"/>
    <col min="1008" max="1008" width="154.5546875" bestFit="1" customWidth="1"/>
    <col min="1009" max="1009" width="96" bestFit="1" customWidth="1"/>
    <col min="1010" max="1010" width="124.109375" bestFit="1" customWidth="1"/>
    <col min="1011" max="1011" width="207.21875" bestFit="1" customWidth="1"/>
    <col min="1012" max="1012" width="176.21875" bestFit="1" customWidth="1"/>
    <col min="1013" max="1013" width="183.77734375" bestFit="1" customWidth="1"/>
    <col min="1014" max="1014" width="152" bestFit="1" customWidth="1"/>
    <col min="1015" max="1015" width="148.88671875" bestFit="1" customWidth="1"/>
    <col min="1016" max="1016" width="91" bestFit="1" customWidth="1"/>
    <col min="1017" max="1017" width="147.6640625" bestFit="1" customWidth="1"/>
    <col min="1018" max="1018" width="102" bestFit="1" customWidth="1"/>
    <col min="1019" max="1019" width="156" bestFit="1" customWidth="1"/>
    <col min="1020" max="1020" width="141.44140625" bestFit="1" customWidth="1"/>
    <col min="1021" max="1021" width="148.33203125" bestFit="1" customWidth="1"/>
    <col min="1022" max="1022" width="87.77734375" bestFit="1" customWidth="1"/>
    <col min="1023" max="1023" width="101.33203125" bestFit="1" customWidth="1"/>
    <col min="1024" max="1024" width="176.44140625" bestFit="1" customWidth="1"/>
    <col min="1025" max="1025" width="127.44140625" bestFit="1" customWidth="1"/>
    <col min="1026" max="1026" width="184.77734375" bestFit="1" customWidth="1"/>
    <col min="1027" max="1027" width="153" bestFit="1" customWidth="1"/>
    <col min="1028" max="1028" width="139.88671875" bestFit="1" customWidth="1"/>
    <col min="1029" max="1029" width="105.44140625" bestFit="1" customWidth="1"/>
    <col min="1030" max="1030" width="106" bestFit="1" customWidth="1"/>
    <col min="1031" max="1031" width="140.6640625" bestFit="1" customWidth="1"/>
    <col min="1032" max="1032" width="90.21875" bestFit="1" customWidth="1"/>
    <col min="1033" max="1033" width="86.109375" bestFit="1" customWidth="1"/>
    <col min="1034" max="1034" width="90.21875" bestFit="1" customWidth="1"/>
    <col min="1035" max="1035" width="86.109375" bestFit="1" customWidth="1"/>
    <col min="1036" max="1036" width="132.6640625" bestFit="1" customWidth="1"/>
    <col min="1037" max="1037" width="55.33203125" bestFit="1" customWidth="1"/>
    <col min="1038" max="1038" width="98" bestFit="1" customWidth="1"/>
    <col min="1039" max="1039" width="96" bestFit="1" customWidth="1"/>
    <col min="1040" max="1040" width="93" bestFit="1" customWidth="1"/>
    <col min="1041" max="1041" width="109.88671875" bestFit="1" customWidth="1"/>
    <col min="1042" max="1042" width="107.88671875" bestFit="1" customWidth="1"/>
    <col min="1043" max="1043" width="101.5546875" bestFit="1" customWidth="1"/>
    <col min="1044" max="1044" width="115.109375" bestFit="1" customWidth="1"/>
    <col min="1045" max="1045" width="114.109375" bestFit="1" customWidth="1"/>
    <col min="1046" max="1046" width="115.6640625" bestFit="1" customWidth="1"/>
    <col min="1047" max="1047" width="93.5546875" bestFit="1" customWidth="1"/>
    <col min="1048" max="1048" width="95.6640625" bestFit="1" customWidth="1"/>
    <col min="1049" max="1049" width="95.33203125" bestFit="1" customWidth="1"/>
    <col min="1050" max="1050" width="99" bestFit="1" customWidth="1"/>
    <col min="1051" max="1051" width="98.44140625" bestFit="1" customWidth="1"/>
    <col min="1052" max="1052" width="101.88671875" bestFit="1" customWidth="1"/>
    <col min="1053" max="1053" width="57.88671875" bestFit="1" customWidth="1"/>
    <col min="1054" max="1054" width="140.109375" bestFit="1" customWidth="1"/>
    <col min="1055" max="1055" width="140.21875" bestFit="1" customWidth="1"/>
    <col min="1056" max="1056" width="144" bestFit="1" customWidth="1"/>
    <col min="1057" max="1057" width="102.21875" bestFit="1" customWidth="1"/>
    <col min="1058" max="1058" width="71.5546875" bestFit="1" customWidth="1"/>
    <col min="1059" max="1059" width="70.77734375" bestFit="1" customWidth="1"/>
    <col min="1060" max="1060" width="57.88671875" bestFit="1" customWidth="1"/>
    <col min="1061" max="1061" width="56.21875" bestFit="1" customWidth="1"/>
    <col min="1062" max="1062" width="184.5546875" bestFit="1" customWidth="1"/>
    <col min="1063" max="1063" width="40.77734375" bestFit="1" customWidth="1"/>
    <col min="1064" max="1064" width="103.21875" bestFit="1" customWidth="1"/>
    <col min="1065" max="1065" width="102.21875" bestFit="1" customWidth="1"/>
    <col min="1066" max="1066" width="43.109375" bestFit="1" customWidth="1"/>
    <col min="1067" max="1067" width="62.77734375" bestFit="1" customWidth="1"/>
    <col min="1068" max="1068" width="50.88671875" bestFit="1" customWidth="1"/>
    <col min="1069" max="1069" width="88.44140625" bestFit="1" customWidth="1"/>
    <col min="1070" max="1070" width="83.33203125" bestFit="1" customWidth="1"/>
    <col min="1071" max="1071" width="48.77734375" bestFit="1" customWidth="1"/>
    <col min="1072" max="1073" width="47.109375" bestFit="1" customWidth="1"/>
    <col min="1074" max="1074" width="93.33203125" bestFit="1" customWidth="1"/>
    <col min="1075" max="1076" width="85.33203125" bestFit="1" customWidth="1"/>
    <col min="1077" max="1077" width="84.33203125" bestFit="1" customWidth="1"/>
    <col min="1078" max="1078" width="113.33203125" bestFit="1" customWidth="1"/>
    <col min="1079" max="1079" width="84.5546875" bestFit="1" customWidth="1"/>
    <col min="1080" max="1080" width="156.44140625" bestFit="1" customWidth="1"/>
    <col min="1081" max="1081" width="123.33203125" bestFit="1" customWidth="1"/>
    <col min="1082" max="1082" width="162.5546875" bestFit="1" customWidth="1"/>
    <col min="1083" max="1083" width="94.5546875" bestFit="1" customWidth="1"/>
    <col min="1084" max="1084" width="108" bestFit="1" customWidth="1"/>
    <col min="1085" max="1085" width="102.33203125" bestFit="1" customWidth="1"/>
    <col min="1086" max="1086" width="99.109375" bestFit="1" customWidth="1"/>
    <col min="1087" max="1087" width="112.33203125" bestFit="1" customWidth="1"/>
    <col min="1088" max="1088" width="93.21875" bestFit="1" customWidth="1"/>
    <col min="1089" max="1089" width="116.21875" bestFit="1" customWidth="1"/>
    <col min="1090" max="1090" width="106.88671875" bestFit="1" customWidth="1"/>
    <col min="1091" max="1091" width="146.33203125" bestFit="1" customWidth="1"/>
    <col min="1092" max="1092" width="167.77734375" bestFit="1" customWidth="1"/>
    <col min="1093" max="1093" width="135.6640625" bestFit="1" customWidth="1"/>
    <col min="1094" max="1094" width="157.109375" bestFit="1" customWidth="1"/>
    <col min="1095" max="1095" width="70.88671875" bestFit="1" customWidth="1"/>
    <col min="1096" max="1096" width="149.109375" bestFit="1" customWidth="1"/>
    <col min="1097" max="1097" width="164.88671875" bestFit="1" customWidth="1"/>
    <col min="1098" max="1098" width="102.109375" bestFit="1" customWidth="1"/>
    <col min="1099" max="1099" width="56.6640625" bestFit="1" customWidth="1"/>
    <col min="1100" max="1100" width="91.44140625" bestFit="1" customWidth="1"/>
    <col min="1101" max="1101" width="75.88671875" bestFit="1" customWidth="1"/>
    <col min="1102" max="1102" width="132.44140625" bestFit="1" customWidth="1"/>
    <col min="1103" max="1103" width="177.88671875" bestFit="1" customWidth="1"/>
    <col min="1104" max="1104" width="172.6640625" bestFit="1" customWidth="1"/>
    <col min="1105" max="1105" width="178.77734375" bestFit="1" customWidth="1"/>
    <col min="1106" max="1106" width="120.6640625" bestFit="1" customWidth="1"/>
    <col min="1107" max="1107" width="156.21875" bestFit="1" customWidth="1"/>
    <col min="1108" max="1108" width="124.77734375" bestFit="1" customWidth="1"/>
    <col min="1109" max="1109" width="160.33203125" bestFit="1" customWidth="1"/>
    <col min="1110" max="1110" width="83.21875" bestFit="1" customWidth="1"/>
    <col min="1111" max="1111" width="87.21875" bestFit="1" customWidth="1"/>
    <col min="1112" max="1112" width="76.6640625" bestFit="1" customWidth="1"/>
    <col min="1113" max="1113" width="98.77734375" bestFit="1" customWidth="1"/>
    <col min="1114" max="1114" width="95.88671875" bestFit="1" customWidth="1"/>
    <col min="1115" max="1115" width="83.109375" bestFit="1" customWidth="1"/>
    <col min="1116" max="1116" width="107.33203125" bestFit="1" customWidth="1"/>
    <col min="1117" max="1117" width="83.44140625" bestFit="1" customWidth="1"/>
    <col min="1118" max="1118" width="75.77734375" bestFit="1" customWidth="1"/>
    <col min="1119" max="1119" width="111.77734375" bestFit="1" customWidth="1"/>
    <col min="1120" max="1120" width="171.33203125" bestFit="1" customWidth="1"/>
    <col min="1121" max="1122" width="126.88671875" bestFit="1" customWidth="1"/>
    <col min="1123" max="1123" width="160.6640625" bestFit="1" customWidth="1"/>
    <col min="1124" max="1124" width="170.109375" bestFit="1" customWidth="1"/>
    <col min="1125" max="1125" width="176.77734375" bestFit="1" customWidth="1"/>
    <col min="1126" max="1126" width="158.44140625" bestFit="1" customWidth="1"/>
    <col min="1127" max="1127" width="152.5546875" bestFit="1" customWidth="1"/>
    <col min="1128" max="1128" width="179.88671875" bestFit="1" customWidth="1"/>
    <col min="1129" max="1129" width="159.77734375" bestFit="1" customWidth="1"/>
    <col min="1130" max="1130" width="136.77734375" bestFit="1" customWidth="1"/>
    <col min="1131" max="1131" width="85.77734375" bestFit="1" customWidth="1"/>
    <col min="1132" max="1132" width="166.5546875" bestFit="1" customWidth="1"/>
    <col min="1133" max="1133" width="50.21875" bestFit="1" customWidth="1"/>
    <col min="1134" max="1134" width="48.77734375" bestFit="1" customWidth="1"/>
    <col min="1135" max="1135" width="49.77734375" bestFit="1" customWidth="1"/>
    <col min="1136" max="1136" width="49" bestFit="1" customWidth="1"/>
    <col min="1137" max="1137" width="77.77734375" bestFit="1" customWidth="1"/>
    <col min="1138" max="1138" width="64.44140625" bestFit="1" customWidth="1"/>
    <col min="1139" max="1139" width="50.5546875" bestFit="1" customWidth="1"/>
    <col min="1140" max="1140" width="151.5546875" bestFit="1" customWidth="1"/>
    <col min="1141" max="1141" width="156.77734375" bestFit="1" customWidth="1"/>
    <col min="1142" max="1142" width="71" bestFit="1" customWidth="1"/>
    <col min="1143" max="1143" width="141.6640625" bestFit="1" customWidth="1"/>
    <col min="1144" max="1144" width="143.5546875" bestFit="1" customWidth="1"/>
    <col min="1145" max="1145" width="143.77734375" bestFit="1" customWidth="1"/>
    <col min="1146" max="1146" width="159.88671875" bestFit="1" customWidth="1"/>
    <col min="1147" max="1147" width="174.44140625" bestFit="1" customWidth="1"/>
    <col min="1148" max="1148" width="154.109375" bestFit="1" customWidth="1"/>
    <col min="1149" max="1149" width="155.33203125" bestFit="1" customWidth="1"/>
    <col min="1150" max="1150" width="153.77734375" bestFit="1" customWidth="1"/>
    <col min="1151" max="1151" width="186.5546875" bestFit="1" customWidth="1"/>
    <col min="1152" max="1152" width="74.77734375" bestFit="1" customWidth="1"/>
    <col min="1153" max="1153" width="143.88671875" bestFit="1" customWidth="1"/>
    <col min="1154" max="1154" width="172" bestFit="1" customWidth="1"/>
    <col min="1155" max="1155" width="196.44140625" bestFit="1" customWidth="1"/>
    <col min="1156" max="1156" width="102.88671875" bestFit="1" customWidth="1"/>
    <col min="1157" max="1157" width="118.88671875" bestFit="1" customWidth="1"/>
    <col min="1158" max="1158" width="38" bestFit="1" customWidth="1"/>
    <col min="1159" max="1159" width="66.6640625" bestFit="1" customWidth="1"/>
    <col min="1160" max="1160" width="25" bestFit="1" customWidth="1"/>
    <col min="1161" max="1161" width="44.5546875" bestFit="1" customWidth="1"/>
    <col min="1162" max="1162" width="68.44140625" bestFit="1" customWidth="1"/>
    <col min="1163" max="1163" width="72.77734375" bestFit="1" customWidth="1"/>
    <col min="1164" max="1164" width="73.6640625" bestFit="1" customWidth="1"/>
    <col min="1165" max="1165" width="72.33203125" bestFit="1" customWidth="1"/>
    <col min="1166" max="1166" width="71.33203125" bestFit="1" customWidth="1"/>
    <col min="1167" max="1167" width="84.21875" bestFit="1" customWidth="1"/>
    <col min="1168" max="1168" width="81.21875" bestFit="1" customWidth="1"/>
    <col min="1169" max="1169" width="88.77734375" bestFit="1" customWidth="1"/>
    <col min="1170" max="1170" width="95.5546875" bestFit="1" customWidth="1"/>
    <col min="1171" max="1171" width="173.6640625" bestFit="1" customWidth="1"/>
    <col min="1172" max="1172" width="32.77734375" bestFit="1" customWidth="1"/>
    <col min="1173" max="1173" width="63.77734375" bestFit="1" customWidth="1"/>
    <col min="1174" max="1174" width="66" bestFit="1" customWidth="1"/>
    <col min="1175" max="1175" width="82.5546875" bestFit="1" customWidth="1"/>
    <col min="1176" max="1176" width="93.6640625" bestFit="1" customWidth="1"/>
    <col min="1177" max="1177" width="134.6640625" bestFit="1" customWidth="1"/>
    <col min="1178" max="1178" width="182.5546875" bestFit="1" customWidth="1"/>
    <col min="1179" max="1179" width="151" bestFit="1" customWidth="1"/>
    <col min="1180" max="1180" width="87.21875" bestFit="1" customWidth="1"/>
    <col min="1181" max="1181" width="48.5546875" bestFit="1" customWidth="1"/>
    <col min="1182" max="1182" width="74.88671875" bestFit="1" customWidth="1"/>
    <col min="1183" max="1183" width="137.33203125" bestFit="1" customWidth="1"/>
    <col min="1184" max="1184" width="155.88671875" bestFit="1" customWidth="1"/>
    <col min="1185" max="1185" width="185" bestFit="1" customWidth="1"/>
    <col min="1186" max="1186" width="189.88671875" bestFit="1" customWidth="1"/>
    <col min="1187" max="1187" width="167.109375" bestFit="1" customWidth="1"/>
    <col min="1188" max="1188" width="167.77734375" bestFit="1" customWidth="1"/>
    <col min="1189" max="1189" width="170.88671875" bestFit="1" customWidth="1"/>
    <col min="1190" max="1190" width="153" bestFit="1" customWidth="1"/>
    <col min="1191" max="1191" width="177" bestFit="1" customWidth="1"/>
    <col min="1192" max="1192" width="155.21875" bestFit="1" customWidth="1"/>
    <col min="1193" max="1193" width="174.88671875" bestFit="1" customWidth="1"/>
    <col min="1194" max="1194" width="172.109375" bestFit="1" customWidth="1"/>
    <col min="1195" max="1195" width="55" bestFit="1" customWidth="1"/>
    <col min="1196" max="1196" width="72.109375" bestFit="1" customWidth="1"/>
    <col min="1197" max="1197" width="170.6640625" bestFit="1" customWidth="1"/>
    <col min="1198" max="1198" width="176.44140625" bestFit="1" customWidth="1"/>
    <col min="1199" max="1199" width="177.33203125" bestFit="1" customWidth="1"/>
    <col min="1200" max="1200" width="185.88671875" bestFit="1" customWidth="1"/>
    <col min="1201" max="1201" width="78.21875" bestFit="1" customWidth="1"/>
    <col min="1202" max="1202" width="216.77734375" bestFit="1" customWidth="1"/>
    <col min="1203" max="1203" width="152.33203125" bestFit="1" customWidth="1"/>
    <col min="1204" max="1204" width="153.21875" bestFit="1" customWidth="1"/>
    <col min="1205" max="1205" width="146.5546875" bestFit="1" customWidth="1"/>
    <col min="1206" max="1206" width="168.88671875" bestFit="1" customWidth="1"/>
    <col min="1207" max="1207" width="169" bestFit="1" customWidth="1"/>
    <col min="1208" max="1208" width="149.21875" bestFit="1" customWidth="1"/>
    <col min="1209" max="1209" width="177.5546875" bestFit="1" customWidth="1"/>
    <col min="1210" max="1210" width="154.5546875" bestFit="1" customWidth="1"/>
    <col min="1211" max="1211" width="177.6640625" bestFit="1" customWidth="1"/>
    <col min="1212" max="1212" width="72.33203125" bestFit="1" customWidth="1"/>
    <col min="1213" max="1213" width="71.77734375" bestFit="1" customWidth="1"/>
    <col min="1214" max="1214" width="170.44140625" bestFit="1" customWidth="1"/>
    <col min="1215" max="1215" width="72.44140625" bestFit="1" customWidth="1"/>
    <col min="1216" max="1216" width="158.33203125" bestFit="1" customWidth="1"/>
    <col min="1217" max="1217" width="73.5546875" bestFit="1" customWidth="1"/>
    <col min="1218" max="1218" width="72.44140625" bestFit="1" customWidth="1"/>
    <col min="1219" max="1219" width="88.77734375" bestFit="1" customWidth="1"/>
    <col min="1220" max="1220" width="58.77734375" bestFit="1" customWidth="1"/>
    <col min="1221" max="1221" width="72.109375" bestFit="1" customWidth="1"/>
    <col min="1222" max="1222" width="91.21875" bestFit="1" customWidth="1"/>
    <col min="1223" max="1223" width="63.21875" bestFit="1" customWidth="1"/>
    <col min="1224" max="1224" width="37" bestFit="1" customWidth="1"/>
    <col min="1225" max="1225" width="66.33203125" bestFit="1" customWidth="1"/>
    <col min="1226" max="1226" width="43.88671875" bestFit="1" customWidth="1"/>
    <col min="1227" max="1227" width="129.33203125" bestFit="1" customWidth="1"/>
    <col min="1228" max="1228" width="70" bestFit="1" customWidth="1"/>
    <col min="1229" max="1229" width="92.33203125" bestFit="1" customWidth="1"/>
    <col min="1230" max="1230" width="103.77734375" bestFit="1" customWidth="1"/>
    <col min="1231" max="1231" width="183.77734375" bestFit="1" customWidth="1"/>
    <col min="1232" max="1232" width="111.109375" bestFit="1" customWidth="1"/>
    <col min="1233" max="1233" width="176.5546875" bestFit="1" customWidth="1"/>
    <col min="1234" max="1234" width="198.109375" bestFit="1" customWidth="1"/>
    <col min="1235" max="1235" width="92.77734375" bestFit="1" customWidth="1"/>
    <col min="1236" max="1236" width="215.5546875" bestFit="1" customWidth="1"/>
    <col min="1237" max="1237" width="78.88671875" bestFit="1" customWidth="1"/>
    <col min="1238" max="1238" width="157" bestFit="1" customWidth="1"/>
    <col min="1239" max="1239" width="168.77734375" bestFit="1" customWidth="1"/>
    <col min="1240" max="1240" width="66.109375" bestFit="1" customWidth="1"/>
    <col min="1241" max="1241" width="73.21875" bestFit="1" customWidth="1"/>
    <col min="1242" max="1243" width="75" bestFit="1" customWidth="1"/>
    <col min="1244" max="1244" width="63.88671875" bestFit="1" customWidth="1"/>
    <col min="1245" max="1245" width="65.109375" bestFit="1" customWidth="1"/>
    <col min="1246" max="1246" width="65.44140625" bestFit="1" customWidth="1"/>
    <col min="1247" max="1247" width="86.5546875" bestFit="1" customWidth="1"/>
    <col min="1248" max="1248" width="147.88671875" bestFit="1" customWidth="1"/>
    <col min="1249" max="1249" width="177.88671875" bestFit="1" customWidth="1"/>
    <col min="1250" max="1250" width="177.21875" bestFit="1" customWidth="1"/>
    <col min="1251" max="1251" width="111.44140625" bestFit="1" customWidth="1"/>
    <col min="1252" max="1252" width="121.6640625" bestFit="1" customWidth="1"/>
    <col min="1253" max="1253" width="109.44140625" bestFit="1" customWidth="1"/>
    <col min="1254" max="1254" width="133" bestFit="1" customWidth="1"/>
    <col min="1255" max="1255" width="134.21875" bestFit="1" customWidth="1"/>
    <col min="1256" max="1256" width="109.21875" bestFit="1" customWidth="1"/>
    <col min="1257" max="1257" width="141.21875" bestFit="1" customWidth="1"/>
    <col min="1258" max="1258" width="97.21875" bestFit="1" customWidth="1"/>
    <col min="1259" max="1259" width="168.88671875" bestFit="1" customWidth="1"/>
    <col min="1260" max="1260" width="188.6640625" bestFit="1" customWidth="1"/>
    <col min="1261" max="1261" width="191.5546875" bestFit="1" customWidth="1"/>
    <col min="1262" max="1262" width="165.33203125" bestFit="1" customWidth="1"/>
    <col min="1263" max="1263" width="178" bestFit="1" customWidth="1"/>
    <col min="1264" max="1264" width="142.21875" bestFit="1" customWidth="1"/>
    <col min="1265" max="1265" width="84.44140625" bestFit="1" customWidth="1"/>
    <col min="1266" max="1266" width="142.21875" bestFit="1" customWidth="1"/>
    <col min="1267" max="1267" width="187.109375" bestFit="1" customWidth="1"/>
    <col min="1268" max="1268" width="186.21875" bestFit="1" customWidth="1"/>
    <col min="1269" max="1269" width="167.44140625" bestFit="1" customWidth="1"/>
    <col min="1270" max="1270" width="173" bestFit="1" customWidth="1"/>
    <col min="1271" max="1271" width="175.21875" bestFit="1" customWidth="1"/>
    <col min="1272" max="1272" width="179.44140625" bestFit="1" customWidth="1"/>
    <col min="1273" max="1273" width="166.21875" bestFit="1" customWidth="1"/>
    <col min="1274" max="1274" width="174.77734375" bestFit="1" customWidth="1"/>
    <col min="1275" max="1275" width="135.21875" bestFit="1" customWidth="1"/>
    <col min="1276" max="1276" width="175.44140625" bestFit="1" customWidth="1"/>
    <col min="1277" max="1277" width="147" bestFit="1" customWidth="1"/>
    <col min="1278" max="1278" width="112.5546875" bestFit="1" customWidth="1"/>
    <col min="1279" max="1279" width="130" bestFit="1" customWidth="1"/>
    <col min="1280" max="1280" width="183.5546875" bestFit="1" customWidth="1"/>
    <col min="1281" max="1281" width="97.88671875" bestFit="1" customWidth="1"/>
    <col min="1282" max="1282" width="156.77734375" bestFit="1" customWidth="1"/>
    <col min="1283" max="1283" width="137.33203125" bestFit="1" customWidth="1"/>
    <col min="1284" max="1284" width="182" bestFit="1" customWidth="1"/>
    <col min="1285" max="1285" width="41.33203125" bestFit="1" customWidth="1"/>
    <col min="1286" max="1286" width="160.5546875" bestFit="1" customWidth="1"/>
    <col min="1287" max="1287" width="149.21875" bestFit="1" customWidth="1"/>
    <col min="1288" max="1288" width="141.6640625" bestFit="1" customWidth="1"/>
    <col min="1289" max="1289" width="158.5546875" bestFit="1" customWidth="1"/>
    <col min="1290" max="1290" width="157" bestFit="1" customWidth="1"/>
    <col min="1291" max="1291" width="176.44140625" bestFit="1" customWidth="1"/>
    <col min="1292" max="1292" width="80.5546875" bestFit="1" customWidth="1"/>
    <col min="1293" max="1293" width="203.33203125" bestFit="1" customWidth="1"/>
    <col min="1294" max="1295" width="173.5546875" bestFit="1" customWidth="1"/>
    <col min="1296" max="1296" width="171.6640625" bestFit="1" customWidth="1"/>
    <col min="1297" max="1297" width="187.109375" bestFit="1" customWidth="1"/>
    <col min="1298" max="1298" width="99.6640625" bestFit="1" customWidth="1"/>
    <col min="1299" max="1299" width="156" bestFit="1" customWidth="1"/>
    <col min="1300" max="1300" width="164.44140625" bestFit="1" customWidth="1"/>
    <col min="1301" max="1301" width="180.33203125" bestFit="1" customWidth="1"/>
    <col min="1302" max="1302" width="143.21875" bestFit="1" customWidth="1"/>
    <col min="1303" max="1303" width="149.6640625" bestFit="1" customWidth="1"/>
    <col min="1304" max="1304" width="150.44140625" bestFit="1" customWidth="1"/>
    <col min="1305" max="1305" width="95.5546875" bestFit="1" customWidth="1"/>
    <col min="1306" max="1306" width="139.33203125" bestFit="1" customWidth="1"/>
    <col min="1307" max="1307" width="73.6640625" bestFit="1" customWidth="1"/>
    <col min="1308" max="1308" width="98.33203125" bestFit="1" customWidth="1"/>
    <col min="1309" max="1309" width="80.6640625" bestFit="1" customWidth="1"/>
    <col min="1310" max="1310" width="184.21875" bestFit="1" customWidth="1"/>
    <col min="1311" max="1311" width="107" bestFit="1" customWidth="1"/>
    <col min="1312" max="1312" width="179.21875" bestFit="1" customWidth="1"/>
    <col min="1313" max="1313" width="102.88671875" bestFit="1" customWidth="1"/>
    <col min="1314" max="1314" width="86.77734375" bestFit="1" customWidth="1"/>
    <col min="1315" max="1315" width="127.33203125" bestFit="1" customWidth="1"/>
    <col min="1316" max="1316" width="134.6640625" bestFit="1" customWidth="1"/>
    <col min="1317" max="1317" width="160.44140625" bestFit="1" customWidth="1"/>
    <col min="1318" max="1318" width="87.21875" bestFit="1" customWidth="1"/>
    <col min="1319" max="1319" width="154.21875" bestFit="1" customWidth="1"/>
    <col min="1320" max="1320" width="140" bestFit="1" customWidth="1"/>
    <col min="1321" max="1321" width="115.44140625" bestFit="1" customWidth="1"/>
    <col min="1322" max="1322" width="93.44140625" bestFit="1" customWidth="1"/>
    <col min="1323" max="1323" width="177.77734375" bestFit="1" customWidth="1"/>
    <col min="1324" max="1324" width="95.6640625" bestFit="1" customWidth="1"/>
    <col min="1325" max="1325" width="77.21875" bestFit="1" customWidth="1"/>
    <col min="1326" max="1326" width="71.6640625" bestFit="1" customWidth="1"/>
    <col min="1327" max="1327" width="135.5546875" bestFit="1" customWidth="1"/>
    <col min="1328" max="1328" width="113.6640625" bestFit="1" customWidth="1"/>
    <col min="1329" max="1329" width="130.77734375" bestFit="1" customWidth="1"/>
    <col min="1330" max="1330" width="97" bestFit="1" customWidth="1"/>
    <col min="1331" max="1331" width="150.44140625" bestFit="1" customWidth="1"/>
    <col min="1332" max="1332" width="98.109375" bestFit="1" customWidth="1"/>
    <col min="1333" max="1333" width="179.109375" bestFit="1" customWidth="1"/>
    <col min="1334" max="1334" width="92.44140625" bestFit="1" customWidth="1"/>
    <col min="1335" max="1335" width="147.44140625" bestFit="1" customWidth="1"/>
    <col min="1336" max="1336" width="146.44140625" bestFit="1" customWidth="1"/>
    <col min="1337" max="1337" width="174.33203125" bestFit="1" customWidth="1"/>
    <col min="1338" max="1338" width="204.109375" bestFit="1" customWidth="1"/>
    <col min="1339" max="1339" width="157.44140625" bestFit="1" customWidth="1"/>
    <col min="1340" max="1340" width="98.6640625" bestFit="1" customWidth="1"/>
    <col min="1341" max="1341" width="120.77734375" bestFit="1" customWidth="1"/>
    <col min="1342" max="1342" width="11.77734375" bestFit="1" customWidth="1"/>
  </cols>
  <sheetData>
    <row r="2" spans="1:5" ht="15.75">
      <c r="A2" s="12" t="s">
        <v>13324</v>
      </c>
      <c r="D2" s="12" t="s">
        <v>13334</v>
      </c>
    </row>
    <row r="3" spans="1:5">
      <c r="A3" s="9" t="s">
        <v>13326</v>
      </c>
      <c r="B3" t="s">
        <v>13329</v>
      </c>
      <c r="D3" s="9" t="s">
        <v>13326</v>
      </c>
      <c r="E3" t="s">
        <v>13328</v>
      </c>
    </row>
    <row r="4" spans="1:5">
      <c r="A4" s="10" t="s">
        <v>13282</v>
      </c>
      <c r="B4" s="13">
        <v>0.42</v>
      </c>
      <c r="D4" s="10" t="s">
        <v>13282</v>
      </c>
      <c r="E4" s="13">
        <v>1</v>
      </c>
    </row>
    <row r="5" spans="1:5">
      <c r="A5" s="10" t="s">
        <v>13075</v>
      </c>
      <c r="B5" s="11">
        <v>0.53224000000000005</v>
      </c>
      <c r="D5" s="10" t="s">
        <v>13075</v>
      </c>
      <c r="E5" s="11">
        <v>375</v>
      </c>
    </row>
    <row r="6" spans="1:5">
      <c r="A6" s="10" t="s">
        <v>13082</v>
      </c>
      <c r="B6" s="11">
        <v>0.49906122448979556</v>
      </c>
      <c r="D6" s="10" t="s">
        <v>13082</v>
      </c>
      <c r="E6" s="11">
        <v>490</v>
      </c>
    </row>
    <row r="7" spans="1:5">
      <c r="A7" s="10" t="s">
        <v>13297</v>
      </c>
      <c r="B7" s="11">
        <v>0.53</v>
      </c>
      <c r="D7" s="10" t="s">
        <v>13297</v>
      </c>
      <c r="E7" s="11">
        <v>1</v>
      </c>
    </row>
    <row r="8" spans="1:5">
      <c r="A8" s="10" t="s">
        <v>13146</v>
      </c>
      <c r="B8" s="11">
        <v>0.40120535714285704</v>
      </c>
      <c r="D8" s="10" t="s">
        <v>13146</v>
      </c>
      <c r="E8" s="11">
        <v>448</v>
      </c>
    </row>
    <row r="9" spans="1:5">
      <c r="A9" s="10" t="s">
        <v>13199</v>
      </c>
      <c r="B9" s="11">
        <v>0.57499999999999996</v>
      </c>
      <c r="D9" s="10" t="s">
        <v>13199</v>
      </c>
      <c r="E9" s="11">
        <v>2</v>
      </c>
    </row>
    <row r="10" spans="1:5">
      <c r="A10" s="10" t="s">
        <v>13137</v>
      </c>
      <c r="B10" s="11">
        <v>0.45999999999999996</v>
      </c>
      <c r="D10" s="10" t="s">
        <v>13137</v>
      </c>
      <c r="E10" s="11">
        <v>2</v>
      </c>
    </row>
    <row r="11" spans="1:5">
      <c r="A11" s="10" t="s">
        <v>13142</v>
      </c>
      <c r="B11" s="11">
        <v>0.12354838709677417</v>
      </c>
      <c r="D11" s="10" t="s">
        <v>13142</v>
      </c>
      <c r="E11" s="11">
        <v>31</v>
      </c>
    </row>
    <row r="12" spans="1:5">
      <c r="A12" s="10" t="s">
        <v>13219</v>
      </c>
      <c r="B12" s="11">
        <v>0</v>
      </c>
      <c r="D12" s="10" t="s">
        <v>13219</v>
      </c>
      <c r="E12" s="11">
        <v>1</v>
      </c>
    </row>
    <row r="13" spans="1:5">
      <c r="A13" s="10" t="s">
        <v>13327</v>
      </c>
      <c r="B13" s="11">
        <v>0.46685418208734247</v>
      </c>
      <c r="D13" s="10" t="s">
        <v>13327</v>
      </c>
      <c r="E13" s="11">
        <v>1351</v>
      </c>
    </row>
    <row r="15" spans="1:5" ht="15.75">
      <c r="A15" s="12" t="s">
        <v>13335</v>
      </c>
      <c r="D15" s="12" t="s">
        <v>13336</v>
      </c>
    </row>
    <row r="16" spans="1:5">
      <c r="A16" s="9" t="s">
        <v>13326</v>
      </c>
      <c r="B16" t="s">
        <v>13330</v>
      </c>
      <c r="D16" s="9" t="s">
        <v>13326</v>
      </c>
      <c r="E16" t="s">
        <v>13328</v>
      </c>
    </row>
    <row r="17" spans="1:5">
      <c r="A17" s="10" t="s">
        <v>13282</v>
      </c>
      <c r="B17" s="13">
        <v>1118</v>
      </c>
      <c r="D17" s="10">
        <v>2</v>
      </c>
      <c r="E17" s="11">
        <v>1</v>
      </c>
    </row>
    <row r="18" spans="1:5">
      <c r="A18" s="10" t="s">
        <v>13075</v>
      </c>
      <c r="B18" s="11">
        <v>6335177</v>
      </c>
      <c r="D18" s="10">
        <v>2.2999999999999998</v>
      </c>
      <c r="E18" s="11">
        <v>1</v>
      </c>
    </row>
    <row r="19" spans="1:5">
      <c r="A19" s="10" t="s">
        <v>13082</v>
      </c>
      <c r="B19" s="11">
        <v>14208406</v>
      </c>
      <c r="D19" s="10">
        <v>2.6</v>
      </c>
      <c r="E19" s="11">
        <v>1</v>
      </c>
    </row>
    <row r="20" spans="1:5">
      <c r="A20" s="10" t="s">
        <v>13297</v>
      </c>
      <c r="B20" s="11">
        <v>3663</v>
      </c>
      <c r="D20" s="10">
        <v>2.8</v>
      </c>
      <c r="E20" s="11">
        <v>2</v>
      </c>
    </row>
    <row r="21" spans="1:5">
      <c r="A21" s="10" t="s">
        <v>13146</v>
      </c>
      <c r="B21" s="11">
        <v>2991069</v>
      </c>
      <c r="D21" s="10">
        <v>2.9</v>
      </c>
      <c r="E21" s="11">
        <v>1</v>
      </c>
    </row>
    <row r="22" spans="1:5">
      <c r="A22" s="10" t="s">
        <v>13199</v>
      </c>
      <c r="B22" s="11">
        <v>8566</v>
      </c>
      <c r="D22" s="10">
        <v>3</v>
      </c>
      <c r="E22" s="11">
        <v>4</v>
      </c>
    </row>
    <row r="23" spans="1:5">
      <c r="A23" s="10" t="s">
        <v>13137</v>
      </c>
      <c r="B23" s="11">
        <v>88882</v>
      </c>
      <c r="D23" s="10">
        <v>3.1</v>
      </c>
      <c r="E23" s="11">
        <v>4</v>
      </c>
    </row>
    <row r="24" spans="1:5">
      <c r="A24" s="10" t="s">
        <v>13142</v>
      </c>
      <c r="B24" s="11">
        <v>149675</v>
      </c>
      <c r="D24" s="10">
        <v>3.2</v>
      </c>
      <c r="E24" s="11">
        <v>2</v>
      </c>
    </row>
    <row r="25" spans="1:5">
      <c r="A25" s="10" t="s">
        <v>13219</v>
      </c>
      <c r="B25" s="11">
        <v>15867</v>
      </c>
      <c r="D25" s="10">
        <v>3.3</v>
      </c>
      <c r="E25" s="11">
        <v>15</v>
      </c>
    </row>
    <row r="26" spans="1:5">
      <c r="A26" s="10" t="s">
        <v>13327</v>
      </c>
      <c r="B26" s="11">
        <v>23802423</v>
      </c>
      <c r="D26" s="10">
        <v>3.4</v>
      </c>
      <c r="E26" s="11">
        <v>10</v>
      </c>
    </row>
    <row r="27" spans="1:5">
      <c r="D27" s="10">
        <v>3.5</v>
      </c>
      <c r="E27" s="11">
        <v>26</v>
      </c>
    </row>
    <row r="28" spans="1:5" ht="15.75">
      <c r="A28" s="15" t="s">
        <v>13331</v>
      </c>
      <c r="B28" s="8"/>
      <c r="D28" s="10">
        <v>3.6</v>
      </c>
      <c r="E28" s="11">
        <v>34</v>
      </c>
    </row>
    <row r="29" spans="1:5">
      <c r="A29" s="16" t="s">
        <v>13326</v>
      </c>
      <c r="B29" s="8" t="s">
        <v>13332</v>
      </c>
      <c r="D29" s="10">
        <v>3.7</v>
      </c>
      <c r="E29" s="11">
        <v>41</v>
      </c>
    </row>
    <row r="30" spans="1:5">
      <c r="A30" s="17" t="s">
        <v>13282</v>
      </c>
      <c r="B30" s="8">
        <v>4472000</v>
      </c>
      <c r="D30" s="10">
        <v>3.8</v>
      </c>
      <c r="E30" s="11">
        <v>84</v>
      </c>
    </row>
    <row r="31" spans="1:5">
      <c r="A31" s="17" t="s">
        <v>13075</v>
      </c>
      <c r="B31" s="8">
        <v>11628224482.380001</v>
      </c>
      <c r="D31" s="10">
        <v>3.9</v>
      </c>
      <c r="E31" s="11">
        <v>114</v>
      </c>
    </row>
    <row r="32" spans="1:5">
      <c r="A32" s="17" t="s">
        <v>13082</v>
      </c>
      <c r="B32" s="8">
        <v>91323918321</v>
      </c>
      <c r="D32" s="10">
        <v>4</v>
      </c>
      <c r="E32" s="11">
        <v>159</v>
      </c>
    </row>
    <row r="33" spans="1:6">
      <c r="A33" s="17" t="s">
        <v>13297</v>
      </c>
      <c r="B33" s="8">
        <v>6959700</v>
      </c>
      <c r="D33" s="10">
        <v>4.0999999999999996</v>
      </c>
      <c r="E33" s="11">
        <v>225</v>
      </c>
    </row>
    <row r="34" spans="1:6">
      <c r="A34" s="17" t="s">
        <v>13146</v>
      </c>
      <c r="B34" s="8">
        <v>10457243329</v>
      </c>
      <c r="D34" s="10">
        <v>4.2</v>
      </c>
      <c r="E34" s="11">
        <v>207</v>
      </c>
    </row>
    <row r="35" spans="1:6">
      <c r="A35" s="17" t="s">
        <v>13199</v>
      </c>
      <c r="B35" s="8">
        <v>6163434</v>
      </c>
      <c r="D35" s="10">
        <v>4.3</v>
      </c>
      <c r="E35" s="11">
        <v>209</v>
      </c>
    </row>
    <row r="36" spans="1:6">
      <c r="A36" s="17" t="s">
        <v>13137</v>
      </c>
      <c r="B36" s="8">
        <v>151117062</v>
      </c>
      <c r="D36" s="10">
        <v>4.4000000000000004</v>
      </c>
      <c r="E36" s="11">
        <v>114</v>
      </c>
    </row>
    <row r="37" spans="1:6">
      <c r="A37" s="17" t="s">
        <v>13142</v>
      </c>
      <c r="B37" s="8">
        <v>60778817</v>
      </c>
      <c r="D37" s="10">
        <v>4.5</v>
      </c>
      <c r="E37" s="11">
        <v>68</v>
      </c>
    </row>
    <row r="38" spans="1:6">
      <c r="A38" s="17" t="s">
        <v>13219</v>
      </c>
      <c r="B38" s="8">
        <v>2380050</v>
      </c>
      <c r="D38" s="10">
        <v>4.5999999999999996</v>
      </c>
      <c r="E38" s="11">
        <v>16</v>
      </c>
    </row>
    <row r="39" spans="1:6">
      <c r="A39" s="17" t="s">
        <v>13327</v>
      </c>
      <c r="B39" s="8">
        <v>113641257195.38</v>
      </c>
      <c r="D39" s="10">
        <v>4.7</v>
      </c>
      <c r="E39" s="11">
        <v>6</v>
      </c>
    </row>
    <row r="40" spans="1:6">
      <c r="D40" s="10">
        <v>4.8</v>
      </c>
      <c r="E40" s="11">
        <v>3</v>
      </c>
    </row>
    <row r="41" spans="1:6" ht="15.75">
      <c r="A41" s="15" t="s">
        <v>13338</v>
      </c>
      <c r="B41" s="8"/>
      <c r="D41" s="10">
        <v>5</v>
      </c>
      <c r="E41" s="11">
        <v>3</v>
      </c>
    </row>
    <row r="42" spans="1:6">
      <c r="A42" s="16" t="s">
        <v>13326</v>
      </c>
      <c r="B42" s="8" t="s">
        <v>13328</v>
      </c>
      <c r="D42" s="10" t="s">
        <v>11156</v>
      </c>
      <c r="E42" s="11">
        <v>1</v>
      </c>
    </row>
    <row r="43" spans="1:6">
      <c r="A43" s="17" t="s">
        <v>13339</v>
      </c>
      <c r="B43" s="8">
        <v>341</v>
      </c>
      <c r="D43" s="10" t="s">
        <v>13327</v>
      </c>
      <c r="E43" s="11">
        <v>1351</v>
      </c>
    </row>
    <row r="44" spans="1:6">
      <c r="A44" s="17" t="s">
        <v>13340</v>
      </c>
      <c r="B44" s="8">
        <v>158</v>
      </c>
    </row>
    <row r="45" spans="1:6" ht="15.75">
      <c r="A45" s="17" t="s">
        <v>13341</v>
      </c>
      <c r="B45" s="8">
        <v>849</v>
      </c>
      <c r="D45" s="15"/>
      <c r="E45" s="8"/>
    </row>
    <row r="46" spans="1:6">
      <c r="A46" s="17" t="s">
        <v>13342</v>
      </c>
      <c r="B46" s="8">
        <v>3</v>
      </c>
      <c r="D46" s="19"/>
      <c r="E46" s="20"/>
      <c r="F46" s="21"/>
    </row>
    <row r="47" spans="1:6">
      <c r="A47" s="17" t="s">
        <v>13327</v>
      </c>
      <c r="B47" s="8">
        <v>1351</v>
      </c>
      <c r="D47" s="22"/>
      <c r="E47" s="23"/>
      <c r="F47" s="24"/>
    </row>
    <row r="48" spans="1:6">
      <c r="D48" s="22"/>
      <c r="E48" s="23"/>
      <c r="F48" s="24"/>
    </row>
    <row r="49" spans="4:6">
      <c r="D49" s="22"/>
      <c r="E49" s="23"/>
      <c r="F49" s="24"/>
    </row>
    <row r="50" spans="4:6">
      <c r="D50" s="22"/>
      <c r="E50" s="23"/>
      <c r="F50" s="24"/>
    </row>
    <row r="51" spans="4:6">
      <c r="D51" s="22"/>
      <c r="E51" s="23"/>
      <c r="F51" s="24"/>
    </row>
    <row r="52" spans="4:6">
      <c r="D52" s="22"/>
      <c r="E52" s="23"/>
      <c r="F52" s="24"/>
    </row>
    <row r="53" spans="4:6">
      <c r="D53" s="22"/>
      <c r="E53" s="23"/>
      <c r="F53" s="24"/>
    </row>
    <row r="54" spans="4:6">
      <c r="D54" s="22"/>
      <c r="E54" s="23"/>
      <c r="F54" s="24"/>
    </row>
    <row r="55" spans="4:6">
      <c r="D55" s="22"/>
      <c r="E55" s="23"/>
      <c r="F55" s="24"/>
    </row>
    <row r="56" spans="4:6">
      <c r="D56" s="22"/>
      <c r="E56" s="23"/>
      <c r="F56" s="24"/>
    </row>
    <row r="57" spans="4:6">
      <c r="D57" s="22"/>
      <c r="E57" s="23"/>
      <c r="F57" s="24"/>
    </row>
    <row r="58" spans="4:6">
      <c r="D58" s="22"/>
      <c r="E58" s="23"/>
      <c r="F58" s="24"/>
    </row>
    <row r="59" spans="4:6">
      <c r="D59" s="22"/>
      <c r="E59" s="23"/>
      <c r="F59" s="24"/>
    </row>
    <row r="60" spans="4:6">
      <c r="D60" s="22"/>
      <c r="E60" s="23"/>
      <c r="F60" s="24"/>
    </row>
    <row r="61" spans="4:6">
      <c r="D61" s="22"/>
      <c r="E61" s="23"/>
      <c r="F61" s="24"/>
    </row>
    <row r="62" spans="4:6">
      <c r="D62" s="22"/>
      <c r="E62" s="23"/>
      <c r="F62" s="24"/>
    </row>
    <row r="63" spans="4:6">
      <c r="D63" s="25"/>
      <c r="E63" s="26"/>
      <c r="F63" s="27"/>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6D0E-5570-4579-AA66-9677D4ACA973}">
  <sheetPr filterMode="1"/>
  <dimension ref="A1:R1352"/>
  <sheetViews>
    <sheetView tabSelected="1" topLeftCell="K1" workbookViewId="0">
      <selection activeCell="L3" sqref="L3"/>
    </sheetView>
  </sheetViews>
  <sheetFormatPr defaultRowHeight="15"/>
  <cols>
    <col min="1" max="1" width="12.33203125" bestFit="1" customWidth="1"/>
    <col min="5" max="5" width="9" customWidth="1"/>
    <col min="8" max="8" width="15.88671875" style="8" bestFit="1" customWidth="1"/>
    <col min="9" max="9" width="12" style="8" bestFit="1" customWidth="1"/>
    <col min="10" max="10" width="11" style="8" bestFit="1" customWidth="1"/>
    <col min="11" max="11" width="17.77734375" bestFit="1" customWidth="1"/>
    <col min="12" max="13" width="17.77734375" customWidth="1"/>
    <col min="14" max="14" width="13.88671875" bestFit="1" customWidth="1"/>
    <col min="16" max="16" width="12.77734375" bestFit="1" customWidth="1"/>
    <col min="17" max="17" width="12.77734375" customWidth="1"/>
  </cols>
  <sheetData>
    <row r="1" spans="1:18" ht="15.75">
      <c r="A1" s="2" t="s">
        <v>0</v>
      </c>
      <c r="B1" s="2" t="s">
        <v>1</v>
      </c>
      <c r="C1" s="2" t="s">
        <v>2</v>
      </c>
      <c r="D1" s="2" t="s">
        <v>13320</v>
      </c>
      <c r="E1" s="2" t="s">
        <v>13321</v>
      </c>
      <c r="F1" s="2" t="s">
        <v>13322</v>
      </c>
      <c r="G1" s="2" t="s">
        <v>13323</v>
      </c>
      <c r="H1" s="7" t="s">
        <v>3</v>
      </c>
      <c r="I1" s="7" t="s">
        <v>13325</v>
      </c>
      <c r="J1" s="7" t="s">
        <v>4</v>
      </c>
      <c r="K1" s="2" t="s">
        <v>5</v>
      </c>
      <c r="L1" s="2" t="s">
        <v>13337</v>
      </c>
      <c r="M1" s="2" t="s">
        <v>13324</v>
      </c>
      <c r="N1" s="2" t="s">
        <v>13319</v>
      </c>
      <c r="O1" s="2" t="s">
        <v>6</v>
      </c>
      <c r="P1" s="3" t="s">
        <v>7</v>
      </c>
      <c r="Q1" s="3" t="s">
        <v>13318</v>
      </c>
      <c r="R1" s="2" t="s">
        <v>13333</v>
      </c>
    </row>
    <row r="2" spans="1:18" ht="15.75" hidden="1">
      <c r="A2" s="2" t="s">
        <v>11154</v>
      </c>
      <c r="B2" s="2" t="s">
        <v>11155</v>
      </c>
      <c r="C2" s="2" t="s">
        <v>8969</v>
      </c>
      <c r="D2" s="2" t="s">
        <v>13146</v>
      </c>
      <c r="E2" s="2" t="s">
        <v>13238</v>
      </c>
      <c r="F2" s="2" t="s">
        <v>13245</v>
      </c>
      <c r="G2" s="2" t="s">
        <v>13263</v>
      </c>
      <c r="H2" s="4">
        <v>2099</v>
      </c>
      <c r="I2" s="4"/>
      <c r="J2" s="4">
        <v>2499</v>
      </c>
      <c r="K2" s="5">
        <v>0.16</v>
      </c>
      <c r="L2" s="5"/>
      <c r="M2" s="5"/>
      <c r="N2" s="5"/>
      <c r="O2" s="2" t="s">
        <v>11156</v>
      </c>
      <c r="P2" s="3">
        <v>992</v>
      </c>
      <c r="Q2" s="3"/>
    </row>
    <row r="3" spans="1:18" ht="15.75">
      <c r="A3" s="2" t="s">
        <v>6388</v>
      </c>
      <c r="B3" s="2" t="s">
        <v>6389</v>
      </c>
      <c r="C3" s="2" t="s">
        <v>4845</v>
      </c>
      <c r="D3" s="2" t="s">
        <v>13075</v>
      </c>
      <c r="E3" s="2" t="s">
        <v>13076</v>
      </c>
      <c r="F3" s="2" t="s">
        <v>13131</v>
      </c>
      <c r="G3" s="2" t="s">
        <v>13132</v>
      </c>
      <c r="H3" s="7">
        <v>499</v>
      </c>
      <c r="I3" s="7" t="str">
        <f>IF('Amazon 2'!H703&lt;200,"&lt;₹ 200",IF(OR('Amazon 2'!H703=200,'Amazon 2'!H703&lt;=500),"₹ 200-₹ 500","&gt;₹ 500"))</f>
        <v>&gt;₹ 500</v>
      </c>
      <c r="J3" s="7">
        <v>1000</v>
      </c>
      <c r="K3" s="5">
        <v>0.5</v>
      </c>
      <c r="L3" t="str">
        <f>IF(K3&lt;=10%,"0-10%",IF(K3&lt;=20%,"11-20%",IF(K3&lt;=30%,"21-30%",IF(K3&lt;=40%,"31-40%",IF(K3&lt;=50%,"41-50%",IF(K3&lt;=60%,"51-60%",IF(K3&lt;=70%,"61-70%",IF(K3&lt;=80%,"71-80%",IF(K3&lt;=90%,"81-90%","91-100%")))))))))</f>
        <v>41-50%</v>
      </c>
      <c r="M3" s="7">
        <f t="shared" ref="M3:M66" si="0" xml:space="preserve"> ( J3 - H3 )/J3*100</f>
        <v>50.1</v>
      </c>
      <c r="N3" s="5" t="str">
        <f t="shared" ref="N3:N66" si="1">IF(K3&gt;=50%,"50% or more","&lt;50%")</f>
        <v>50% or more</v>
      </c>
      <c r="O3" s="2">
        <v>5</v>
      </c>
      <c r="P3" s="3">
        <v>23</v>
      </c>
      <c r="Q3" s="14">
        <f>J3*P3</f>
        <v>23000</v>
      </c>
      <c r="R3" s="18">
        <f>O3+(P3/1000)</f>
        <v>5.0229999999999997</v>
      </c>
    </row>
    <row r="4" spans="1:18" ht="15.75">
      <c r="A4" s="2" t="s">
        <v>1550</v>
      </c>
      <c r="B4" s="2" t="s">
        <v>1551</v>
      </c>
      <c r="C4" s="2" t="s">
        <v>18</v>
      </c>
      <c r="D4" s="2" t="s">
        <v>13075</v>
      </c>
      <c r="E4" s="2" t="s">
        <v>13076</v>
      </c>
      <c r="F4" s="2" t="s">
        <v>13077</v>
      </c>
      <c r="G4" s="2" t="s">
        <v>13078</v>
      </c>
      <c r="H4" s="7">
        <v>399</v>
      </c>
      <c r="I4" s="7" t="str">
        <f>IF('Amazon 2'!H176&lt;200,"&lt;₹ 200",IF(OR('Amazon 2'!H176=200,'Amazon 2'!H176&lt;=500),"₹ 200-₹ 500","&gt;₹ 500"))</f>
        <v>&gt;₹ 500</v>
      </c>
      <c r="J4" s="7">
        <v>1999</v>
      </c>
      <c r="K4" s="5">
        <v>0.8</v>
      </c>
      <c r="L4" t="str">
        <f t="shared" ref="L4:L67" si="2">IF(K4&lt;=10%,"0-10%",IF(K4&lt;=20%,"11-20%",IF(K4&lt;=30%,"21-30%",IF(K4&lt;=40%,"31-40%",IF(K4&lt;=50%,"41-50%",IF(K4&lt;=60%,"51-60%",IF(K4&lt;=70%,"61-70%",IF(K4&lt;=80%,"71-80%",IF(K4&lt;=90%,"81-90%","91-100%")))))))))</f>
        <v>71-80%</v>
      </c>
      <c r="M4" s="7">
        <f t="shared" si="0"/>
        <v>80.040020010004994</v>
      </c>
      <c r="N4" s="5" t="str">
        <f t="shared" si="1"/>
        <v>50% or more</v>
      </c>
      <c r="O4" s="2">
        <v>5</v>
      </c>
      <c r="P4" s="3">
        <v>5</v>
      </c>
      <c r="Q4" s="14">
        <f t="shared" ref="Q4:Q67" si="3">J4*P4</f>
        <v>9995</v>
      </c>
      <c r="R4" s="18">
        <f t="shared" ref="R4:R67" si="4">O4+(P4/1000)</f>
        <v>5.0049999999999999</v>
      </c>
    </row>
    <row r="5" spans="1:18" ht="15.75">
      <c r="A5" s="2" t="s">
        <v>9804</v>
      </c>
      <c r="B5" s="2" t="s">
        <v>9805</v>
      </c>
      <c r="C5" s="2" t="s">
        <v>8721</v>
      </c>
      <c r="D5" s="2" t="s">
        <v>13146</v>
      </c>
      <c r="E5" s="2" t="s">
        <v>13241</v>
      </c>
      <c r="F5" s="2" t="s">
        <v>13254</v>
      </c>
      <c r="G5" s="2" t="s">
        <v>13255</v>
      </c>
      <c r="H5" s="7">
        <v>1439</v>
      </c>
      <c r="I5" s="7" t="str">
        <f>IF('Amazon 2'!H1033&lt;200,"&lt;₹ 200",IF(OR('Amazon 2'!H1033=200,'Amazon 2'!H1033&lt;=500),"₹ 200-₹ 500","&gt;₹ 500"))</f>
        <v>&lt;₹ 200</v>
      </c>
      <c r="J5" s="7">
        <v>1999</v>
      </c>
      <c r="K5" s="5">
        <v>0.28000000000000003</v>
      </c>
      <c r="L5" t="str">
        <f t="shared" si="2"/>
        <v>21-30%</v>
      </c>
      <c r="M5" s="7">
        <f t="shared" si="0"/>
        <v>28.014007003501749</v>
      </c>
      <c r="N5" s="5" t="str">
        <f t="shared" si="1"/>
        <v>&lt;50%</v>
      </c>
      <c r="O5" s="2">
        <v>4.8</v>
      </c>
      <c r="P5" s="3">
        <v>53803</v>
      </c>
      <c r="Q5" s="14">
        <f t="shared" si="3"/>
        <v>107552197</v>
      </c>
      <c r="R5" s="18">
        <f t="shared" si="4"/>
        <v>58.602999999999994</v>
      </c>
    </row>
    <row r="6" spans="1:18" ht="15.75">
      <c r="A6" s="2" t="s">
        <v>11355</v>
      </c>
      <c r="B6" s="2" t="s">
        <v>11356</v>
      </c>
      <c r="C6" s="2" t="s">
        <v>8875</v>
      </c>
      <c r="D6" s="2" t="s">
        <v>13146</v>
      </c>
      <c r="E6" s="2" t="s">
        <v>13238</v>
      </c>
      <c r="F6" s="2" t="s">
        <v>13239</v>
      </c>
      <c r="G6" s="2" t="s">
        <v>13258</v>
      </c>
      <c r="H6" s="7">
        <v>4995</v>
      </c>
      <c r="I6" s="7" t="str">
        <f>IF('Amazon 2'!H1187&lt;200,"&lt;₹ 200",IF(OR('Amazon 2'!H1187=200,'Amazon 2'!H1187&lt;=500),"₹ 200-₹ 500","&gt;₹ 500"))</f>
        <v>&lt;₹ 200</v>
      </c>
      <c r="J6" s="7">
        <v>20049</v>
      </c>
      <c r="K6" s="5">
        <v>0.75</v>
      </c>
      <c r="L6" t="str">
        <f t="shared" si="2"/>
        <v>71-80%</v>
      </c>
      <c r="M6" s="7">
        <f t="shared" si="0"/>
        <v>75.086039203950321</v>
      </c>
      <c r="N6" s="5" t="str">
        <f t="shared" si="1"/>
        <v>50% or more</v>
      </c>
      <c r="O6" s="2">
        <v>4.8</v>
      </c>
      <c r="P6" s="3">
        <v>3964</v>
      </c>
      <c r="Q6" s="14">
        <f t="shared" si="3"/>
        <v>79474236</v>
      </c>
      <c r="R6" s="18">
        <f t="shared" si="4"/>
        <v>8.7639999999999993</v>
      </c>
    </row>
    <row r="7" spans="1:18" ht="15.75">
      <c r="A7" s="2" t="s">
        <v>10367</v>
      </c>
      <c r="B7" s="2" t="s">
        <v>10368</v>
      </c>
      <c r="C7" s="2" t="s">
        <v>8688</v>
      </c>
      <c r="D7" s="2" t="s">
        <v>13146</v>
      </c>
      <c r="E7" s="2" t="s">
        <v>13238</v>
      </c>
      <c r="F7" s="2" t="s">
        <v>13239</v>
      </c>
      <c r="G7" s="2" t="s">
        <v>13252</v>
      </c>
      <c r="H7" s="7">
        <v>279</v>
      </c>
      <c r="I7" s="7" t="str">
        <f>IF('Amazon 2'!H1089&lt;200,"&lt;₹ 200",IF(OR('Amazon 2'!H1089=200,'Amazon 2'!H1089&lt;=500),"₹ 200-₹ 500","&gt;₹ 500"))</f>
        <v>₹ 200-₹ 500</v>
      </c>
      <c r="J7" s="7">
        <v>499</v>
      </c>
      <c r="K7" s="5">
        <v>0.44</v>
      </c>
      <c r="L7" t="str">
        <f t="shared" si="2"/>
        <v>41-50%</v>
      </c>
      <c r="M7" s="7">
        <f t="shared" si="0"/>
        <v>44.08817635270541</v>
      </c>
      <c r="N7" s="5" t="str">
        <f t="shared" si="1"/>
        <v>&lt;50%</v>
      </c>
      <c r="O7" s="2">
        <v>4.8</v>
      </c>
      <c r="P7" s="3">
        <v>28</v>
      </c>
      <c r="Q7" s="14">
        <f t="shared" si="3"/>
        <v>13972</v>
      </c>
      <c r="R7" s="18">
        <f t="shared" si="4"/>
        <v>4.8279999999999994</v>
      </c>
    </row>
    <row r="8" spans="1:18" ht="15.75">
      <c r="A8" s="2" t="s">
        <v>3855</v>
      </c>
      <c r="B8" s="2" t="s">
        <v>3856</v>
      </c>
      <c r="C8" s="2" t="s">
        <v>3777</v>
      </c>
      <c r="D8" s="2" t="s">
        <v>13082</v>
      </c>
      <c r="E8" s="2" t="s">
        <v>13105</v>
      </c>
      <c r="F8" s="2" t="s">
        <v>13106</v>
      </c>
      <c r="G8" s="2" t="s">
        <v>13122</v>
      </c>
      <c r="H8" s="7">
        <v>999</v>
      </c>
      <c r="I8" s="7" t="str">
        <f>IF('Amazon 2'!H448&lt;200,"&lt;₹ 200",IF(OR('Amazon 2'!H448=200,'Amazon 2'!H448&lt;=500),"₹ 200-₹ 500","&gt;₹ 500"))</f>
        <v>&gt;₹ 500</v>
      </c>
      <c r="J8" s="7">
        <v>2899</v>
      </c>
      <c r="K8" s="5">
        <v>0.66</v>
      </c>
      <c r="L8" t="str">
        <f t="shared" si="2"/>
        <v>61-70%</v>
      </c>
      <c r="M8" s="7">
        <f t="shared" si="0"/>
        <v>65.53984132459469</v>
      </c>
      <c r="N8" s="5" t="str">
        <f t="shared" si="1"/>
        <v>50% or more</v>
      </c>
      <c r="O8" s="2">
        <v>4.7</v>
      </c>
      <c r="P8" s="3">
        <v>7779</v>
      </c>
      <c r="Q8" s="14">
        <f t="shared" si="3"/>
        <v>22551321</v>
      </c>
      <c r="R8" s="18">
        <f t="shared" si="4"/>
        <v>12.478999999999999</v>
      </c>
    </row>
    <row r="9" spans="1:18" ht="15.75">
      <c r="A9" s="2" t="s">
        <v>2201</v>
      </c>
      <c r="B9" s="2" t="s">
        <v>2202</v>
      </c>
      <c r="C9" s="2" t="s">
        <v>169</v>
      </c>
      <c r="D9" s="2" t="s">
        <v>13082</v>
      </c>
      <c r="E9" s="2" t="s">
        <v>13083</v>
      </c>
      <c r="F9" s="2" t="s">
        <v>13085</v>
      </c>
      <c r="G9" s="2" t="s">
        <v>13086</v>
      </c>
      <c r="H9" s="7">
        <v>77990</v>
      </c>
      <c r="I9" s="7" t="str">
        <f>IF('Amazon 2'!H251&lt;200,"&lt;₹ 200",IF(OR('Amazon 2'!H251=200,'Amazon 2'!H251&lt;=500),"₹ 200-₹ 500","&gt;₹ 500"))</f>
        <v>₹ 200-₹ 500</v>
      </c>
      <c r="J9" s="7">
        <v>139900</v>
      </c>
      <c r="K9" s="5">
        <v>0.44</v>
      </c>
      <c r="L9" t="str">
        <f t="shared" si="2"/>
        <v>41-50%</v>
      </c>
      <c r="M9" s="7">
        <f t="shared" si="0"/>
        <v>44.253037884203003</v>
      </c>
      <c r="N9" s="5" t="str">
        <f t="shared" si="1"/>
        <v>&lt;50%</v>
      </c>
      <c r="O9" s="2">
        <v>4.7</v>
      </c>
      <c r="P9" s="3">
        <v>5935</v>
      </c>
      <c r="Q9" s="14">
        <f t="shared" si="3"/>
        <v>830306500</v>
      </c>
      <c r="R9" s="18">
        <f t="shared" si="4"/>
        <v>10.635</v>
      </c>
    </row>
    <row r="10" spans="1:18" ht="15.75">
      <c r="A10" s="2" t="s">
        <v>12251</v>
      </c>
      <c r="B10" s="2" t="s">
        <v>12252</v>
      </c>
      <c r="C10" s="2" t="s">
        <v>8721</v>
      </c>
      <c r="D10" s="2" t="s">
        <v>13146</v>
      </c>
      <c r="E10" s="2" t="s">
        <v>13241</v>
      </c>
      <c r="F10" s="2" t="s">
        <v>13254</v>
      </c>
      <c r="G10" s="2" t="s">
        <v>13255</v>
      </c>
      <c r="H10" s="7">
        <v>1499</v>
      </c>
      <c r="I10" s="7" t="str">
        <f>IF('Amazon 2'!H1276&lt;200,"&lt;₹ 200",IF(OR('Amazon 2'!H1276=200,'Amazon 2'!H1276&lt;=500),"₹ 200-₹ 500","&gt;₹ 500"))</f>
        <v>₹ 200-₹ 500</v>
      </c>
      <c r="J10" s="7">
        <v>3500</v>
      </c>
      <c r="K10" s="5">
        <v>0.56999999999999995</v>
      </c>
      <c r="L10" t="str">
        <f t="shared" si="2"/>
        <v>51-60%</v>
      </c>
      <c r="M10" s="7">
        <f t="shared" si="0"/>
        <v>57.171428571428571</v>
      </c>
      <c r="N10" s="5" t="str">
        <f t="shared" si="1"/>
        <v>50% or more</v>
      </c>
      <c r="O10" s="2">
        <v>4.7</v>
      </c>
      <c r="P10" s="3">
        <v>2591</v>
      </c>
      <c r="Q10" s="14">
        <f t="shared" si="3"/>
        <v>9068500</v>
      </c>
      <c r="R10" s="18">
        <f t="shared" si="4"/>
        <v>7.2910000000000004</v>
      </c>
    </row>
    <row r="11" spans="1:18" ht="15.75">
      <c r="A11" s="2" t="s">
        <v>11114</v>
      </c>
      <c r="B11" s="2" t="s">
        <v>11115</v>
      </c>
      <c r="C11" s="2" t="s">
        <v>9030</v>
      </c>
      <c r="D11" s="2" t="s">
        <v>13146</v>
      </c>
      <c r="E11" s="2" t="s">
        <v>13238</v>
      </c>
      <c r="F11" s="2" t="s">
        <v>13239</v>
      </c>
      <c r="G11" s="2" t="s">
        <v>13264</v>
      </c>
      <c r="H11" s="7">
        <v>699</v>
      </c>
      <c r="I11" s="7" t="str">
        <f>IF('Amazon 2'!H1163&lt;200,"&lt;₹ 200",IF(OR('Amazon 2'!H1163=200,'Amazon 2'!H1163&lt;=500),"₹ 200-₹ 500","&gt;₹ 500"))</f>
        <v>₹ 200-₹ 500</v>
      </c>
      <c r="J11" s="7">
        <v>1599</v>
      </c>
      <c r="K11" s="5">
        <v>0.56000000000000005</v>
      </c>
      <c r="L11" t="str">
        <f t="shared" si="2"/>
        <v>51-60%</v>
      </c>
      <c r="M11" s="7">
        <f t="shared" si="0"/>
        <v>56.285178236397748</v>
      </c>
      <c r="N11" s="5" t="str">
        <f t="shared" si="1"/>
        <v>50% or more</v>
      </c>
      <c r="O11" s="2">
        <v>4.7</v>
      </c>
      <c r="P11" s="3">
        <v>2300</v>
      </c>
      <c r="Q11" s="14">
        <f t="shared" si="3"/>
        <v>3677700</v>
      </c>
      <c r="R11" s="18">
        <f t="shared" si="4"/>
        <v>7</v>
      </c>
    </row>
    <row r="12" spans="1:18" ht="15.75">
      <c r="A12" s="2" t="s">
        <v>10590</v>
      </c>
      <c r="B12" s="2" t="s">
        <v>10591</v>
      </c>
      <c r="C12" s="2" t="s">
        <v>8688</v>
      </c>
      <c r="D12" s="2" t="s">
        <v>13146</v>
      </c>
      <c r="E12" s="2" t="s">
        <v>13238</v>
      </c>
      <c r="F12" s="2" t="s">
        <v>13239</v>
      </c>
      <c r="G12" s="2" t="s">
        <v>13252</v>
      </c>
      <c r="H12" s="7">
        <v>699</v>
      </c>
      <c r="I12" s="7" t="str">
        <f>IF('Amazon 2'!H1111&lt;200,"&lt;₹ 200",IF(OR('Amazon 2'!H1111=200,'Amazon 2'!H1111&lt;=500),"₹ 200-₹ 500","&gt;₹ 500"))</f>
        <v>&gt;₹ 500</v>
      </c>
      <c r="J12" s="7">
        <v>1599</v>
      </c>
      <c r="K12" s="5">
        <v>0.56000000000000005</v>
      </c>
      <c r="L12" t="str">
        <f t="shared" si="2"/>
        <v>51-60%</v>
      </c>
      <c r="M12" s="7">
        <f t="shared" si="0"/>
        <v>56.285178236397748</v>
      </c>
      <c r="N12" s="5" t="str">
        <f t="shared" si="1"/>
        <v>50% or more</v>
      </c>
      <c r="O12" s="2">
        <v>4.7</v>
      </c>
      <c r="P12" s="3">
        <v>1729</v>
      </c>
      <c r="Q12" s="14">
        <f t="shared" si="3"/>
        <v>2764671</v>
      </c>
      <c r="R12" s="18">
        <f t="shared" si="4"/>
        <v>6.4290000000000003</v>
      </c>
    </row>
    <row r="13" spans="1:18" ht="15.75">
      <c r="A13" s="2" t="s">
        <v>10621</v>
      </c>
      <c r="B13" s="2" t="s">
        <v>10622</v>
      </c>
      <c r="C13" s="2" t="s">
        <v>8688</v>
      </c>
      <c r="D13" s="2" t="s">
        <v>13146</v>
      </c>
      <c r="E13" s="2" t="s">
        <v>13238</v>
      </c>
      <c r="F13" s="2" t="s">
        <v>13239</v>
      </c>
      <c r="G13" s="2" t="s">
        <v>13252</v>
      </c>
      <c r="H13" s="7">
        <v>499</v>
      </c>
      <c r="I13" s="7" t="str">
        <f>IF('Amazon 2'!H1114&lt;200,"&lt;₹ 200",IF(OR('Amazon 2'!H1114=200,'Amazon 2'!H1114&lt;=500),"₹ 200-₹ 500","&gt;₹ 500"))</f>
        <v>&lt;₹ 200</v>
      </c>
      <c r="J13" s="7">
        <v>1299</v>
      </c>
      <c r="K13" s="5">
        <v>0.62</v>
      </c>
      <c r="L13" t="str">
        <f t="shared" si="2"/>
        <v>61-70%</v>
      </c>
      <c r="M13" s="7">
        <f t="shared" si="0"/>
        <v>61.585835257890686</v>
      </c>
      <c r="N13" s="5" t="str">
        <f t="shared" si="1"/>
        <v>50% or more</v>
      </c>
      <c r="O13" s="2">
        <v>4.7</v>
      </c>
      <c r="P13" s="3">
        <v>54</v>
      </c>
      <c r="Q13" s="14">
        <f t="shared" si="3"/>
        <v>70146</v>
      </c>
      <c r="R13" s="18">
        <f t="shared" si="4"/>
        <v>4.7540000000000004</v>
      </c>
    </row>
    <row r="14" spans="1:18" ht="15.75">
      <c r="A14" s="2" t="s">
        <v>6823</v>
      </c>
      <c r="B14" s="2" t="s">
        <v>6824</v>
      </c>
      <c r="C14" s="2" t="s">
        <v>6007</v>
      </c>
      <c r="D14" s="2" t="s">
        <v>13075</v>
      </c>
      <c r="E14" s="2" t="s">
        <v>13076</v>
      </c>
      <c r="F14" s="2" t="s">
        <v>13163</v>
      </c>
      <c r="G14" s="2" t="s">
        <v>13184</v>
      </c>
      <c r="H14" s="7">
        <v>299</v>
      </c>
      <c r="I14" s="7" t="str">
        <f>IF('Amazon 2'!H745&lt;200,"&lt;₹ 200",IF(OR('Amazon 2'!H745=200,'Amazon 2'!H745&lt;=500),"₹ 200-₹ 500","&gt;₹ 500"))</f>
        <v>&gt;₹ 500</v>
      </c>
      <c r="J14" s="7">
        <v>550</v>
      </c>
      <c r="K14" s="5">
        <v>0.46</v>
      </c>
      <c r="L14" t="str">
        <f t="shared" si="2"/>
        <v>41-50%</v>
      </c>
      <c r="M14" s="7">
        <f t="shared" si="0"/>
        <v>45.636363636363633</v>
      </c>
      <c r="N14" s="5" t="str">
        <f t="shared" si="1"/>
        <v>&lt;50%</v>
      </c>
      <c r="O14" s="2">
        <v>4.5999999999999996</v>
      </c>
      <c r="P14" s="3">
        <v>33434</v>
      </c>
      <c r="Q14" s="14">
        <f t="shared" si="3"/>
        <v>18388700</v>
      </c>
      <c r="R14" s="18">
        <f t="shared" si="4"/>
        <v>38.033999999999999</v>
      </c>
    </row>
    <row r="15" spans="1:18" ht="15.75">
      <c r="A15" s="2" t="s">
        <v>3775</v>
      </c>
      <c r="B15" s="2" t="s">
        <v>3776</v>
      </c>
      <c r="C15" s="2" t="s">
        <v>3777</v>
      </c>
      <c r="D15" s="2" t="s">
        <v>13082</v>
      </c>
      <c r="E15" s="2" t="s">
        <v>13105</v>
      </c>
      <c r="F15" s="2" t="s">
        <v>13106</v>
      </c>
      <c r="G15" s="2" t="s">
        <v>13122</v>
      </c>
      <c r="H15" s="7">
        <v>999</v>
      </c>
      <c r="I15" s="7" t="str">
        <f>IF('Amazon 2'!H438&lt;200,"&lt;₹ 200",IF(OR('Amazon 2'!H438=200,'Amazon 2'!H438&lt;=500),"₹ 200-₹ 500","&gt;₹ 500"))</f>
        <v>₹ 200-₹ 500</v>
      </c>
      <c r="J15" s="7">
        <v>2899</v>
      </c>
      <c r="K15" s="5">
        <v>0.66</v>
      </c>
      <c r="L15" t="str">
        <f t="shared" si="2"/>
        <v>61-70%</v>
      </c>
      <c r="M15" s="7">
        <f t="shared" si="0"/>
        <v>65.53984132459469</v>
      </c>
      <c r="N15" s="5" t="str">
        <f t="shared" si="1"/>
        <v>50% or more</v>
      </c>
      <c r="O15" s="2">
        <v>4.5999999999999996</v>
      </c>
      <c r="P15" s="3">
        <v>26603</v>
      </c>
      <c r="Q15" s="14">
        <f t="shared" si="3"/>
        <v>77122097</v>
      </c>
      <c r="R15" s="18">
        <f t="shared" si="4"/>
        <v>31.203000000000003</v>
      </c>
    </row>
    <row r="16" spans="1:18" ht="15.75">
      <c r="A16" s="2" t="s">
        <v>7397</v>
      </c>
      <c r="B16" s="2" t="s">
        <v>7398</v>
      </c>
      <c r="C16" s="2" t="s">
        <v>4845</v>
      </c>
      <c r="D16" s="2" t="s">
        <v>13075</v>
      </c>
      <c r="E16" s="2" t="s">
        <v>13076</v>
      </c>
      <c r="F16" s="2" t="s">
        <v>13131</v>
      </c>
      <c r="G16" s="2" t="s">
        <v>13132</v>
      </c>
      <c r="H16" s="7">
        <v>1295</v>
      </c>
      <c r="I16" s="7" t="str">
        <f>IF('Amazon 2'!H800&lt;200,"&lt;₹ 200",IF(OR('Amazon 2'!H800=200,'Amazon 2'!H800&lt;=500),"₹ 200-₹ 500","&gt;₹ 500"))</f>
        <v>₹ 200-₹ 500</v>
      </c>
      <c r="J16" s="7">
        <v>1645</v>
      </c>
      <c r="K16" s="5">
        <v>0.21</v>
      </c>
      <c r="L16" t="str">
        <f t="shared" si="2"/>
        <v>21-30%</v>
      </c>
      <c r="M16" s="7">
        <f t="shared" si="0"/>
        <v>21.276595744680851</v>
      </c>
      <c r="N16" s="5" t="str">
        <f t="shared" si="1"/>
        <v>&lt;50%</v>
      </c>
      <c r="O16" s="2">
        <v>4.5999999999999996</v>
      </c>
      <c r="P16" s="3">
        <v>12375</v>
      </c>
      <c r="Q16" s="14">
        <f t="shared" si="3"/>
        <v>20356875</v>
      </c>
      <c r="R16" s="18">
        <f t="shared" si="4"/>
        <v>16.975000000000001</v>
      </c>
    </row>
    <row r="17" spans="1:18" ht="15.75">
      <c r="A17" s="2" t="s">
        <v>8061</v>
      </c>
      <c r="B17" s="2" t="s">
        <v>8062</v>
      </c>
      <c r="C17" s="2" t="s">
        <v>5336</v>
      </c>
      <c r="D17" s="2" t="s">
        <v>13075</v>
      </c>
      <c r="E17" s="2" t="s">
        <v>13076</v>
      </c>
      <c r="F17" s="2" t="s">
        <v>13163</v>
      </c>
      <c r="G17" s="2" t="s">
        <v>13164</v>
      </c>
      <c r="H17" s="7">
        <v>1995</v>
      </c>
      <c r="I17" s="7" t="str">
        <f>IF('Amazon 2'!H865&lt;200,"&lt;₹ 200",IF(OR('Amazon 2'!H865=200,'Amazon 2'!H865&lt;=500),"₹ 200-₹ 500","&gt;₹ 500"))</f>
        <v>₹ 200-₹ 500</v>
      </c>
      <c r="J17" s="7">
        <v>2895</v>
      </c>
      <c r="K17" s="5">
        <v>0.31</v>
      </c>
      <c r="L17" t="str">
        <f t="shared" si="2"/>
        <v>31-40%</v>
      </c>
      <c r="M17" s="7">
        <f t="shared" si="0"/>
        <v>31.088082901554404</v>
      </c>
      <c r="N17" s="5" t="str">
        <f t="shared" si="1"/>
        <v>&lt;50%</v>
      </c>
      <c r="O17" s="2">
        <v>4.5999999999999996</v>
      </c>
      <c r="P17" s="3">
        <v>10760</v>
      </c>
      <c r="Q17" s="14">
        <f t="shared" si="3"/>
        <v>31150200</v>
      </c>
      <c r="R17" s="18">
        <f t="shared" si="4"/>
        <v>15.36</v>
      </c>
    </row>
    <row r="18" spans="1:18" ht="15.75">
      <c r="A18" s="2" t="s">
        <v>7101</v>
      </c>
      <c r="B18" s="2" t="s">
        <v>7102</v>
      </c>
      <c r="C18" s="2" t="s">
        <v>4845</v>
      </c>
      <c r="D18" s="2" t="s">
        <v>13075</v>
      </c>
      <c r="E18" s="2" t="s">
        <v>13076</v>
      </c>
      <c r="F18" s="2" t="s">
        <v>13131</v>
      </c>
      <c r="G18" s="2" t="s">
        <v>13132</v>
      </c>
      <c r="H18" s="7">
        <v>1490</v>
      </c>
      <c r="I18" s="7" t="str">
        <f>IF('Amazon 2'!H771&lt;200,"&lt;₹ 200",IF(OR('Amazon 2'!H771=200,'Amazon 2'!H771&lt;=500),"₹ 200-₹ 500","&gt;₹ 500"))</f>
        <v>₹ 200-₹ 500</v>
      </c>
      <c r="J18" s="7">
        <v>2295</v>
      </c>
      <c r="K18" s="5">
        <v>0.35</v>
      </c>
      <c r="L18" t="str">
        <f t="shared" si="2"/>
        <v>31-40%</v>
      </c>
      <c r="M18" s="7">
        <f t="shared" si="0"/>
        <v>35.076252723311548</v>
      </c>
      <c r="N18" s="5" t="str">
        <f t="shared" si="1"/>
        <v>&lt;50%</v>
      </c>
      <c r="O18" s="2">
        <v>4.5999999999999996</v>
      </c>
      <c r="P18" s="3">
        <v>10652</v>
      </c>
      <c r="Q18" s="14">
        <f t="shared" si="3"/>
        <v>24446340</v>
      </c>
      <c r="R18" s="18">
        <f t="shared" si="4"/>
        <v>15.251999999999999</v>
      </c>
    </row>
    <row r="19" spans="1:18" ht="15.75">
      <c r="A19" s="2" t="s">
        <v>12181</v>
      </c>
      <c r="B19" s="2" t="s">
        <v>12182</v>
      </c>
      <c r="C19" s="2" t="s">
        <v>8710</v>
      </c>
      <c r="D19" s="2" t="s">
        <v>13146</v>
      </c>
      <c r="E19" s="2" t="s">
        <v>13238</v>
      </c>
      <c r="F19" s="2" t="s">
        <v>13239</v>
      </c>
      <c r="G19" s="2" t="s">
        <v>13253</v>
      </c>
      <c r="H19" s="7">
        <v>6120</v>
      </c>
      <c r="I19" s="7" t="str">
        <f>IF('Amazon 2'!H1269&lt;200,"&lt;₹ 200",IF(OR('Amazon 2'!H1269=200,'Amazon 2'!H1269&lt;=500),"₹ 200-₹ 500","&gt;₹ 500"))</f>
        <v>&gt;₹ 500</v>
      </c>
      <c r="J19" s="7">
        <v>8478</v>
      </c>
      <c r="K19" s="5">
        <v>0.28000000000000003</v>
      </c>
      <c r="L19" t="str">
        <f t="shared" si="2"/>
        <v>21-30%</v>
      </c>
      <c r="M19" s="7">
        <f t="shared" si="0"/>
        <v>27.813163481953289</v>
      </c>
      <c r="N19" s="5" t="str">
        <f t="shared" si="1"/>
        <v>&lt;50%</v>
      </c>
      <c r="O19" s="2">
        <v>4.5999999999999996</v>
      </c>
      <c r="P19" s="3">
        <v>6550</v>
      </c>
      <c r="Q19" s="14">
        <f t="shared" si="3"/>
        <v>55530900</v>
      </c>
      <c r="R19" s="18">
        <f t="shared" si="4"/>
        <v>11.149999999999999</v>
      </c>
    </row>
    <row r="20" spans="1:18" ht="15.75">
      <c r="A20" s="2" t="s">
        <v>3924</v>
      </c>
      <c r="B20" s="2" t="s">
        <v>3925</v>
      </c>
      <c r="C20" s="2" t="s">
        <v>3777</v>
      </c>
      <c r="D20" s="2" t="s">
        <v>13082</v>
      </c>
      <c r="E20" s="2" t="s">
        <v>13105</v>
      </c>
      <c r="F20" s="2" t="s">
        <v>13106</v>
      </c>
      <c r="G20" s="2" t="s">
        <v>13122</v>
      </c>
      <c r="H20" s="7">
        <v>999</v>
      </c>
      <c r="I20" s="7" t="str">
        <f>IF('Amazon 2'!H455&lt;200,"&lt;₹ 200",IF(OR('Amazon 2'!H455=200,'Amazon 2'!H455&lt;=500),"₹ 200-₹ 500","&gt;₹ 500"))</f>
        <v>&gt;₹ 500</v>
      </c>
      <c r="J20" s="7">
        <v>2899</v>
      </c>
      <c r="K20" s="5">
        <v>0.66</v>
      </c>
      <c r="L20" t="str">
        <f t="shared" si="2"/>
        <v>61-70%</v>
      </c>
      <c r="M20" s="7">
        <f t="shared" si="0"/>
        <v>65.53984132459469</v>
      </c>
      <c r="N20" s="5" t="str">
        <f t="shared" si="1"/>
        <v>50% or more</v>
      </c>
      <c r="O20" s="2">
        <v>4.5999999999999996</v>
      </c>
      <c r="P20" s="3">
        <v>6129</v>
      </c>
      <c r="Q20" s="14">
        <f t="shared" si="3"/>
        <v>17767971</v>
      </c>
      <c r="R20" s="18">
        <f t="shared" si="4"/>
        <v>10.728999999999999</v>
      </c>
    </row>
    <row r="21" spans="1:18" ht="15.75">
      <c r="A21" s="2" t="s">
        <v>1237</v>
      </c>
      <c r="B21" s="2" t="s">
        <v>1238</v>
      </c>
      <c r="C21" s="2" t="s">
        <v>129</v>
      </c>
      <c r="D21" s="2" t="s">
        <v>13082</v>
      </c>
      <c r="E21" s="2" t="s">
        <v>13083</v>
      </c>
      <c r="F21" s="2" t="s">
        <v>13084</v>
      </c>
      <c r="G21" s="2" t="s">
        <v>13078</v>
      </c>
      <c r="H21" s="7">
        <v>999</v>
      </c>
      <c r="I21" s="7" t="str">
        <f>IF('Amazon 2'!H139&lt;200,"&lt;₹ 200",IF(OR('Amazon 2'!H139=200,'Amazon 2'!H139&lt;=500),"₹ 200-₹ 500","&gt;₹ 500"))</f>
        <v>&gt;₹ 500</v>
      </c>
      <c r="J21" s="7">
        <v>2399</v>
      </c>
      <c r="K21" s="5">
        <v>0.57999999999999996</v>
      </c>
      <c r="L21" t="str">
        <f t="shared" si="2"/>
        <v>51-60%</v>
      </c>
      <c r="M21" s="7">
        <f t="shared" si="0"/>
        <v>58.357649020425171</v>
      </c>
      <c r="N21" s="5" t="str">
        <f t="shared" si="1"/>
        <v>50% or more</v>
      </c>
      <c r="O21" s="2">
        <v>4.5999999999999996</v>
      </c>
      <c r="P21" s="3">
        <v>3664</v>
      </c>
      <c r="Q21" s="14">
        <f t="shared" si="3"/>
        <v>8789936</v>
      </c>
      <c r="R21" s="18">
        <f t="shared" si="4"/>
        <v>8.2639999999999993</v>
      </c>
    </row>
    <row r="22" spans="1:18" ht="15.75">
      <c r="A22" s="2" t="s">
        <v>8163</v>
      </c>
      <c r="B22" s="2" t="s">
        <v>8164</v>
      </c>
      <c r="C22" s="2" t="s">
        <v>8165</v>
      </c>
      <c r="D22" s="2" t="s">
        <v>13075</v>
      </c>
      <c r="E22" s="2" t="s">
        <v>13231</v>
      </c>
      <c r="F22" s="2"/>
      <c r="G22" s="2"/>
      <c r="H22" s="7">
        <v>26999</v>
      </c>
      <c r="I22" s="7" t="str">
        <f>IF('Amazon 2'!H875&lt;200,"&lt;₹ 200",IF(OR('Amazon 2'!H875=200,'Amazon 2'!H875&lt;=500),"₹ 200-₹ 500","&gt;₹ 500"))</f>
        <v>&gt;₹ 500</v>
      </c>
      <c r="J22" s="7">
        <v>37999</v>
      </c>
      <c r="K22" s="5">
        <v>0.28999999999999998</v>
      </c>
      <c r="L22" t="str">
        <f t="shared" si="2"/>
        <v>21-30%</v>
      </c>
      <c r="M22" s="7">
        <f t="shared" si="0"/>
        <v>28.948130213953</v>
      </c>
      <c r="N22" s="5" t="str">
        <f t="shared" si="1"/>
        <v>&lt;50%</v>
      </c>
      <c r="O22" s="2">
        <v>4.5999999999999996</v>
      </c>
      <c r="P22" s="3">
        <v>2886</v>
      </c>
      <c r="Q22" s="14">
        <f t="shared" si="3"/>
        <v>109665114</v>
      </c>
      <c r="R22" s="18">
        <f t="shared" si="4"/>
        <v>7.4859999999999998</v>
      </c>
    </row>
    <row r="23" spans="1:18" ht="15.75">
      <c r="A23" s="2" t="s">
        <v>9621</v>
      </c>
      <c r="B23" s="2" t="s">
        <v>9622</v>
      </c>
      <c r="C23" s="2" t="s">
        <v>9284</v>
      </c>
      <c r="D23" s="2" t="s">
        <v>13146</v>
      </c>
      <c r="E23" s="2" t="s">
        <v>13238</v>
      </c>
      <c r="F23" s="2" t="s">
        <v>13239</v>
      </c>
      <c r="G23" s="2" t="s">
        <v>13267</v>
      </c>
      <c r="H23" s="7">
        <v>160</v>
      </c>
      <c r="I23" s="7" t="str">
        <f>IF('Amazon 2'!H1015&lt;200,"&lt;₹ 200",IF(OR('Amazon 2'!H1015=200,'Amazon 2'!H1015&lt;=500),"₹ 200-₹ 500","&gt;₹ 500"))</f>
        <v>&gt;₹ 500</v>
      </c>
      <c r="J23" s="7">
        <v>299</v>
      </c>
      <c r="K23" s="5">
        <v>0.46</v>
      </c>
      <c r="L23" t="str">
        <f t="shared" si="2"/>
        <v>41-50%</v>
      </c>
      <c r="M23" s="7">
        <f t="shared" si="0"/>
        <v>46.488294314381271</v>
      </c>
      <c r="N23" s="5" t="str">
        <f t="shared" si="1"/>
        <v>&lt;50%</v>
      </c>
      <c r="O23" s="2">
        <v>4.5999999999999996</v>
      </c>
      <c r="P23" s="3">
        <v>2781</v>
      </c>
      <c r="Q23" s="14">
        <f t="shared" si="3"/>
        <v>831519</v>
      </c>
      <c r="R23" s="18">
        <f t="shared" si="4"/>
        <v>7.3810000000000002</v>
      </c>
    </row>
    <row r="24" spans="1:18" ht="15.75">
      <c r="A24" s="2" t="s">
        <v>12653</v>
      </c>
      <c r="B24" s="2" t="s">
        <v>12654</v>
      </c>
      <c r="C24" s="2" t="s">
        <v>8710</v>
      </c>
      <c r="D24" s="2" t="s">
        <v>13146</v>
      </c>
      <c r="E24" s="2" t="s">
        <v>13238</v>
      </c>
      <c r="F24" s="2" t="s">
        <v>13239</v>
      </c>
      <c r="G24" s="2" t="s">
        <v>13253</v>
      </c>
      <c r="H24" s="7">
        <v>6120</v>
      </c>
      <c r="I24" s="7" t="str">
        <f>IF('Amazon 2'!H1316&lt;200,"&lt;₹ 200",IF(OR('Amazon 2'!H1316=200,'Amazon 2'!H1316&lt;=500),"₹ 200-₹ 500","&gt;₹ 500"))</f>
        <v>₹ 200-₹ 500</v>
      </c>
      <c r="J24" s="7">
        <v>8073</v>
      </c>
      <c r="K24" s="5">
        <v>0.24</v>
      </c>
      <c r="L24" t="str">
        <f t="shared" si="2"/>
        <v>21-30%</v>
      </c>
      <c r="M24" s="7">
        <f t="shared" si="0"/>
        <v>24.191750278706799</v>
      </c>
      <c r="N24" s="5" t="str">
        <f t="shared" si="1"/>
        <v>&lt;50%</v>
      </c>
      <c r="O24" s="2">
        <v>4.5999999999999996</v>
      </c>
      <c r="P24" s="3">
        <v>2751</v>
      </c>
      <c r="Q24" s="14">
        <f t="shared" si="3"/>
        <v>22208823</v>
      </c>
      <c r="R24" s="18">
        <f t="shared" si="4"/>
        <v>7.3509999999999991</v>
      </c>
    </row>
    <row r="25" spans="1:18" ht="15.75">
      <c r="A25" s="2" t="s">
        <v>4701</v>
      </c>
      <c r="B25" s="2" t="s">
        <v>4702</v>
      </c>
      <c r="C25" s="2" t="s">
        <v>3433</v>
      </c>
      <c r="D25" s="2" t="s">
        <v>13082</v>
      </c>
      <c r="E25" s="2" t="s">
        <v>13105</v>
      </c>
      <c r="F25" s="2" t="s">
        <v>13106</v>
      </c>
      <c r="G25" s="2" t="s">
        <v>13118</v>
      </c>
      <c r="H25" s="7">
        <v>1799</v>
      </c>
      <c r="I25" s="7" t="str">
        <f>IF('Amazon 2'!H546&lt;200,"&lt;₹ 200",IF(OR('Amazon 2'!H546=200,'Amazon 2'!H546&lt;=500),"₹ 200-₹ 500","&gt;₹ 500"))</f>
        <v>&gt;₹ 500</v>
      </c>
      <c r="J25" s="7">
        <v>3999</v>
      </c>
      <c r="K25" s="5">
        <v>0.55000000000000004</v>
      </c>
      <c r="L25" t="str">
        <f t="shared" si="2"/>
        <v>51-60%</v>
      </c>
      <c r="M25" s="7">
        <f t="shared" si="0"/>
        <v>55.013753438359593</v>
      </c>
      <c r="N25" s="5" t="str">
        <f t="shared" si="1"/>
        <v>50% or more</v>
      </c>
      <c r="O25" s="2">
        <v>4.5999999999999996</v>
      </c>
      <c r="P25" s="3">
        <v>245</v>
      </c>
      <c r="Q25" s="14">
        <f t="shared" si="3"/>
        <v>979755</v>
      </c>
      <c r="R25" s="18">
        <f t="shared" si="4"/>
        <v>4.8449999999999998</v>
      </c>
    </row>
    <row r="26" spans="1:18" ht="15.75">
      <c r="A26" s="2" t="s">
        <v>9539</v>
      </c>
      <c r="B26" s="2" t="s">
        <v>9540</v>
      </c>
      <c r="C26" s="2" t="s">
        <v>8574</v>
      </c>
      <c r="D26" s="2" t="s">
        <v>13146</v>
      </c>
      <c r="E26" s="2" t="s">
        <v>13238</v>
      </c>
      <c r="F26" s="2" t="s">
        <v>13245</v>
      </c>
      <c r="G26" s="2" t="s">
        <v>13246</v>
      </c>
      <c r="H26" s="7">
        <v>319</v>
      </c>
      <c r="I26" s="7" t="str">
        <f>IF('Amazon 2'!H1007&lt;200,"&lt;₹ 200",IF(OR('Amazon 2'!H1007=200,'Amazon 2'!H1007&lt;=500),"₹ 200-₹ 500","&gt;₹ 500"))</f>
        <v>&lt;₹ 200</v>
      </c>
      <c r="J26" s="7">
        <v>749</v>
      </c>
      <c r="K26" s="5">
        <v>0.56999999999999995</v>
      </c>
      <c r="L26" t="str">
        <f t="shared" si="2"/>
        <v>51-60%</v>
      </c>
      <c r="M26" s="7">
        <f t="shared" si="0"/>
        <v>57.409879839786385</v>
      </c>
      <c r="N26" s="5" t="str">
        <f t="shared" si="1"/>
        <v>50% or more</v>
      </c>
      <c r="O26" s="2">
        <v>4.5999999999999996</v>
      </c>
      <c r="P26" s="3">
        <v>124</v>
      </c>
      <c r="Q26" s="14">
        <f t="shared" si="3"/>
        <v>92876</v>
      </c>
      <c r="R26" s="18">
        <f t="shared" si="4"/>
        <v>4.7239999999999993</v>
      </c>
    </row>
    <row r="27" spans="1:18" ht="15.75">
      <c r="A27" s="2" t="s">
        <v>11255</v>
      </c>
      <c r="B27" s="2" t="s">
        <v>11256</v>
      </c>
      <c r="C27" s="2" t="s">
        <v>10094</v>
      </c>
      <c r="D27" s="2" t="s">
        <v>13146</v>
      </c>
      <c r="E27" s="2" t="s">
        <v>13238</v>
      </c>
      <c r="F27" s="2" t="s">
        <v>13278</v>
      </c>
      <c r="G27" s="2" t="s">
        <v>13288</v>
      </c>
      <c r="H27" s="7">
        <v>4999</v>
      </c>
      <c r="I27" s="7" t="str">
        <f>IF('Amazon 2'!H1177&lt;200,"&lt;₹ 200",IF(OR('Amazon 2'!H1177=200,'Amazon 2'!H1177&lt;=500),"₹ 200-₹ 500","&gt;₹ 500"))</f>
        <v>&gt;₹ 500</v>
      </c>
      <c r="J27" s="7">
        <v>24999</v>
      </c>
      <c r="K27" s="5">
        <v>0.8</v>
      </c>
      <c r="L27" t="str">
        <f t="shared" si="2"/>
        <v>71-80%</v>
      </c>
      <c r="M27" s="7">
        <f t="shared" si="0"/>
        <v>80.003200128005119</v>
      </c>
      <c r="N27" s="5" t="str">
        <f t="shared" si="1"/>
        <v>50% or more</v>
      </c>
      <c r="O27" s="2">
        <v>4.5999999999999996</v>
      </c>
      <c r="P27" s="3">
        <v>124</v>
      </c>
      <c r="Q27" s="14">
        <f t="shared" si="3"/>
        <v>3099876</v>
      </c>
      <c r="R27" s="18">
        <f t="shared" si="4"/>
        <v>4.7239999999999993</v>
      </c>
    </row>
    <row r="28" spans="1:18" ht="15.75">
      <c r="A28" s="2" t="s">
        <v>10519</v>
      </c>
      <c r="B28" s="2" t="s">
        <v>10520</v>
      </c>
      <c r="C28" s="2" t="s">
        <v>8574</v>
      </c>
      <c r="D28" s="2" t="s">
        <v>13146</v>
      </c>
      <c r="E28" s="2" t="s">
        <v>13238</v>
      </c>
      <c r="F28" s="2" t="s">
        <v>13245</v>
      </c>
      <c r="G28" s="2" t="s">
        <v>13246</v>
      </c>
      <c r="H28" s="7">
        <v>499</v>
      </c>
      <c r="I28" s="7" t="str">
        <f>IF('Amazon 2'!H1104&lt;200,"&lt;₹ 200",IF(OR('Amazon 2'!H1104=200,'Amazon 2'!H1104&lt;=500),"₹ 200-₹ 500","&gt;₹ 500"))</f>
        <v>&gt;₹ 500</v>
      </c>
      <c r="J28" s="7">
        <v>999</v>
      </c>
      <c r="K28" s="5">
        <v>0.5</v>
      </c>
      <c r="L28" t="str">
        <f t="shared" si="2"/>
        <v>41-50%</v>
      </c>
      <c r="M28" s="7">
        <f t="shared" si="0"/>
        <v>50.050050050050054</v>
      </c>
      <c r="N28" s="5" t="str">
        <f t="shared" si="1"/>
        <v>50% or more</v>
      </c>
      <c r="O28" s="2">
        <v>4.5999999999999996</v>
      </c>
      <c r="P28" s="3">
        <v>79</v>
      </c>
      <c r="Q28" s="14">
        <f t="shared" si="3"/>
        <v>78921</v>
      </c>
      <c r="R28" s="18">
        <f t="shared" si="4"/>
        <v>4.6789999999999994</v>
      </c>
    </row>
    <row r="29" spans="1:18" ht="15.75">
      <c r="A29" s="2" t="s">
        <v>11295</v>
      </c>
      <c r="B29" s="2" t="s">
        <v>11296</v>
      </c>
      <c r="C29" s="2" t="s">
        <v>8563</v>
      </c>
      <c r="D29" s="2" t="s">
        <v>13146</v>
      </c>
      <c r="E29" s="2" t="s">
        <v>13241</v>
      </c>
      <c r="F29" s="2" t="s">
        <v>13242</v>
      </c>
      <c r="G29" s="2" t="s">
        <v>13244</v>
      </c>
      <c r="H29" s="7">
        <v>998</v>
      </c>
      <c r="I29" s="7" t="str">
        <f>IF('Amazon 2'!H1181&lt;200,"&lt;₹ 200",IF(OR('Amazon 2'!H1181=200,'Amazon 2'!H1181&lt;=500),"₹ 200-₹ 500","&gt;₹ 500"))</f>
        <v>&gt;₹ 500</v>
      </c>
      <c r="J29" s="7">
        <v>2999</v>
      </c>
      <c r="K29" s="5">
        <v>0.67</v>
      </c>
      <c r="L29" t="str">
        <f t="shared" si="2"/>
        <v>61-70%</v>
      </c>
      <c r="M29" s="7">
        <f t="shared" si="0"/>
        <v>66.722240746915645</v>
      </c>
      <c r="N29" s="5" t="str">
        <f t="shared" si="1"/>
        <v>50% or more</v>
      </c>
      <c r="O29" s="2">
        <v>4.5999999999999996</v>
      </c>
      <c r="P29" s="3">
        <v>9</v>
      </c>
      <c r="Q29" s="14">
        <f t="shared" si="3"/>
        <v>26991</v>
      </c>
      <c r="R29" s="18">
        <f t="shared" si="4"/>
        <v>4.609</v>
      </c>
    </row>
    <row r="30" spans="1:18" ht="15.75">
      <c r="A30" s="2" t="s">
        <v>7203</v>
      </c>
      <c r="B30" s="2" t="s">
        <v>7204</v>
      </c>
      <c r="C30" s="2" t="s">
        <v>3024</v>
      </c>
      <c r="D30" s="2" t="s">
        <v>13082</v>
      </c>
      <c r="E30" s="2" t="s">
        <v>13084</v>
      </c>
      <c r="F30" s="2" t="s">
        <v>13110</v>
      </c>
      <c r="G30" s="2" t="s">
        <v>13111</v>
      </c>
      <c r="H30" s="7">
        <v>939</v>
      </c>
      <c r="I30" s="7" t="str">
        <f>IF('Amazon 2'!H781&lt;200,"&lt;₹ 200",IF(OR('Amazon 2'!H781=200,'Amazon 2'!H781&lt;=500),"₹ 200-₹ 500","&gt;₹ 500"))</f>
        <v>&lt;₹ 200</v>
      </c>
      <c r="J30" s="7">
        <v>1800</v>
      </c>
      <c r="K30" s="5">
        <v>0.48</v>
      </c>
      <c r="L30" t="str">
        <f t="shared" si="2"/>
        <v>41-50%</v>
      </c>
      <c r="M30" s="7">
        <f t="shared" si="0"/>
        <v>47.833333333333336</v>
      </c>
      <c r="N30" s="5" t="str">
        <f t="shared" si="1"/>
        <v>&lt;50%</v>
      </c>
      <c r="O30" s="2">
        <v>4.5</v>
      </c>
      <c r="P30" s="3">
        <v>205052</v>
      </c>
      <c r="Q30" s="14">
        <f t="shared" si="3"/>
        <v>369093600</v>
      </c>
      <c r="R30" s="18">
        <f t="shared" si="4"/>
        <v>209.55199999999999</v>
      </c>
    </row>
    <row r="31" spans="1:18" ht="15.75">
      <c r="A31" s="2" t="s">
        <v>396</v>
      </c>
      <c r="B31" s="2" t="s">
        <v>397</v>
      </c>
      <c r="C31" s="2" t="s">
        <v>18</v>
      </c>
      <c r="D31" s="2" t="s">
        <v>13075</v>
      </c>
      <c r="E31" s="2" t="s">
        <v>13076</v>
      </c>
      <c r="F31" s="2" t="s">
        <v>13077</v>
      </c>
      <c r="G31" s="2" t="s">
        <v>13078</v>
      </c>
      <c r="H31" s="7">
        <v>209</v>
      </c>
      <c r="I31" s="7" t="str">
        <f>IF('Amazon 2'!H42&lt;200,"&lt;₹ 200",IF(OR('Amazon 2'!H42=200,'Amazon 2'!H42&lt;=500),"₹ 200-₹ 500","&gt;₹ 500"))</f>
        <v>&gt;₹ 500</v>
      </c>
      <c r="J31" s="7">
        <v>695</v>
      </c>
      <c r="K31" s="5">
        <v>0.7</v>
      </c>
      <c r="L31" t="str">
        <f t="shared" si="2"/>
        <v>61-70%</v>
      </c>
      <c r="M31" s="7">
        <f t="shared" si="0"/>
        <v>69.928057553956833</v>
      </c>
      <c r="N31" s="5" t="str">
        <f t="shared" si="1"/>
        <v>50% or more</v>
      </c>
      <c r="O31" s="2">
        <v>4.5</v>
      </c>
      <c r="P31" s="3">
        <v>107687</v>
      </c>
      <c r="Q31" s="14">
        <f t="shared" si="3"/>
        <v>74842465</v>
      </c>
      <c r="R31" s="18">
        <f t="shared" si="4"/>
        <v>112.187</v>
      </c>
    </row>
    <row r="32" spans="1:18" ht="15.75">
      <c r="A32" s="2" t="s">
        <v>6731</v>
      </c>
      <c r="B32" s="2" t="s">
        <v>6732</v>
      </c>
      <c r="C32" s="2" t="s">
        <v>6733</v>
      </c>
      <c r="D32" s="2" t="s">
        <v>13075</v>
      </c>
      <c r="E32" s="2" t="s">
        <v>13192</v>
      </c>
      <c r="F32" s="2" t="s">
        <v>13203</v>
      </c>
      <c r="G32" s="2"/>
      <c r="H32" s="7">
        <v>1815</v>
      </c>
      <c r="I32" s="7" t="str">
        <f>IF('Amazon 2'!H736&lt;200,"&lt;₹ 200",IF(OR('Amazon 2'!H736=200,'Amazon 2'!H736&lt;=500),"₹ 200-₹ 500","&gt;₹ 500"))</f>
        <v>&gt;₹ 500</v>
      </c>
      <c r="J32" s="7">
        <v>3100</v>
      </c>
      <c r="K32" s="5">
        <v>0.41</v>
      </c>
      <c r="L32" t="str">
        <f t="shared" si="2"/>
        <v>41-50%</v>
      </c>
      <c r="M32" s="7">
        <f t="shared" si="0"/>
        <v>41.451612903225801</v>
      </c>
      <c r="N32" s="5" t="str">
        <f t="shared" si="1"/>
        <v>&lt;50%</v>
      </c>
      <c r="O32" s="2">
        <v>4.5</v>
      </c>
      <c r="P32" s="3">
        <v>92925</v>
      </c>
      <c r="Q32" s="14">
        <f t="shared" si="3"/>
        <v>288067500</v>
      </c>
      <c r="R32" s="18">
        <f t="shared" si="4"/>
        <v>97.424999999999997</v>
      </c>
    </row>
    <row r="33" spans="1:18" ht="15.75">
      <c r="A33" s="2" t="s">
        <v>1873</v>
      </c>
      <c r="B33" s="2" t="s">
        <v>1874</v>
      </c>
      <c r="C33" s="2" t="s">
        <v>18</v>
      </c>
      <c r="D33" s="2" t="s">
        <v>13075</v>
      </c>
      <c r="E33" s="2" t="s">
        <v>13076</v>
      </c>
      <c r="F33" s="2" t="s">
        <v>13077</v>
      </c>
      <c r="G33" s="2" t="s">
        <v>13078</v>
      </c>
      <c r="H33" s="7">
        <v>299</v>
      </c>
      <c r="I33" s="7" t="str">
        <f>IF('Amazon 2'!H214&lt;200,"&lt;₹ 200",IF(OR('Amazon 2'!H214=200,'Amazon 2'!H214&lt;=500),"₹ 200-₹ 500","&gt;₹ 500"))</f>
        <v>&gt;₹ 500</v>
      </c>
      <c r="J33" s="7">
        <v>800</v>
      </c>
      <c r="K33" s="5">
        <v>0.63</v>
      </c>
      <c r="L33" t="str">
        <f t="shared" si="2"/>
        <v>61-70%</v>
      </c>
      <c r="M33" s="7">
        <f t="shared" si="0"/>
        <v>62.625</v>
      </c>
      <c r="N33" s="5" t="str">
        <f t="shared" si="1"/>
        <v>50% or more</v>
      </c>
      <c r="O33" s="2">
        <v>4.5</v>
      </c>
      <c r="P33" s="3">
        <v>74977</v>
      </c>
      <c r="Q33" s="14">
        <f t="shared" si="3"/>
        <v>59981600</v>
      </c>
      <c r="R33" s="18">
        <f t="shared" si="4"/>
        <v>79.477000000000004</v>
      </c>
    </row>
    <row r="34" spans="1:18" ht="15.75">
      <c r="A34" s="2" t="s">
        <v>302</v>
      </c>
      <c r="B34" s="2" t="s">
        <v>303</v>
      </c>
      <c r="C34" s="2" t="s">
        <v>18</v>
      </c>
      <c r="D34" s="2" t="s">
        <v>13075</v>
      </c>
      <c r="E34" s="2" t="s">
        <v>13076</v>
      </c>
      <c r="F34" s="2" t="s">
        <v>13077</v>
      </c>
      <c r="G34" s="2" t="s">
        <v>13078</v>
      </c>
      <c r="H34" s="7">
        <v>199</v>
      </c>
      <c r="I34" s="7" t="str">
        <f>IF('Amazon 2'!H32&lt;200,"&lt;₹ 200",IF(OR('Amazon 2'!H32=200,'Amazon 2'!H32&lt;=500),"₹ 200-₹ 500","&gt;₹ 500"))</f>
        <v>&gt;₹ 500</v>
      </c>
      <c r="J34" s="7">
        <v>750</v>
      </c>
      <c r="K34" s="5">
        <v>0.73</v>
      </c>
      <c r="L34" t="str">
        <f t="shared" si="2"/>
        <v>71-80%</v>
      </c>
      <c r="M34" s="7">
        <f t="shared" si="0"/>
        <v>73.466666666666669</v>
      </c>
      <c r="N34" s="5" t="str">
        <f t="shared" si="1"/>
        <v>50% or more</v>
      </c>
      <c r="O34" s="2">
        <v>4.5</v>
      </c>
      <c r="P34" s="3">
        <v>74976</v>
      </c>
      <c r="Q34" s="14">
        <f t="shared" si="3"/>
        <v>56232000</v>
      </c>
      <c r="R34" s="18">
        <f t="shared" si="4"/>
        <v>79.475999999999999</v>
      </c>
    </row>
    <row r="35" spans="1:18" ht="15.75">
      <c r="A35" s="2" t="s">
        <v>6016</v>
      </c>
      <c r="B35" s="2" t="s">
        <v>6017</v>
      </c>
      <c r="C35" s="2" t="s">
        <v>4845</v>
      </c>
      <c r="D35" s="2" t="s">
        <v>13075</v>
      </c>
      <c r="E35" s="2" t="s">
        <v>13076</v>
      </c>
      <c r="F35" s="2" t="s">
        <v>13131</v>
      </c>
      <c r="G35" s="2" t="s">
        <v>13132</v>
      </c>
      <c r="H35" s="7">
        <v>699</v>
      </c>
      <c r="I35" s="7" t="str">
        <f>IF('Amazon 2'!H667&lt;200,"&lt;₹ 200",IF(OR('Amazon 2'!H667=200,'Amazon 2'!H667&lt;=500),"₹ 200-₹ 500","&gt;₹ 500"))</f>
        <v>&gt;₹ 500</v>
      </c>
      <c r="J35" s="7">
        <v>995</v>
      </c>
      <c r="K35" s="5">
        <v>0.3</v>
      </c>
      <c r="L35" t="str">
        <f t="shared" si="2"/>
        <v>21-30%</v>
      </c>
      <c r="M35" s="7">
        <f t="shared" si="0"/>
        <v>29.748743718592962</v>
      </c>
      <c r="N35" s="5" t="str">
        <f t="shared" si="1"/>
        <v>&lt;50%</v>
      </c>
      <c r="O35" s="2">
        <v>4.5</v>
      </c>
      <c r="P35" s="3">
        <v>54405</v>
      </c>
      <c r="Q35" s="14">
        <f t="shared" si="3"/>
        <v>54132975</v>
      </c>
      <c r="R35" s="18">
        <f t="shared" si="4"/>
        <v>58.905000000000001</v>
      </c>
    </row>
    <row r="36" spans="1:18" ht="15.75">
      <c r="A36" s="2" t="s">
        <v>5120</v>
      </c>
      <c r="B36" s="2" t="s">
        <v>5121</v>
      </c>
      <c r="C36" s="2" t="s">
        <v>5122</v>
      </c>
      <c r="D36" s="2" t="s">
        <v>13075</v>
      </c>
      <c r="E36" s="2" t="s">
        <v>13129</v>
      </c>
      <c r="F36" s="2" t="s">
        <v>13151</v>
      </c>
      <c r="G36" s="2"/>
      <c r="H36" s="7">
        <v>4098</v>
      </c>
      <c r="I36" s="7" t="str">
        <f>IF('Amazon 2'!H585&lt;200,"&lt;₹ 200",IF(OR('Amazon 2'!H585=200,'Amazon 2'!H585&lt;=500),"₹ 200-₹ 500","&gt;₹ 500"))</f>
        <v>₹ 200-₹ 500</v>
      </c>
      <c r="J36" s="7">
        <v>4999</v>
      </c>
      <c r="K36" s="5">
        <v>0.18</v>
      </c>
      <c r="L36" t="str">
        <f t="shared" si="2"/>
        <v>11-20%</v>
      </c>
      <c r="M36" s="7">
        <f t="shared" si="0"/>
        <v>18.023604720944189</v>
      </c>
      <c r="N36" s="5" t="str">
        <f t="shared" si="1"/>
        <v>&lt;50%</v>
      </c>
      <c r="O36" s="2">
        <v>4.5</v>
      </c>
      <c r="P36" s="3">
        <v>50810</v>
      </c>
      <c r="Q36" s="14">
        <f t="shared" si="3"/>
        <v>253999190</v>
      </c>
      <c r="R36" s="18">
        <f t="shared" si="4"/>
        <v>55.31</v>
      </c>
    </row>
    <row r="37" spans="1:18" ht="15.75">
      <c r="A37" s="2" t="s">
        <v>6782</v>
      </c>
      <c r="B37" s="2" t="s">
        <v>6783</v>
      </c>
      <c r="C37" s="2" t="s">
        <v>5122</v>
      </c>
      <c r="D37" s="2" t="s">
        <v>13075</v>
      </c>
      <c r="E37" s="2" t="s">
        <v>13129</v>
      </c>
      <c r="F37" s="2" t="s">
        <v>13151</v>
      </c>
      <c r="G37" s="2"/>
      <c r="H37" s="7">
        <v>5799</v>
      </c>
      <c r="I37" s="7" t="str">
        <f>IF('Amazon 2'!H741&lt;200,"&lt;₹ 200",IF(OR('Amazon 2'!H741=200,'Amazon 2'!H741&lt;=500),"₹ 200-₹ 500","&gt;₹ 500"))</f>
        <v>&lt;₹ 200</v>
      </c>
      <c r="J37" s="7">
        <v>7999</v>
      </c>
      <c r="K37" s="5">
        <v>0.28000000000000003</v>
      </c>
      <c r="L37" t="str">
        <f t="shared" si="2"/>
        <v>21-30%</v>
      </c>
      <c r="M37" s="7">
        <f t="shared" si="0"/>
        <v>27.503437929741221</v>
      </c>
      <c r="N37" s="5" t="str">
        <f t="shared" si="1"/>
        <v>&lt;50%</v>
      </c>
      <c r="O37" s="2">
        <v>4.5</v>
      </c>
      <c r="P37" s="3">
        <v>50273</v>
      </c>
      <c r="Q37" s="14">
        <f t="shared" si="3"/>
        <v>402133727</v>
      </c>
      <c r="R37" s="18">
        <f t="shared" si="4"/>
        <v>54.773000000000003</v>
      </c>
    </row>
    <row r="38" spans="1:18" ht="15.75">
      <c r="A38" s="2" t="s">
        <v>5022</v>
      </c>
      <c r="B38" s="2" t="s">
        <v>5023</v>
      </c>
      <c r="C38" s="2" t="s">
        <v>4845</v>
      </c>
      <c r="D38" s="2" t="s">
        <v>13075</v>
      </c>
      <c r="E38" s="2" t="s">
        <v>13076</v>
      </c>
      <c r="F38" s="2" t="s">
        <v>13131</v>
      </c>
      <c r="G38" s="2" t="s">
        <v>13132</v>
      </c>
      <c r="H38" s="7">
        <v>299</v>
      </c>
      <c r="I38" s="7" t="str">
        <f>IF('Amazon 2'!H577&lt;200,"&lt;₹ 200",IF(OR('Amazon 2'!H577=200,'Amazon 2'!H577&lt;=500),"₹ 200-₹ 500","&gt;₹ 500"))</f>
        <v>₹ 200-₹ 500</v>
      </c>
      <c r="J38" s="7">
        <v>650</v>
      </c>
      <c r="K38" s="5">
        <v>0.54</v>
      </c>
      <c r="L38" t="str">
        <f t="shared" si="2"/>
        <v>51-60%</v>
      </c>
      <c r="M38" s="7">
        <f t="shared" si="0"/>
        <v>54</v>
      </c>
      <c r="N38" s="5" t="str">
        <f t="shared" si="1"/>
        <v>50% or more</v>
      </c>
      <c r="O38" s="2">
        <v>4.5</v>
      </c>
      <c r="P38" s="3">
        <v>33176</v>
      </c>
      <c r="Q38" s="14">
        <f t="shared" si="3"/>
        <v>21564400</v>
      </c>
      <c r="R38" s="18">
        <f t="shared" si="4"/>
        <v>37.676000000000002</v>
      </c>
    </row>
    <row r="39" spans="1:18" ht="15.75">
      <c r="A39" s="2" t="s">
        <v>3982</v>
      </c>
      <c r="B39" s="2" t="s">
        <v>3983</v>
      </c>
      <c r="C39" s="2" t="s">
        <v>3495</v>
      </c>
      <c r="D39" s="2" t="s">
        <v>13082</v>
      </c>
      <c r="E39" s="2" t="s">
        <v>13105</v>
      </c>
      <c r="F39" s="2" t="s">
        <v>13106</v>
      </c>
      <c r="G39" s="2" t="s">
        <v>13119</v>
      </c>
      <c r="H39" s="7">
        <v>269</v>
      </c>
      <c r="I39" s="7" t="str">
        <f>IF('Amazon 2'!H461&lt;200,"&lt;₹ 200",IF(OR('Amazon 2'!H461=200,'Amazon 2'!H461&lt;=500),"₹ 200-₹ 500","&gt;₹ 500"))</f>
        <v>&gt;₹ 500</v>
      </c>
      <c r="J39" s="7">
        <v>1499</v>
      </c>
      <c r="K39" s="5">
        <v>0.82</v>
      </c>
      <c r="L39" t="str">
        <f t="shared" si="2"/>
        <v>81-90%</v>
      </c>
      <c r="M39" s="7">
        <f t="shared" si="0"/>
        <v>82.054703135423608</v>
      </c>
      <c r="N39" s="5" t="str">
        <f t="shared" si="1"/>
        <v>50% or more</v>
      </c>
      <c r="O39" s="2">
        <v>4.5</v>
      </c>
      <c r="P39" s="3">
        <v>28978</v>
      </c>
      <c r="Q39" s="14">
        <f t="shared" si="3"/>
        <v>43438022</v>
      </c>
      <c r="R39" s="18">
        <f t="shared" si="4"/>
        <v>33.478000000000002</v>
      </c>
    </row>
    <row r="40" spans="1:18" ht="15.75">
      <c r="A40" s="2" t="s">
        <v>4785</v>
      </c>
      <c r="B40" s="2" t="s">
        <v>4786</v>
      </c>
      <c r="C40" s="2" t="s">
        <v>3495</v>
      </c>
      <c r="D40" s="2" t="s">
        <v>13082</v>
      </c>
      <c r="E40" s="2" t="s">
        <v>13105</v>
      </c>
      <c r="F40" s="2" t="s">
        <v>13106</v>
      </c>
      <c r="G40" s="2" t="s">
        <v>13119</v>
      </c>
      <c r="H40" s="7">
        <v>314</v>
      </c>
      <c r="I40" s="7" t="str">
        <f>IF('Amazon 2'!H555&lt;200,"&lt;₹ 200",IF(OR('Amazon 2'!H555=200,'Amazon 2'!H555&lt;=500),"₹ 200-₹ 500","&gt;₹ 500"))</f>
        <v>&gt;₹ 500</v>
      </c>
      <c r="J40" s="7">
        <v>1499</v>
      </c>
      <c r="K40" s="5">
        <v>0.79</v>
      </c>
      <c r="L40" t="str">
        <f t="shared" si="2"/>
        <v>71-80%</v>
      </c>
      <c r="M40" s="7">
        <f t="shared" si="0"/>
        <v>79.052701801200797</v>
      </c>
      <c r="N40" s="5" t="str">
        <f t="shared" si="1"/>
        <v>50% or more</v>
      </c>
      <c r="O40" s="2">
        <v>4.5</v>
      </c>
      <c r="P40" s="3">
        <v>28978</v>
      </c>
      <c r="Q40" s="14">
        <f t="shared" si="3"/>
        <v>43438022</v>
      </c>
      <c r="R40" s="18">
        <f t="shared" si="4"/>
        <v>33.478000000000002</v>
      </c>
    </row>
    <row r="41" spans="1:18" ht="15.75">
      <c r="A41" s="2" t="s">
        <v>5045</v>
      </c>
      <c r="B41" s="2" t="s">
        <v>5046</v>
      </c>
      <c r="C41" s="2" t="s">
        <v>5047</v>
      </c>
      <c r="D41" s="2" t="s">
        <v>13082</v>
      </c>
      <c r="E41" s="2" t="s">
        <v>13140</v>
      </c>
      <c r="F41" s="2" t="s">
        <v>13141</v>
      </c>
      <c r="G41" s="2"/>
      <c r="H41" s="7">
        <v>266</v>
      </c>
      <c r="I41" s="7" t="str">
        <f>IF('Amazon 2'!H579&lt;200,"&lt;₹ 200",IF(OR('Amazon 2'!H579=200,'Amazon 2'!H579&lt;=500),"₹ 200-₹ 500","&gt;₹ 500"))</f>
        <v>&gt;₹ 500</v>
      </c>
      <c r="J41" s="7">
        <v>315</v>
      </c>
      <c r="K41" s="5">
        <v>0.16</v>
      </c>
      <c r="L41" t="str">
        <f t="shared" si="2"/>
        <v>11-20%</v>
      </c>
      <c r="M41" s="7">
        <f t="shared" si="0"/>
        <v>15.555555555555555</v>
      </c>
      <c r="N41" s="5" t="str">
        <f t="shared" si="1"/>
        <v>&lt;50%</v>
      </c>
      <c r="O41" s="2">
        <v>4.5</v>
      </c>
      <c r="P41" s="3">
        <v>28030</v>
      </c>
      <c r="Q41" s="14">
        <f t="shared" si="3"/>
        <v>8829450</v>
      </c>
      <c r="R41" s="18">
        <f t="shared" si="4"/>
        <v>32.53</v>
      </c>
    </row>
    <row r="42" spans="1:18" ht="15.75">
      <c r="A42" s="2" t="s">
        <v>6398</v>
      </c>
      <c r="B42" s="2" t="s">
        <v>6399</v>
      </c>
      <c r="C42" s="2" t="s">
        <v>6400</v>
      </c>
      <c r="D42" s="2" t="s">
        <v>13075</v>
      </c>
      <c r="E42" s="2" t="s">
        <v>13192</v>
      </c>
      <c r="F42" s="2" t="s">
        <v>13193</v>
      </c>
      <c r="G42" s="2"/>
      <c r="H42" s="7">
        <v>1792</v>
      </c>
      <c r="I42" s="7" t="str">
        <f>IF('Amazon 2'!H704&lt;200,"&lt;₹ 200",IF(OR('Amazon 2'!H704=200,'Amazon 2'!H704&lt;=500),"₹ 200-₹ 500","&gt;₹ 500"))</f>
        <v>&gt;₹ 500</v>
      </c>
      <c r="J42" s="7">
        <v>3500</v>
      </c>
      <c r="K42" s="5">
        <v>0.49</v>
      </c>
      <c r="L42" t="str">
        <f t="shared" si="2"/>
        <v>41-50%</v>
      </c>
      <c r="M42" s="7">
        <f t="shared" si="0"/>
        <v>48.8</v>
      </c>
      <c r="N42" s="5" t="str">
        <f t="shared" si="1"/>
        <v>&lt;50%</v>
      </c>
      <c r="O42" s="2">
        <v>4.5</v>
      </c>
      <c r="P42" s="3">
        <v>26194</v>
      </c>
      <c r="Q42" s="14">
        <f t="shared" si="3"/>
        <v>91679000</v>
      </c>
      <c r="R42" s="18">
        <f t="shared" si="4"/>
        <v>30.693999999999999</v>
      </c>
    </row>
    <row r="43" spans="1:18" ht="15.75">
      <c r="A43" s="2" t="s">
        <v>8741</v>
      </c>
      <c r="B43" s="2" t="s">
        <v>8742</v>
      </c>
      <c r="C43" s="2" t="s">
        <v>8541</v>
      </c>
      <c r="D43" s="2" t="s">
        <v>13146</v>
      </c>
      <c r="E43" s="2" t="s">
        <v>13238</v>
      </c>
      <c r="F43" s="2" t="s">
        <v>13239</v>
      </c>
      <c r="G43" s="2" t="s">
        <v>13240</v>
      </c>
      <c r="H43" s="7">
        <v>1625</v>
      </c>
      <c r="I43" s="7" t="str">
        <f>IF('Amazon 2'!H929&lt;200,"&lt;₹ 200",IF(OR('Amazon 2'!H929=200,'Amazon 2'!H929&lt;=500),"₹ 200-₹ 500","&gt;₹ 500"))</f>
        <v>&gt;₹ 500</v>
      </c>
      <c r="J43" s="7">
        <v>2995</v>
      </c>
      <c r="K43" s="5">
        <v>0.46</v>
      </c>
      <c r="L43" t="str">
        <f t="shared" si="2"/>
        <v>41-50%</v>
      </c>
      <c r="M43" s="7">
        <f t="shared" si="0"/>
        <v>45.742904841402336</v>
      </c>
      <c r="N43" s="5" t="str">
        <f t="shared" si="1"/>
        <v>&lt;50%</v>
      </c>
      <c r="O43" s="2">
        <v>4.5</v>
      </c>
      <c r="P43" s="3">
        <v>23484</v>
      </c>
      <c r="Q43" s="14">
        <f t="shared" si="3"/>
        <v>70334580</v>
      </c>
      <c r="R43" s="18">
        <f t="shared" si="4"/>
        <v>27.984000000000002</v>
      </c>
    </row>
    <row r="44" spans="1:18" ht="15.75">
      <c r="A44" s="2" t="s">
        <v>897</v>
      </c>
      <c r="B44" s="2" t="s">
        <v>898</v>
      </c>
      <c r="C44" s="2" t="s">
        <v>98</v>
      </c>
      <c r="D44" s="2" t="s">
        <v>13075</v>
      </c>
      <c r="E44" s="2" t="s">
        <v>13079</v>
      </c>
      <c r="F44" s="2" t="s">
        <v>13080</v>
      </c>
      <c r="G44" s="2" t="s">
        <v>13081</v>
      </c>
      <c r="H44" s="7">
        <v>1099</v>
      </c>
      <c r="I44" s="7" t="str">
        <f>IF('Amazon 2'!H100&lt;200,"&lt;₹ 200",IF(OR('Amazon 2'!H100=200,'Amazon 2'!H100&lt;=500),"₹ 200-₹ 500","&gt;₹ 500"))</f>
        <v>₹ 200-₹ 500</v>
      </c>
      <c r="J44" s="7">
        <v>1899</v>
      </c>
      <c r="K44" s="5">
        <v>0.42</v>
      </c>
      <c r="L44" t="str">
        <f t="shared" si="2"/>
        <v>41-50%</v>
      </c>
      <c r="M44" s="7">
        <f t="shared" si="0"/>
        <v>42.127435492364398</v>
      </c>
      <c r="N44" s="5" t="str">
        <f t="shared" si="1"/>
        <v>&lt;50%</v>
      </c>
      <c r="O44" s="2">
        <v>4.5</v>
      </c>
      <c r="P44" s="3">
        <v>22420</v>
      </c>
      <c r="Q44" s="14">
        <f t="shared" si="3"/>
        <v>42575580</v>
      </c>
      <c r="R44" s="18">
        <f t="shared" si="4"/>
        <v>26.92</v>
      </c>
    </row>
    <row r="45" spans="1:18" ht="15.75">
      <c r="A45" s="2" t="s">
        <v>7846</v>
      </c>
      <c r="B45" s="2" t="s">
        <v>7847</v>
      </c>
      <c r="C45" s="2" t="s">
        <v>7848</v>
      </c>
      <c r="D45" s="2" t="s">
        <v>13075</v>
      </c>
      <c r="E45" s="2" t="s">
        <v>13079</v>
      </c>
      <c r="F45" s="2" t="s">
        <v>13080</v>
      </c>
      <c r="G45" s="2" t="s">
        <v>13225</v>
      </c>
      <c r="H45" s="7">
        <v>1199</v>
      </c>
      <c r="I45" s="7" t="str">
        <f>IF('Amazon 2'!H844&lt;200,"&lt;₹ 200",IF(OR('Amazon 2'!H844=200,'Amazon 2'!H844&lt;=500),"₹ 200-₹ 500","&gt;₹ 500"))</f>
        <v>&lt;₹ 200</v>
      </c>
      <c r="J45" s="7">
        <v>1999</v>
      </c>
      <c r="K45" s="5">
        <v>0.4</v>
      </c>
      <c r="L45" t="str">
        <f t="shared" si="2"/>
        <v>31-40%</v>
      </c>
      <c r="M45" s="7">
        <f t="shared" si="0"/>
        <v>40.020010005002497</v>
      </c>
      <c r="N45" s="5" t="str">
        <f t="shared" si="1"/>
        <v>&lt;50%</v>
      </c>
      <c r="O45" s="2">
        <v>4.5</v>
      </c>
      <c r="P45" s="3">
        <v>22420</v>
      </c>
      <c r="Q45" s="14">
        <f t="shared" si="3"/>
        <v>44817580</v>
      </c>
      <c r="R45" s="18">
        <f t="shared" si="4"/>
        <v>26.92</v>
      </c>
    </row>
    <row r="46" spans="1:18" ht="15.75">
      <c r="A46" s="2" t="s">
        <v>5963</v>
      </c>
      <c r="B46" s="2" t="s">
        <v>5964</v>
      </c>
      <c r="C46" s="2" t="s">
        <v>5369</v>
      </c>
      <c r="D46" s="2" t="s">
        <v>13075</v>
      </c>
      <c r="E46" s="2" t="s">
        <v>13076</v>
      </c>
      <c r="F46" s="2" t="s">
        <v>13167</v>
      </c>
      <c r="G46" s="2"/>
      <c r="H46" s="7">
        <v>299</v>
      </c>
      <c r="I46" s="7" t="str">
        <f>IF('Amazon 2'!H662&lt;200,"&lt;₹ 200",IF(OR('Amazon 2'!H662=200,'Amazon 2'!H662&lt;=500),"₹ 200-₹ 500","&gt;₹ 500"))</f>
        <v>&gt;₹ 500</v>
      </c>
      <c r="J46" s="7">
        <v>499</v>
      </c>
      <c r="K46" s="5">
        <v>0.4</v>
      </c>
      <c r="L46" t="str">
        <f t="shared" si="2"/>
        <v>31-40%</v>
      </c>
      <c r="M46" s="7">
        <f t="shared" si="0"/>
        <v>40.080160320641284</v>
      </c>
      <c r="N46" s="5" t="str">
        <f t="shared" si="1"/>
        <v>&lt;50%</v>
      </c>
      <c r="O46" s="2">
        <v>4.5</v>
      </c>
      <c r="P46" s="3">
        <v>21010</v>
      </c>
      <c r="Q46" s="14">
        <f t="shared" si="3"/>
        <v>10483990</v>
      </c>
      <c r="R46" s="18">
        <f t="shared" si="4"/>
        <v>25.51</v>
      </c>
    </row>
    <row r="47" spans="1:18" ht="15.75">
      <c r="A47" s="2" t="s">
        <v>8111</v>
      </c>
      <c r="B47" s="2" t="s">
        <v>8112</v>
      </c>
      <c r="C47" s="2" t="s">
        <v>8113</v>
      </c>
      <c r="D47" s="2" t="s">
        <v>13082</v>
      </c>
      <c r="E47" s="2" t="s">
        <v>13229</v>
      </c>
      <c r="F47" s="2" t="s">
        <v>13230</v>
      </c>
      <c r="G47" s="2"/>
      <c r="H47" s="7">
        <v>1289</v>
      </c>
      <c r="I47" s="7" t="str">
        <f>IF('Amazon 2'!H870&lt;200,"&lt;₹ 200",IF(OR('Amazon 2'!H870=200,'Amazon 2'!H870&lt;=500),"₹ 200-₹ 500","&gt;₹ 500"))</f>
        <v>₹ 200-₹ 500</v>
      </c>
      <c r="J47" s="7">
        <v>1499</v>
      </c>
      <c r="K47" s="5">
        <v>0.14000000000000001</v>
      </c>
      <c r="L47" t="str">
        <f t="shared" si="2"/>
        <v>11-20%</v>
      </c>
      <c r="M47" s="7">
        <f t="shared" si="0"/>
        <v>14.009339559706472</v>
      </c>
      <c r="N47" s="5" t="str">
        <f t="shared" si="1"/>
        <v>&lt;50%</v>
      </c>
      <c r="O47" s="2">
        <v>4.5</v>
      </c>
      <c r="P47" s="3">
        <v>20668</v>
      </c>
      <c r="Q47" s="14">
        <f t="shared" si="3"/>
        <v>30981332</v>
      </c>
      <c r="R47" s="18">
        <f t="shared" si="4"/>
        <v>25.167999999999999</v>
      </c>
    </row>
    <row r="48" spans="1:18" ht="15.75">
      <c r="A48" s="2" t="s">
        <v>6168</v>
      </c>
      <c r="B48" s="2" t="s">
        <v>6169</v>
      </c>
      <c r="C48" s="2" t="s">
        <v>3024</v>
      </c>
      <c r="D48" s="2" t="s">
        <v>13082</v>
      </c>
      <c r="E48" s="2" t="s">
        <v>13084</v>
      </c>
      <c r="F48" s="2" t="s">
        <v>13110</v>
      </c>
      <c r="G48" s="2" t="s">
        <v>13111</v>
      </c>
      <c r="H48" s="7">
        <v>1329</v>
      </c>
      <c r="I48" s="7" t="str">
        <f>IF('Amazon 2'!H682&lt;200,"&lt;₹ 200",IF(OR('Amazon 2'!H682=200,'Amazon 2'!H682&lt;=500),"₹ 200-₹ 500","&gt;₹ 500"))</f>
        <v>&gt;₹ 500</v>
      </c>
      <c r="J48" s="7">
        <v>2900</v>
      </c>
      <c r="K48" s="5">
        <v>0.54</v>
      </c>
      <c r="L48" t="str">
        <f t="shared" si="2"/>
        <v>51-60%</v>
      </c>
      <c r="M48" s="7">
        <f t="shared" si="0"/>
        <v>54.172413793103445</v>
      </c>
      <c r="N48" s="5" t="str">
        <f t="shared" si="1"/>
        <v>50% or more</v>
      </c>
      <c r="O48" s="2">
        <v>4.5</v>
      </c>
      <c r="P48" s="3">
        <v>19624</v>
      </c>
      <c r="Q48" s="14">
        <f t="shared" si="3"/>
        <v>56909600</v>
      </c>
      <c r="R48" s="18">
        <f t="shared" si="4"/>
        <v>24.123999999999999</v>
      </c>
    </row>
    <row r="49" spans="1:18" ht="15.75">
      <c r="A49" s="2" t="s">
        <v>5796</v>
      </c>
      <c r="B49" s="2" t="s">
        <v>5797</v>
      </c>
      <c r="C49" s="2" t="s">
        <v>5047</v>
      </c>
      <c r="D49" s="2" t="s">
        <v>13082</v>
      </c>
      <c r="E49" s="2" t="s">
        <v>13140</v>
      </c>
      <c r="F49" s="2" t="s">
        <v>13141</v>
      </c>
      <c r="G49" s="2"/>
      <c r="H49" s="7">
        <v>269</v>
      </c>
      <c r="I49" s="7" t="str">
        <f>IF('Amazon 2'!H646&lt;200,"&lt;₹ 200",IF(OR('Amazon 2'!H646=200,'Amazon 2'!H646&lt;=500),"₹ 200-₹ 500","&gt;₹ 500"))</f>
        <v>&gt;₹ 500</v>
      </c>
      <c r="J49" s="7">
        <v>315</v>
      </c>
      <c r="K49" s="5">
        <v>0.15</v>
      </c>
      <c r="L49" t="str">
        <f t="shared" si="2"/>
        <v>11-20%</v>
      </c>
      <c r="M49" s="7">
        <f t="shared" si="0"/>
        <v>14.603174603174605</v>
      </c>
      <c r="N49" s="5" t="str">
        <f t="shared" si="1"/>
        <v>&lt;50%</v>
      </c>
      <c r="O49" s="2">
        <v>4.5</v>
      </c>
      <c r="P49" s="3">
        <v>17810</v>
      </c>
      <c r="Q49" s="14">
        <f t="shared" si="3"/>
        <v>5610150</v>
      </c>
      <c r="R49" s="18">
        <f t="shared" si="4"/>
        <v>22.31</v>
      </c>
    </row>
    <row r="50" spans="1:18" ht="15.75">
      <c r="A50" s="2" t="s">
        <v>7668</v>
      </c>
      <c r="B50" s="2" t="s">
        <v>7669</v>
      </c>
      <c r="C50" s="2" t="s">
        <v>5996</v>
      </c>
      <c r="D50" s="2" t="s">
        <v>13075</v>
      </c>
      <c r="E50" s="2" t="s">
        <v>13076</v>
      </c>
      <c r="F50" s="2" t="s">
        <v>13183</v>
      </c>
      <c r="G50" s="2" t="s">
        <v>13123</v>
      </c>
      <c r="H50" s="7">
        <v>1234</v>
      </c>
      <c r="I50" s="7" t="str">
        <f>IF('Amazon 2'!H827&lt;200,"&lt;₹ 200",IF(OR('Amazon 2'!H827=200,'Amazon 2'!H827&lt;=500),"₹ 200-₹ 500","&gt;₹ 500"))</f>
        <v>₹ 200-₹ 500</v>
      </c>
      <c r="J50" s="7">
        <v>1599</v>
      </c>
      <c r="K50" s="5">
        <v>0.23</v>
      </c>
      <c r="L50" t="str">
        <f t="shared" si="2"/>
        <v>21-30%</v>
      </c>
      <c r="M50" s="7">
        <f t="shared" si="0"/>
        <v>22.826766729205751</v>
      </c>
      <c r="N50" s="5" t="str">
        <f t="shared" si="1"/>
        <v>&lt;50%</v>
      </c>
      <c r="O50" s="2">
        <v>4.5</v>
      </c>
      <c r="P50" s="3">
        <v>16680</v>
      </c>
      <c r="Q50" s="14">
        <f t="shared" si="3"/>
        <v>26671320</v>
      </c>
      <c r="R50" s="18">
        <f t="shared" si="4"/>
        <v>21.18</v>
      </c>
    </row>
    <row r="51" spans="1:18" ht="15.75">
      <c r="A51" s="2" t="s">
        <v>8081</v>
      </c>
      <c r="B51" s="2" t="s">
        <v>8082</v>
      </c>
      <c r="C51" s="2" t="s">
        <v>5006</v>
      </c>
      <c r="D51" s="2" t="s">
        <v>13075</v>
      </c>
      <c r="E51" s="2" t="s">
        <v>13076</v>
      </c>
      <c r="F51" s="2" t="s">
        <v>13131</v>
      </c>
      <c r="G51" s="2" t="s">
        <v>13136</v>
      </c>
      <c r="H51" s="7">
        <v>2640</v>
      </c>
      <c r="I51" s="7" t="str">
        <f>IF('Amazon 2'!H867&lt;200,"&lt;₹ 200",IF(OR('Amazon 2'!H867=200,'Amazon 2'!H867&lt;=500),"₹ 200-₹ 500","&gt;₹ 500"))</f>
        <v>&gt;₹ 500</v>
      </c>
      <c r="J51" s="7">
        <v>3195</v>
      </c>
      <c r="K51" s="5">
        <v>0.17</v>
      </c>
      <c r="L51" t="str">
        <f t="shared" si="2"/>
        <v>11-20%</v>
      </c>
      <c r="M51" s="7">
        <f t="shared" si="0"/>
        <v>17.370892018779344</v>
      </c>
      <c r="N51" s="5" t="str">
        <f t="shared" si="1"/>
        <v>&lt;50%</v>
      </c>
      <c r="O51" s="2">
        <v>4.5</v>
      </c>
      <c r="P51" s="3">
        <v>16146</v>
      </c>
      <c r="Q51" s="14">
        <f t="shared" si="3"/>
        <v>51586470</v>
      </c>
      <c r="R51" s="18">
        <f t="shared" si="4"/>
        <v>20.646000000000001</v>
      </c>
    </row>
    <row r="52" spans="1:18" ht="15.75">
      <c r="A52" s="2" t="s">
        <v>5367</v>
      </c>
      <c r="B52" s="2" t="s">
        <v>5368</v>
      </c>
      <c r="C52" s="2" t="s">
        <v>5369</v>
      </c>
      <c r="D52" s="2" t="s">
        <v>13075</v>
      </c>
      <c r="E52" s="2" t="s">
        <v>13076</v>
      </c>
      <c r="F52" s="2" t="s">
        <v>13167</v>
      </c>
      <c r="G52" s="2"/>
      <c r="H52" s="7">
        <v>199</v>
      </c>
      <c r="I52" s="7" t="str">
        <f>IF('Amazon 2'!H607&lt;200,"&lt;₹ 200",IF(OR('Amazon 2'!H607=200,'Amazon 2'!H607&lt;=500),"₹ 200-₹ 500","&gt;₹ 500"))</f>
        <v>&lt;₹ 200</v>
      </c>
      <c r="J52" s="7">
        <v>599</v>
      </c>
      <c r="K52" s="5">
        <v>0.67</v>
      </c>
      <c r="L52" t="str">
        <f t="shared" si="2"/>
        <v>61-70%</v>
      </c>
      <c r="M52" s="7">
        <f t="shared" si="0"/>
        <v>66.777963272120203</v>
      </c>
      <c r="N52" s="5" t="str">
        <f t="shared" si="1"/>
        <v>50% or more</v>
      </c>
      <c r="O52" s="2">
        <v>4.5</v>
      </c>
      <c r="P52" s="3">
        <v>13568</v>
      </c>
      <c r="Q52" s="14">
        <f t="shared" si="3"/>
        <v>8127232</v>
      </c>
      <c r="R52" s="18">
        <f t="shared" si="4"/>
        <v>18.067999999999998</v>
      </c>
    </row>
    <row r="53" spans="1:18" ht="15.75">
      <c r="A53" s="2" t="s">
        <v>3673</v>
      </c>
      <c r="B53" s="2" t="s">
        <v>3674</v>
      </c>
      <c r="C53" s="2" t="s">
        <v>3162</v>
      </c>
      <c r="D53" s="2" t="s">
        <v>13082</v>
      </c>
      <c r="E53" s="2" t="s">
        <v>13105</v>
      </c>
      <c r="F53" s="2" t="s">
        <v>13106</v>
      </c>
      <c r="G53" s="2" t="s">
        <v>13107</v>
      </c>
      <c r="H53" s="7">
        <v>99</v>
      </c>
      <c r="I53" s="7" t="str">
        <f>IF('Amazon 2'!H423&lt;200,"&lt;₹ 200",IF(OR('Amazon 2'!H423=200,'Amazon 2'!H423&lt;=500),"₹ 200-₹ 500","&gt;₹ 500"))</f>
        <v>&gt;₹ 500</v>
      </c>
      <c r="J53" s="7">
        <v>171</v>
      </c>
      <c r="K53" s="5">
        <v>0.42</v>
      </c>
      <c r="L53" t="str">
        <f t="shared" si="2"/>
        <v>41-50%</v>
      </c>
      <c r="M53" s="7">
        <f t="shared" si="0"/>
        <v>42.105263157894733</v>
      </c>
      <c r="N53" s="5" t="str">
        <f t="shared" si="1"/>
        <v>&lt;50%</v>
      </c>
      <c r="O53" s="2">
        <v>4.5</v>
      </c>
      <c r="P53" s="3">
        <v>11339</v>
      </c>
      <c r="Q53" s="14">
        <f t="shared" si="3"/>
        <v>1938969</v>
      </c>
      <c r="R53" s="18">
        <f t="shared" si="4"/>
        <v>15.839</v>
      </c>
    </row>
    <row r="54" spans="1:18" ht="15.75">
      <c r="A54" s="2" t="s">
        <v>7491</v>
      </c>
      <c r="B54" s="2" t="s">
        <v>7492</v>
      </c>
      <c r="C54" s="2" t="s">
        <v>5336</v>
      </c>
      <c r="D54" s="2" t="s">
        <v>13075</v>
      </c>
      <c r="E54" s="2" t="s">
        <v>13076</v>
      </c>
      <c r="F54" s="2" t="s">
        <v>13163</v>
      </c>
      <c r="G54" s="2" t="s">
        <v>13164</v>
      </c>
      <c r="H54" s="7">
        <v>1495</v>
      </c>
      <c r="I54" s="7" t="str">
        <f>IF('Amazon 2'!H809&lt;200,"&lt;₹ 200",IF(OR('Amazon 2'!H809=200,'Amazon 2'!H809&lt;=500),"₹ 200-₹ 500","&gt;₹ 500"))</f>
        <v>₹ 200-₹ 500</v>
      </c>
      <c r="J54" s="7">
        <v>1995</v>
      </c>
      <c r="K54" s="5">
        <v>0.25</v>
      </c>
      <c r="L54" t="str">
        <f t="shared" si="2"/>
        <v>21-30%</v>
      </c>
      <c r="M54" s="7">
        <f t="shared" si="0"/>
        <v>25.062656641604008</v>
      </c>
      <c r="N54" s="5" t="str">
        <f t="shared" si="1"/>
        <v>&lt;50%</v>
      </c>
      <c r="O54" s="2">
        <v>4.5</v>
      </c>
      <c r="P54" s="3">
        <v>10541</v>
      </c>
      <c r="Q54" s="14">
        <f t="shared" si="3"/>
        <v>21029295</v>
      </c>
      <c r="R54" s="18">
        <f t="shared" si="4"/>
        <v>15.041</v>
      </c>
    </row>
    <row r="55" spans="1:18" ht="15.75">
      <c r="A55" s="2" t="s">
        <v>8229</v>
      </c>
      <c r="B55" s="2" t="s">
        <v>8230</v>
      </c>
      <c r="C55" s="2" t="s">
        <v>8231</v>
      </c>
      <c r="D55" s="2" t="s">
        <v>13146</v>
      </c>
      <c r="E55" s="2" t="s">
        <v>13147</v>
      </c>
      <c r="F55" s="2" t="s">
        <v>13165</v>
      </c>
      <c r="G55" s="2"/>
      <c r="H55" s="7">
        <v>230</v>
      </c>
      <c r="I55" s="7" t="str">
        <f>IF('Amazon 2'!H881&lt;200,"&lt;₹ 200",IF(OR('Amazon 2'!H881=200,'Amazon 2'!H881&lt;=500),"₹ 200-₹ 500","&gt;₹ 500"))</f>
        <v>&gt;₹ 500</v>
      </c>
      <c r="J55" s="7">
        <v>230</v>
      </c>
      <c r="K55" s="5">
        <v>0</v>
      </c>
      <c r="L55" t="str">
        <f t="shared" si="2"/>
        <v>0-10%</v>
      </c>
      <c r="M55" s="7">
        <f t="shared" si="0"/>
        <v>0</v>
      </c>
      <c r="N55" s="5" t="str">
        <f t="shared" si="1"/>
        <v>&lt;50%</v>
      </c>
      <c r="O55" s="2">
        <v>4.5</v>
      </c>
      <c r="P55" s="3">
        <v>9427</v>
      </c>
      <c r="Q55" s="14">
        <f t="shared" si="3"/>
        <v>2168210</v>
      </c>
      <c r="R55" s="18">
        <f t="shared" si="4"/>
        <v>13.927</v>
      </c>
    </row>
    <row r="56" spans="1:18" ht="15.75">
      <c r="A56" s="2" t="s">
        <v>6721</v>
      </c>
      <c r="B56" s="2" t="s">
        <v>6722</v>
      </c>
      <c r="C56" s="2" t="s">
        <v>5443</v>
      </c>
      <c r="D56" s="2" t="s">
        <v>13075</v>
      </c>
      <c r="E56" s="2" t="s">
        <v>13079</v>
      </c>
      <c r="F56" s="2" t="s">
        <v>13170</v>
      </c>
      <c r="G56" s="2"/>
      <c r="H56" s="7">
        <v>1499</v>
      </c>
      <c r="I56" s="7" t="str">
        <f>IF('Amazon 2'!H735&lt;200,"&lt;₹ 200",IF(OR('Amazon 2'!H735=200,'Amazon 2'!H735&lt;=500),"₹ 200-₹ 500","&gt;₹ 500"))</f>
        <v>&gt;₹ 500</v>
      </c>
      <c r="J56" s="7">
        <v>2999</v>
      </c>
      <c r="K56" s="5">
        <v>0.5</v>
      </c>
      <c r="L56" t="str">
        <f t="shared" si="2"/>
        <v>41-50%</v>
      </c>
      <c r="M56" s="7">
        <f t="shared" si="0"/>
        <v>50.016672224074689</v>
      </c>
      <c r="N56" s="5" t="str">
        <f t="shared" si="1"/>
        <v>50% or more</v>
      </c>
      <c r="O56" s="2">
        <v>4.5</v>
      </c>
      <c r="P56" s="3">
        <v>8656</v>
      </c>
      <c r="Q56" s="14">
        <f t="shared" si="3"/>
        <v>25959344</v>
      </c>
      <c r="R56" s="18">
        <f t="shared" si="4"/>
        <v>13.156000000000001</v>
      </c>
    </row>
    <row r="57" spans="1:18" ht="15.75">
      <c r="A57" s="2" t="s">
        <v>5621</v>
      </c>
      <c r="B57" s="2" t="s">
        <v>5622</v>
      </c>
      <c r="C57" s="2" t="s">
        <v>5623</v>
      </c>
      <c r="D57" s="2" t="s">
        <v>13142</v>
      </c>
      <c r="E57" s="2" t="s">
        <v>13143</v>
      </c>
      <c r="F57" s="2" t="s">
        <v>13144</v>
      </c>
      <c r="G57" s="2" t="s">
        <v>13145</v>
      </c>
      <c r="H57" s="7">
        <v>157</v>
      </c>
      <c r="I57" s="7" t="str">
        <f>IF('Amazon 2'!H631&lt;200,"&lt;₹ 200",IF(OR('Amazon 2'!H631=200,'Amazon 2'!H631&lt;=500),"₹ 200-₹ 500","&gt;₹ 500"))</f>
        <v>₹ 200-₹ 500</v>
      </c>
      <c r="J57" s="7">
        <v>160</v>
      </c>
      <c r="K57" s="5">
        <v>0.02</v>
      </c>
      <c r="L57" t="str">
        <f t="shared" si="2"/>
        <v>0-10%</v>
      </c>
      <c r="M57" s="7">
        <f t="shared" si="0"/>
        <v>1.875</v>
      </c>
      <c r="N57" s="5" t="str">
        <f t="shared" si="1"/>
        <v>&lt;50%</v>
      </c>
      <c r="O57" s="2">
        <v>4.5</v>
      </c>
      <c r="P57" s="3">
        <v>8618</v>
      </c>
      <c r="Q57" s="14">
        <f t="shared" si="3"/>
        <v>1378880</v>
      </c>
      <c r="R57" s="18">
        <f t="shared" si="4"/>
        <v>13.118</v>
      </c>
    </row>
    <row r="58" spans="1:18" ht="15.75">
      <c r="A58" s="2" t="s">
        <v>6058</v>
      </c>
      <c r="B58" s="2" t="s">
        <v>6059</v>
      </c>
      <c r="C58" s="2" t="s">
        <v>6060</v>
      </c>
      <c r="D58" s="2" t="s">
        <v>13142</v>
      </c>
      <c r="E58" s="2" t="s">
        <v>13155</v>
      </c>
      <c r="F58" s="2" t="s">
        <v>13156</v>
      </c>
      <c r="G58" s="2" t="s">
        <v>13185</v>
      </c>
      <c r="H58" s="7">
        <v>440</v>
      </c>
      <c r="I58" s="7" t="str">
        <f>IF('Amazon 2'!H671&lt;200,"&lt;₹ 200",IF(OR('Amazon 2'!H671=200,'Amazon 2'!H671&lt;=500),"₹ 200-₹ 500","&gt;₹ 500"))</f>
        <v>&gt;₹ 500</v>
      </c>
      <c r="J58" s="7">
        <v>440</v>
      </c>
      <c r="K58" s="5">
        <v>0</v>
      </c>
      <c r="L58" t="str">
        <f t="shared" si="2"/>
        <v>0-10%</v>
      </c>
      <c r="M58" s="7">
        <f t="shared" si="0"/>
        <v>0</v>
      </c>
      <c r="N58" s="5" t="str">
        <f t="shared" si="1"/>
        <v>&lt;50%</v>
      </c>
      <c r="O58" s="2">
        <v>4.5</v>
      </c>
      <c r="P58" s="3">
        <v>8610</v>
      </c>
      <c r="Q58" s="14">
        <f t="shared" si="3"/>
        <v>3788400</v>
      </c>
      <c r="R58" s="18">
        <f t="shared" si="4"/>
        <v>13.11</v>
      </c>
    </row>
    <row r="59" spans="1:18" ht="15.75">
      <c r="A59" s="2" t="s">
        <v>9456</v>
      </c>
      <c r="B59" s="2" t="s">
        <v>9457</v>
      </c>
      <c r="C59" s="2" t="s">
        <v>9458</v>
      </c>
      <c r="D59" s="2" t="s">
        <v>13146</v>
      </c>
      <c r="E59" s="2" t="s">
        <v>13238</v>
      </c>
      <c r="F59" s="2" t="s">
        <v>13239</v>
      </c>
      <c r="G59" s="2" t="s">
        <v>13272</v>
      </c>
      <c r="H59" s="7">
        <v>2095</v>
      </c>
      <c r="I59" s="7" t="str">
        <f>IF('Amazon 2'!H999&lt;200,"&lt;₹ 200",IF(OR('Amazon 2'!H999=200,'Amazon 2'!H999&lt;=500),"₹ 200-₹ 500","&gt;₹ 500"))</f>
        <v>₹ 200-₹ 500</v>
      </c>
      <c r="J59" s="7">
        <v>2095</v>
      </c>
      <c r="K59" s="5">
        <v>0</v>
      </c>
      <c r="L59" t="str">
        <f t="shared" si="2"/>
        <v>0-10%</v>
      </c>
      <c r="M59" s="7">
        <f t="shared" si="0"/>
        <v>0</v>
      </c>
      <c r="N59" s="5" t="str">
        <f t="shared" si="1"/>
        <v>&lt;50%</v>
      </c>
      <c r="O59" s="2">
        <v>4.5</v>
      </c>
      <c r="P59" s="3">
        <v>7949</v>
      </c>
      <c r="Q59" s="14">
        <f t="shared" si="3"/>
        <v>16653155</v>
      </c>
      <c r="R59" s="18">
        <f t="shared" si="4"/>
        <v>12.449</v>
      </c>
    </row>
    <row r="60" spans="1:18" ht="15.75">
      <c r="A60" s="2" t="s">
        <v>7962</v>
      </c>
      <c r="B60" s="2" t="s">
        <v>7963</v>
      </c>
      <c r="C60" s="2" t="s">
        <v>5358</v>
      </c>
      <c r="D60" s="2" t="s">
        <v>13075</v>
      </c>
      <c r="E60" s="2" t="s">
        <v>13076</v>
      </c>
      <c r="F60" s="2" t="s">
        <v>13131</v>
      </c>
      <c r="G60" s="2" t="s">
        <v>13162</v>
      </c>
      <c r="H60" s="7">
        <v>999</v>
      </c>
      <c r="I60" s="7" t="str">
        <f>IF('Amazon 2'!H856&lt;200,"&lt;₹ 200",IF(OR('Amazon 2'!H856=200,'Amazon 2'!H856&lt;=500),"₹ 200-₹ 500","&gt;₹ 500"))</f>
        <v>&gt;₹ 500</v>
      </c>
      <c r="J60" s="7">
        <v>1995</v>
      </c>
      <c r="K60" s="5">
        <v>0.5</v>
      </c>
      <c r="L60" t="str">
        <f t="shared" si="2"/>
        <v>41-50%</v>
      </c>
      <c r="M60" s="7">
        <f t="shared" si="0"/>
        <v>49.924812030075188</v>
      </c>
      <c r="N60" s="5" t="str">
        <f t="shared" si="1"/>
        <v>50% or more</v>
      </c>
      <c r="O60" s="2">
        <v>4.5</v>
      </c>
      <c r="P60" s="3">
        <v>7317</v>
      </c>
      <c r="Q60" s="14">
        <f t="shared" si="3"/>
        <v>14597415</v>
      </c>
      <c r="R60" s="18">
        <f t="shared" si="4"/>
        <v>11.817</v>
      </c>
    </row>
    <row r="61" spans="1:18" ht="15.75">
      <c r="A61" s="2" t="s">
        <v>10799</v>
      </c>
      <c r="B61" s="2" t="s">
        <v>10800</v>
      </c>
      <c r="C61" s="2" t="s">
        <v>8938</v>
      </c>
      <c r="D61" s="2" t="s">
        <v>13146</v>
      </c>
      <c r="E61" s="2" t="s">
        <v>13238</v>
      </c>
      <c r="F61" s="2" t="s">
        <v>13239</v>
      </c>
      <c r="G61" s="2" t="s">
        <v>13262</v>
      </c>
      <c r="H61" s="7">
        <v>5890</v>
      </c>
      <c r="I61" s="7" t="str">
        <f>IF('Amazon 2'!H1132&lt;200,"&lt;₹ 200",IF(OR('Amazon 2'!H1132=200,'Amazon 2'!H1132&lt;=500),"₹ 200-₹ 500","&gt;₹ 500"))</f>
        <v>&gt;₹ 500</v>
      </c>
      <c r="J61" s="7">
        <v>7506</v>
      </c>
      <c r="K61" s="5">
        <v>0.22</v>
      </c>
      <c r="L61" t="str">
        <f t="shared" si="2"/>
        <v>21-30%</v>
      </c>
      <c r="M61" s="7">
        <f t="shared" si="0"/>
        <v>21.529443112176924</v>
      </c>
      <c r="N61" s="5" t="str">
        <f t="shared" si="1"/>
        <v>&lt;50%</v>
      </c>
      <c r="O61" s="2">
        <v>4.5</v>
      </c>
      <c r="P61" s="3">
        <v>7241</v>
      </c>
      <c r="Q61" s="14">
        <f t="shared" si="3"/>
        <v>54350946</v>
      </c>
      <c r="R61" s="18">
        <f t="shared" si="4"/>
        <v>11.741</v>
      </c>
    </row>
    <row r="62" spans="1:18" ht="15.75">
      <c r="A62" s="2" t="s">
        <v>8217</v>
      </c>
      <c r="B62" s="2" t="s">
        <v>8218</v>
      </c>
      <c r="C62" s="2" t="s">
        <v>8219</v>
      </c>
      <c r="D62" s="2" t="s">
        <v>13199</v>
      </c>
      <c r="E62" s="2" t="s">
        <v>13200</v>
      </c>
      <c r="F62" s="2" t="s">
        <v>13232</v>
      </c>
      <c r="G62" s="2"/>
      <c r="H62" s="7">
        <v>249</v>
      </c>
      <c r="I62" s="7" t="str">
        <f>IF('Amazon 2'!H880&lt;200,"&lt;₹ 200",IF(OR('Amazon 2'!H880=200,'Amazon 2'!H880&lt;=500),"₹ 200-₹ 500","&gt;₹ 500"))</f>
        <v>&gt;₹ 500</v>
      </c>
      <c r="J62" s="7">
        <v>599</v>
      </c>
      <c r="K62" s="5">
        <v>0.57999999999999996</v>
      </c>
      <c r="L62" t="str">
        <f t="shared" si="2"/>
        <v>51-60%</v>
      </c>
      <c r="M62" s="7">
        <f t="shared" si="0"/>
        <v>58.430717863105173</v>
      </c>
      <c r="N62" s="5" t="str">
        <f t="shared" si="1"/>
        <v>50% or more</v>
      </c>
      <c r="O62" s="2">
        <v>4.5</v>
      </c>
      <c r="P62" s="3">
        <v>5985</v>
      </c>
      <c r="Q62" s="14">
        <f t="shared" si="3"/>
        <v>3585015</v>
      </c>
      <c r="R62" s="18">
        <f t="shared" si="4"/>
        <v>10.484999999999999</v>
      </c>
    </row>
    <row r="63" spans="1:18" ht="15.75">
      <c r="A63" s="2" t="s">
        <v>7407</v>
      </c>
      <c r="B63" s="2" t="s">
        <v>7408</v>
      </c>
      <c r="C63" s="2" t="s">
        <v>5347</v>
      </c>
      <c r="D63" s="2" t="s">
        <v>13146</v>
      </c>
      <c r="E63" s="2" t="s">
        <v>13147</v>
      </c>
      <c r="F63" s="2" t="s">
        <v>13165</v>
      </c>
      <c r="G63" s="2" t="s">
        <v>13166</v>
      </c>
      <c r="H63" s="7">
        <v>310</v>
      </c>
      <c r="I63" s="7" t="str">
        <f>IF('Amazon 2'!H801&lt;200,"&lt;₹ 200",IF(OR('Amazon 2'!H801=200,'Amazon 2'!H801&lt;=500),"₹ 200-₹ 500","&gt;₹ 500"))</f>
        <v>₹ 200-₹ 500</v>
      </c>
      <c r="J63" s="7">
        <v>310</v>
      </c>
      <c r="K63" s="5">
        <v>0</v>
      </c>
      <c r="L63" t="str">
        <f t="shared" si="2"/>
        <v>0-10%</v>
      </c>
      <c r="M63" s="7">
        <f t="shared" si="0"/>
        <v>0</v>
      </c>
      <c r="N63" s="5" t="str">
        <f t="shared" si="1"/>
        <v>&lt;50%</v>
      </c>
      <c r="O63" s="2">
        <v>4.5</v>
      </c>
      <c r="P63" s="3">
        <v>5882</v>
      </c>
      <c r="Q63" s="14">
        <f t="shared" si="3"/>
        <v>1823420</v>
      </c>
      <c r="R63" s="18">
        <f t="shared" si="4"/>
        <v>10.382</v>
      </c>
    </row>
    <row r="64" spans="1:18" ht="15.75">
      <c r="A64" s="2" t="s">
        <v>5211</v>
      </c>
      <c r="B64" s="2" t="s">
        <v>5212</v>
      </c>
      <c r="C64" s="2" t="s">
        <v>5213</v>
      </c>
      <c r="D64" s="2" t="s">
        <v>13142</v>
      </c>
      <c r="E64" s="2" t="s">
        <v>13155</v>
      </c>
      <c r="F64" s="2" t="s">
        <v>13156</v>
      </c>
      <c r="G64" s="2" t="s">
        <v>13157</v>
      </c>
      <c r="H64" s="7">
        <v>1295</v>
      </c>
      <c r="I64" s="7" t="str">
        <f>IF('Amazon 2'!H593&lt;200,"&lt;₹ 200",IF(OR('Amazon 2'!H593=200,'Amazon 2'!H593&lt;=500),"₹ 200-₹ 500","&gt;₹ 500"))</f>
        <v>&gt;₹ 500</v>
      </c>
      <c r="J64" s="7">
        <v>1295</v>
      </c>
      <c r="K64" s="5">
        <v>0</v>
      </c>
      <c r="L64" t="str">
        <f t="shared" si="2"/>
        <v>0-10%</v>
      </c>
      <c r="M64" s="7">
        <f t="shared" si="0"/>
        <v>0</v>
      </c>
      <c r="N64" s="5" t="str">
        <f t="shared" si="1"/>
        <v>&lt;50%</v>
      </c>
      <c r="O64" s="2">
        <v>4.5</v>
      </c>
      <c r="P64" s="3">
        <v>5760</v>
      </c>
      <c r="Q64" s="14">
        <f t="shared" si="3"/>
        <v>7459200</v>
      </c>
      <c r="R64" s="18">
        <f t="shared" si="4"/>
        <v>10.26</v>
      </c>
    </row>
    <row r="65" spans="1:18" ht="15.75">
      <c r="A65" s="2" t="s">
        <v>1312</v>
      </c>
      <c r="B65" s="2" t="s">
        <v>1313</v>
      </c>
      <c r="C65" s="2" t="s">
        <v>18</v>
      </c>
      <c r="D65" s="2" t="s">
        <v>13075</v>
      </c>
      <c r="E65" s="2" t="s">
        <v>13076</v>
      </c>
      <c r="F65" s="2" t="s">
        <v>13077</v>
      </c>
      <c r="G65" s="2" t="s">
        <v>13078</v>
      </c>
      <c r="H65" s="7">
        <v>999</v>
      </c>
      <c r="I65" s="7" t="str">
        <f>IF('Amazon 2'!H148&lt;200,"&lt;₹ 200",IF(OR('Amazon 2'!H148=200,'Amazon 2'!H148&lt;=500),"₹ 200-₹ 500","&gt;₹ 500"))</f>
        <v>&gt;₹ 500</v>
      </c>
      <c r="J65" s="7">
        <v>2100</v>
      </c>
      <c r="K65" s="5">
        <v>0.52</v>
      </c>
      <c r="L65" t="str">
        <f t="shared" si="2"/>
        <v>51-60%</v>
      </c>
      <c r="M65" s="7">
        <f t="shared" si="0"/>
        <v>52.428571428571423</v>
      </c>
      <c r="N65" s="5" t="str">
        <f t="shared" si="1"/>
        <v>50% or more</v>
      </c>
      <c r="O65" s="2">
        <v>4.5</v>
      </c>
      <c r="P65" s="3">
        <v>5492</v>
      </c>
      <c r="Q65" s="14">
        <f t="shared" si="3"/>
        <v>11533200</v>
      </c>
      <c r="R65" s="18">
        <f t="shared" si="4"/>
        <v>9.9920000000000009</v>
      </c>
    </row>
    <row r="66" spans="1:18" ht="15.75">
      <c r="A66" s="2" t="s">
        <v>11245</v>
      </c>
      <c r="B66" s="2" t="s">
        <v>11246</v>
      </c>
      <c r="C66" s="2" t="s">
        <v>8938</v>
      </c>
      <c r="D66" s="2" t="s">
        <v>13146</v>
      </c>
      <c r="E66" s="2" t="s">
        <v>13238</v>
      </c>
      <c r="F66" s="2" t="s">
        <v>13239</v>
      </c>
      <c r="G66" s="2" t="s">
        <v>13262</v>
      </c>
      <c r="H66" s="7">
        <v>6525</v>
      </c>
      <c r="I66" s="7" t="str">
        <f>IF('Amazon 2'!H1176&lt;200,"&lt;₹ 200",IF(OR('Amazon 2'!H1176=200,'Amazon 2'!H1176&lt;=500),"₹ 200-₹ 500","&gt;₹ 500"))</f>
        <v>&gt;₹ 500</v>
      </c>
      <c r="J66" s="7">
        <v>8820</v>
      </c>
      <c r="K66" s="5">
        <v>0.26</v>
      </c>
      <c r="L66" t="str">
        <f t="shared" si="2"/>
        <v>21-30%</v>
      </c>
      <c r="M66" s="7">
        <f t="shared" si="0"/>
        <v>26.020408163265309</v>
      </c>
      <c r="N66" s="5" t="str">
        <f t="shared" si="1"/>
        <v>&lt;50%</v>
      </c>
      <c r="O66" s="2">
        <v>4.5</v>
      </c>
      <c r="P66" s="3">
        <v>5137</v>
      </c>
      <c r="Q66" s="14">
        <f t="shared" si="3"/>
        <v>45308340</v>
      </c>
      <c r="R66" s="18">
        <f t="shared" si="4"/>
        <v>9.6370000000000005</v>
      </c>
    </row>
    <row r="67" spans="1:18" ht="15.75">
      <c r="A67" s="2" t="s">
        <v>8377</v>
      </c>
      <c r="B67" s="2" t="s">
        <v>8378</v>
      </c>
      <c r="C67" s="2" t="s">
        <v>6273</v>
      </c>
      <c r="D67" s="2" t="s">
        <v>13142</v>
      </c>
      <c r="E67" s="2" t="s">
        <v>13143</v>
      </c>
      <c r="F67" s="2" t="s">
        <v>13144</v>
      </c>
      <c r="G67" s="2" t="s">
        <v>13145</v>
      </c>
      <c r="H67" s="7">
        <v>120</v>
      </c>
      <c r="I67" s="7" t="str">
        <f>IF('Amazon 2'!H895&lt;200,"&lt;₹ 200",IF(OR('Amazon 2'!H895=200,'Amazon 2'!H895&lt;=500),"₹ 200-₹ 500","&gt;₹ 500"))</f>
        <v>&gt;₹ 500</v>
      </c>
      <c r="J67" s="7">
        <v>120</v>
      </c>
      <c r="K67" s="5">
        <v>0</v>
      </c>
      <c r="L67" t="str">
        <f t="shared" si="2"/>
        <v>0-10%</v>
      </c>
      <c r="M67" s="7">
        <f t="shared" ref="M67:M130" si="5" xml:space="preserve"> ( J67 - H67 )/J67*100</f>
        <v>0</v>
      </c>
      <c r="N67" s="5" t="str">
        <f t="shared" ref="N67:N130" si="6">IF(K67&gt;=50%,"50% or more","&lt;50%")</f>
        <v>&lt;50%</v>
      </c>
      <c r="O67" s="2">
        <v>4.5</v>
      </c>
      <c r="P67" s="3">
        <v>4951</v>
      </c>
      <c r="Q67" s="14">
        <f t="shared" si="3"/>
        <v>594120</v>
      </c>
      <c r="R67" s="18">
        <f t="shared" si="4"/>
        <v>9.4510000000000005</v>
      </c>
    </row>
    <row r="68" spans="1:18" ht="15.75">
      <c r="A68" s="2" t="s">
        <v>5764</v>
      </c>
      <c r="B68" s="2" t="s">
        <v>5765</v>
      </c>
      <c r="C68" s="2" t="s">
        <v>5766</v>
      </c>
      <c r="D68" s="2" t="s">
        <v>13082</v>
      </c>
      <c r="E68" s="2" t="s">
        <v>13152</v>
      </c>
      <c r="F68" s="2" t="s">
        <v>13084</v>
      </c>
      <c r="G68" s="2" t="s">
        <v>13176</v>
      </c>
      <c r="H68" s="7">
        <v>549</v>
      </c>
      <c r="I68" s="7" t="str">
        <f>IF('Amazon 2'!H643&lt;200,"&lt;₹ 200",IF(OR('Amazon 2'!H643=200,'Amazon 2'!H643&lt;=500),"₹ 200-₹ 500","&gt;₹ 500"))</f>
        <v>₹ 200-₹ 500</v>
      </c>
      <c r="J68" s="7">
        <v>549</v>
      </c>
      <c r="K68" s="5">
        <v>0</v>
      </c>
      <c r="L68" t="str">
        <f t="shared" ref="L68:L131" si="7">IF(K68&lt;=10%,"0-10%",IF(K68&lt;=20%,"11-20%",IF(K68&lt;=30%,"21-30%",IF(K68&lt;=40%,"31-40%",IF(K68&lt;=50%,"41-50%",IF(K68&lt;=60%,"51-60%",IF(K68&lt;=70%,"61-70%",IF(K68&lt;=80%,"71-80%",IF(K68&lt;=90%,"81-90%","91-100%")))))))))</f>
        <v>0-10%</v>
      </c>
      <c r="M68" s="7">
        <f t="shared" si="5"/>
        <v>0</v>
      </c>
      <c r="N68" s="5" t="str">
        <f t="shared" si="6"/>
        <v>&lt;50%</v>
      </c>
      <c r="O68" s="2">
        <v>4.5</v>
      </c>
      <c r="P68" s="3">
        <v>4875</v>
      </c>
      <c r="Q68" s="14">
        <f t="shared" ref="Q68:Q131" si="8">J68*P68</f>
        <v>2676375</v>
      </c>
      <c r="R68" s="18">
        <f t="shared" ref="R68:R131" si="9">O68+(P68/1000)</f>
        <v>9.375</v>
      </c>
    </row>
    <row r="69" spans="1:18" ht="15.75">
      <c r="A69" s="2" t="s">
        <v>7242</v>
      </c>
      <c r="B69" s="2" t="s">
        <v>7243</v>
      </c>
      <c r="C69" s="2" t="s">
        <v>5623</v>
      </c>
      <c r="D69" s="2" t="s">
        <v>13142</v>
      </c>
      <c r="E69" s="2" t="s">
        <v>13143</v>
      </c>
      <c r="F69" s="2" t="s">
        <v>13144</v>
      </c>
      <c r="G69" s="2" t="s">
        <v>13145</v>
      </c>
      <c r="H69" s="7">
        <v>157</v>
      </c>
      <c r="I69" s="7" t="str">
        <f>IF('Amazon 2'!H785&lt;200,"&lt;₹ 200",IF(OR('Amazon 2'!H785=200,'Amazon 2'!H785&lt;=500),"₹ 200-₹ 500","&gt;₹ 500"))</f>
        <v>&lt;₹ 200</v>
      </c>
      <c r="J69" s="7">
        <v>160</v>
      </c>
      <c r="K69" s="5">
        <v>0.02</v>
      </c>
      <c r="L69" t="str">
        <f t="shared" si="7"/>
        <v>0-10%</v>
      </c>
      <c r="M69" s="7">
        <f t="shared" si="5"/>
        <v>1.875</v>
      </c>
      <c r="N69" s="5" t="str">
        <f t="shared" si="6"/>
        <v>&lt;50%</v>
      </c>
      <c r="O69" s="2">
        <v>4.5</v>
      </c>
      <c r="P69" s="3">
        <v>4428</v>
      </c>
      <c r="Q69" s="14">
        <f t="shared" si="8"/>
        <v>708480</v>
      </c>
      <c r="R69" s="18">
        <f t="shared" si="9"/>
        <v>8.9280000000000008</v>
      </c>
    </row>
    <row r="70" spans="1:18" ht="15.75">
      <c r="A70" s="2" t="s">
        <v>7367</v>
      </c>
      <c r="B70" s="2" t="s">
        <v>7368</v>
      </c>
      <c r="C70" s="2" t="s">
        <v>5358</v>
      </c>
      <c r="D70" s="2" t="s">
        <v>13075</v>
      </c>
      <c r="E70" s="2" t="s">
        <v>13076</v>
      </c>
      <c r="F70" s="2" t="s">
        <v>13131</v>
      </c>
      <c r="G70" s="2" t="s">
        <v>13162</v>
      </c>
      <c r="H70" s="7">
        <v>425</v>
      </c>
      <c r="I70" s="7" t="str">
        <f>IF('Amazon 2'!H797&lt;200,"&lt;₹ 200",IF(OR('Amazon 2'!H797=200,'Amazon 2'!H797&lt;=500),"₹ 200-₹ 500","&gt;₹ 500"))</f>
        <v>₹ 200-₹ 500</v>
      </c>
      <c r="J70" s="7">
        <v>899</v>
      </c>
      <c r="K70" s="5">
        <v>0.53</v>
      </c>
      <c r="L70" t="str">
        <f t="shared" si="7"/>
        <v>51-60%</v>
      </c>
      <c r="M70" s="7">
        <f t="shared" si="5"/>
        <v>52.725250278086769</v>
      </c>
      <c r="N70" s="5" t="str">
        <f t="shared" si="6"/>
        <v>50% or more</v>
      </c>
      <c r="O70" s="2">
        <v>4.5</v>
      </c>
      <c r="P70" s="3">
        <v>4219</v>
      </c>
      <c r="Q70" s="14">
        <f t="shared" si="8"/>
        <v>3792881</v>
      </c>
      <c r="R70" s="18">
        <f t="shared" si="9"/>
        <v>8.7190000000000012</v>
      </c>
    </row>
    <row r="71" spans="1:18" ht="15.75">
      <c r="A71" s="2" t="s">
        <v>7223</v>
      </c>
      <c r="B71" s="2" t="s">
        <v>7224</v>
      </c>
      <c r="C71" s="2" t="s">
        <v>4845</v>
      </c>
      <c r="D71" s="2" t="s">
        <v>13075</v>
      </c>
      <c r="E71" s="2" t="s">
        <v>13076</v>
      </c>
      <c r="F71" s="2" t="s">
        <v>13131</v>
      </c>
      <c r="G71" s="2" t="s">
        <v>13132</v>
      </c>
      <c r="H71" s="7">
        <v>1439</v>
      </c>
      <c r="I71" s="7" t="str">
        <f>IF('Amazon 2'!H783&lt;200,"&lt;₹ 200",IF(OR('Amazon 2'!H783=200,'Amazon 2'!H783&lt;=500),"₹ 200-₹ 500","&gt;₹ 500"))</f>
        <v>&gt;₹ 500</v>
      </c>
      <c r="J71" s="7">
        <v>2890</v>
      </c>
      <c r="K71" s="5">
        <v>0.5</v>
      </c>
      <c r="L71" t="str">
        <f t="shared" si="7"/>
        <v>41-50%</v>
      </c>
      <c r="M71" s="7">
        <f t="shared" si="5"/>
        <v>50.207612456747405</v>
      </c>
      <c r="N71" s="5" t="str">
        <f t="shared" si="6"/>
        <v>50% or more</v>
      </c>
      <c r="O71" s="2">
        <v>4.5</v>
      </c>
      <c r="P71" s="3">
        <v>4099</v>
      </c>
      <c r="Q71" s="14">
        <f t="shared" si="8"/>
        <v>11846110</v>
      </c>
      <c r="R71" s="18">
        <f t="shared" si="9"/>
        <v>8.5990000000000002</v>
      </c>
    </row>
    <row r="72" spans="1:18" ht="15.75">
      <c r="A72" s="2" t="s">
        <v>6271</v>
      </c>
      <c r="B72" s="2" t="s">
        <v>6272</v>
      </c>
      <c r="C72" s="2" t="s">
        <v>6273</v>
      </c>
      <c r="D72" s="2" t="s">
        <v>13142</v>
      </c>
      <c r="E72" s="2" t="s">
        <v>13143</v>
      </c>
      <c r="F72" s="2" t="s">
        <v>13144</v>
      </c>
      <c r="G72" s="2" t="s">
        <v>13145</v>
      </c>
      <c r="H72" s="7">
        <v>252</v>
      </c>
      <c r="I72" s="7" t="str">
        <f>IF('Amazon 2'!H692&lt;200,"&lt;₹ 200",IF(OR('Amazon 2'!H692=200,'Amazon 2'!H692&lt;=500),"₹ 200-₹ 500","&gt;₹ 500"))</f>
        <v>&gt;₹ 500</v>
      </c>
      <c r="J72" s="7">
        <v>315</v>
      </c>
      <c r="K72" s="5">
        <v>0.2</v>
      </c>
      <c r="L72" t="str">
        <f t="shared" si="7"/>
        <v>11-20%</v>
      </c>
      <c r="M72" s="7">
        <f t="shared" si="5"/>
        <v>20</v>
      </c>
      <c r="N72" s="5" t="str">
        <f t="shared" si="6"/>
        <v>&lt;50%</v>
      </c>
      <c r="O72" s="2">
        <v>4.5</v>
      </c>
      <c r="P72" s="3">
        <v>3785</v>
      </c>
      <c r="Q72" s="14">
        <f t="shared" si="8"/>
        <v>1192275</v>
      </c>
      <c r="R72" s="18">
        <f t="shared" si="9"/>
        <v>8.2850000000000001</v>
      </c>
    </row>
    <row r="73" spans="1:18" ht="15.75">
      <c r="A73" s="2" t="s">
        <v>12752</v>
      </c>
      <c r="B73" s="2" t="s">
        <v>12753</v>
      </c>
      <c r="C73" s="2" t="s">
        <v>8875</v>
      </c>
      <c r="D73" s="2" t="s">
        <v>13146</v>
      </c>
      <c r="E73" s="2" t="s">
        <v>13238</v>
      </c>
      <c r="F73" s="2" t="s">
        <v>13239</v>
      </c>
      <c r="G73" s="2" t="s">
        <v>13258</v>
      </c>
      <c r="H73" s="7">
        <v>6790</v>
      </c>
      <c r="I73" s="7" t="str">
        <f>IF('Amazon 2'!H1326&lt;200,"&lt;₹ 200",IF(OR('Amazon 2'!H1326=200,'Amazon 2'!H1326&lt;=500),"₹ 200-₹ 500","&gt;₹ 500"))</f>
        <v>&gt;₹ 500</v>
      </c>
      <c r="J73" s="7">
        <v>10995</v>
      </c>
      <c r="K73" s="5">
        <v>0.38</v>
      </c>
      <c r="L73" t="str">
        <f t="shared" si="7"/>
        <v>31-40%</v>
      </c>
      <c r="M73" s="7">
        <f t="shared" si="5"/>
        <v>38.244656662119148</v>
      </c>
      <c r="N73" s="5" t="str">
        <f t="shared" si="6"/>
        <v>&lt;50%</v>
      </c>
      <c r="O73" s="2">
        <v>4.5</v>
      </c>
      <c r="P73" s="3">
        <v>3192</v>
      </c>
      <c r="Q73" s="14">
        <f t="shared" si="8"/>
        <v>35096040</v>
      </c>
      <c r="R73" s="18">
        <f t="shared" si="9"/>
        <v>7.6920000000000002</v>
      </c>
    </row>
    <row r="74" spans="1:18" ht="15.75">
      <c r="A74" s="2" t="s">
        <v>7305</v>
      </c>
      <c r="B74" s="2" t="s">
        <v>7306</v>
      </c>
      <c r="C74" s="2" t="s">
        <v>5358</v>
      </c>
      <c r="D74" s="2" t="s">
        <v>13075</v>
      </c>
      <c r="E74" s="2" t="s">
        <v>13076</v>
      </c>
      <c r="F74" s="2" t="s">
        <v>13131</v>
      </c>
      <c r="G74" s="2" t="s">
        <v>13162</v>
      </c>
      <c r="H74" s="7">
        <v>299</v>
      </c>
      <c r="I74" s="7" t="str">
        <f>IF('Amazon 2'!H791&lt;200,"&lt;₹ 200",IF(OR('Amazon 2'!H791=200,'Amazon 2'!H791&lt;=500),"₹ 200-₹ 500","&gt;₹ 500"))</f>
        <v>&gt;₹ 500</v>
      </c>
      <c r="J74" s="7">
        <v>990</v>
      </c>
      <c r="K74" s="5">
        <v>0.7</v>
      </c>
      <c r="L74" t="str">
        <f t="shared" si="7"/>
        <v>61-70%</v>
      </c>
      <c r="M74" s="7">
        <f t="shared" si="5"/>
        <v>69.797979797979806</v>
      </c>
      <c r="N74" s="5" t="str">
        <f t="shared" si="6"/>
        <v>50% or more</v>
      </c>
      <c r="O74" s="2">
        <v>4.5</v>
      </c>
      <c r="P74" s="3">
        <v>2453</v>
      </c>
      <c r="Q74" s="14">
        <f t="shared" si="8"/>
        <v>2428470</v>
      </c>
      <c r="R74" s="18">
        <f t="shared" si="9"/>
        <v>6.9529999999999994</v>
      </c>
    </row>
    <row r="75" spans="1:18" ht="15.75">
      <c r="A75" s="2" t="s">
        <v>11947</v>
      </c>
      <c r="B75" s="2" t="s">
        <v>11948</v>
      </c>
      <c r="C75" s="2" t="s">
        <v>11949</v>
      </c>
      <c r="D75" s="2" t="s">
        <v>13146</v>
      </c>
      <c r="E75" s="2" t="s">
        <v>13238</v>
      </c>
      <c r="F75" s="2" t="s">
        <v>13239</v>
      </c>
      <c r="G75" s="2" t="s">
        <v>13305</v>
      </c>
      <c r="H75" s="7">
        <v>688</v>
      </c>
      <c r="I75" s="7" t="str">
        <f>IF('Amazon 2'!H1246&lt;200,"&lt;₹ 200",IF(OR('Amazon 2'!H1246=200,'Amazon 2'!H1246&lt;=500),"₹ 200-₹ 500","&gt;₹ 500"))</f>
        <v>&gt;₹ 500</v>
      </c>
      <c r="J75" s="7">
        <v>747</v>
      </c>
      <c r="K75" s="5">
        <v>0.08</v>
      </c>
      <c r="L75" t="str">
        <f t="shared" si="7"/>
        <v>0-10%</v>
      </c>
      <c r="M75" s="7">
        <f t="shared" si="5"/>
        <v>7.8982597054886208</v>
      </c>
      <c r="N75" s="5" t="str">
        <f t="shared" si="6"/>
        <v>&lt;50%</v>
      </c>
      <c r="O75" s="2">
        <v>4.5</v>
      </c>
      <c r="P75" s="3">
        <v>2280</v>
      </c>
      <c r="Q75" s="14">
        <f t="shared" si="8"/>
        <v>1703160</v>
      </c>
      <c r="R75" s="18">
        <f t="shared" si="9"/>
        <v>6.7799999999999994</v>
      </c>
    </row>
    <row r="76" spans="1:18" ht="15.75">
      <c r="A76" s="2" t="s">
        <v>8122</v>
      </c>
      <c r="B76" s="2" t="s">
        <v>8123</v>
      </c>
      <c r="C76" s="2" t="s">
        <v>6273</v>
      </c>
      <c r="D76" s="2" t="s">
        <v>13142</v>
      </c>
      <c r="E76" s="2" t="s">
        <v>13143</v>
      </c>
      <c r="F76" s="2" t="s">
        <v>13144</v>
      </c>
      <c r="G76" s="2" t="s">
        <v>13145</v>
      </c>
      <c r="H76" s="7">
        <v>165</v>
      </c>
      <c r="I76" s="7" t="str">
        <f>IF('Amazon 2'!H871&lt;200,"&lt;₹ 200",IF(OR('Amazon 2'!H871=200,'Amazon 2'!H871&lt;=500),"₹ 200-₹ 500","&gt;₹ 500"))</f>
        <v>&gt;₹ 500</v>
      </c>
      <c r="J76" s="7">
        <v>165</v>
      </c>
      <c r="K76" s="5">
        <v>0</v>
      </c>
      <c r="L76" t="str">
        <f t="shared" si="7"/>
        <v>0-10%</v>
      </c>
      <c r="M76" s="7">
        <f t="shared" si="5"/>
        <v>0</v>
      </c>
      <c r="N76" s="5" t="str">
        <f t="shared" si="6"/>
        <v>&lt;50%</v>
      </c>
      <c r="O76" s="2">
        <v>4.5</v>
      </c>
      <c r="P76" s="3">
        <v>1674</v>
      </c>
      <c r="Q76" s="14">
        <f t="shared" si="8"/>
        <v>276210</v>
      </c>
      <c r="R76" s="18">
        <f t="shared" si="9"/>
        <v>6.1739999999999995</v>
      </c>
    </row>
    <row r="77" spans="1:18" ht="15.75">
      <c r="A77" s="2" t="s">
        <v>4804</v>
      </c>
      <c r="B77" s="2" t="s">
        <v>4805</v>
      </c>
      <c r="C77" s="2" t="s">
        <v>3867</v>
      </c>
      <c r="D77" s="2" t="s">
        <v>13082</v>
      </c>
      <c r="E77" s="2" t="s">
        <v>13105</v>
      </c>
      <c r="F77" s="2" t="s">
        <v>13106</v>
      </c>
      <c r="G77" s="2" t="s">
        <v>13124</v>
      </c>
      <c r="H77" s="7">
        <v>2599</v>
      </c>
      <c r="I77" s="7" t="str">
        <f>IF('Amazon 2'!H558&lt;200,"&lt;₹ 200",IF(OR('Amazon 2'!H558=200,'Amazon 2'!H558&lt;=500),"₹ 200-₹ 500","&gt;₹ 500"))</f>
        <v>&gt;₹ 500</v>
      </c>
      <c r="J77" s="7">
        <v>6999</v>
      </c>
      <c r="K77" s="5">
        <v>0.63</v>
      </c>
      <c r="L77" t="str">
        <f t="shared" si="7"/>
        <v>61-70%</v>
      </c>
      <c r="M77" s="7">
        <f t="shared" si="5"/>
        <v>62.866123731961707</v>
      </c>
      <c r="N77" s="5" t="str">
        <f t="shared" si="6"/>
        <v>50% or more</v>
      </c>
      <c r="O77" s="2">
        <v>4.5</v>
      </c>
      <c r="P77" s="3">
        <v>1526</v>
      </c>
      <c r="Q77" s="14">
        <f t="shared" si="8"/>
        <v>10680474</v>
      </c>
      <c r="R77" s="18">
        <f t="shared" si="9"/>
        <v>6.0259999999999998</v>
      </c>
    </row>
    <row r="78" spans="1:18" ht="15.75">
      <c r="A78" s="2" t="s">
        <v>12472</v>
      </c>
      <c r="B78" s="2" t="s">
        <v>12473</v>
      </c>
      <c r="C78" s="2" t="s">
        <v>8710</v>
      </c>
      <c r="D78" s="2" t="s">
        <v>13146</v>
      </c>
      <c r="E78" s="2" t="s">
        <v>13238</v>
      </c>
      <c r="F78" s="2" t="s">
        <v>13239</v>
      </c>
      <c r="G78" s="2" t="s">
        <v>13253</v>
      </c>
      <c r="H78" s="7">
        <v>5490</v>
      </c>
      <c r="I78" s="7" t="str">
        <f>IF('Amazon 2'!H1298&lt;200,"&lt;₹ 200",IF(OR('Amazon 2'!H1298=200,'Amazon 2'!H1298&lt;=500),"₹ 200-₹ 500","&gt;₹ 500"))</f>
        <v>&gt;₹ 500</v>
      </c>
      <c r="J78" s="7">
        <v>7200</v>
      </c>
      <c r="K78" s="5">
        <v>0.24</v>
      </c>
      <c r="L78" t="str">
        <f t="shared" si="7"/>
        <v>21-30%</v>
      </c>
      <c r="M78" s="7">
        <f t="shared" si="5"/>
        <v>23.75</v>
      </c>
      <c r="N78" s="5" t="str">
        <f t="shared" si="6"/>
        <v>&lt;50%</v>
      </c>
      <c r="O78" s="2">
        <v>4.5</v>
      </c>
      <c r="P78" s="3">
        <v>1408</v>
      </c>
      <c r="Q78" s="14">
        <f t="shared" si="8"/>
        <v>10137600</v>
      </c>
      <c r="R78" s="18">
        <f t="shared" si="9"/>
        <v>5.9079999999999995</v>
      </c>
    </row>
    <row r="79" spans="1:18" ht="15.75">
      <c r="A79" s="2" t="s">
        <v>7580</v>
      </c>
      <c r="B79" s="2" t="s">
        <v>7581</v>
      </c>
      <c r="C79" s="2" t="s">
        <v>7582</v>
      </c>
      <c r="D79" s="2" t="s">
        <v>13075</v>
      </c>
      <c r="E79" s="2" t="s">
        <v>13076</v>
      </c>
      <c r="F79" s="2" t="s">
        <v>13163</v>
      </c>
      <c r="G79" s="2" t="s">
        <v>13215</v>
      </c>
      <c r="H79" s="7">
        <v>2649</v>
      </c>
      <c r="I79" s="7" t="str">
        <f>IF('Amazon 2'!H818&lt;200,"&lt;₹ 200",IF(OR('Amazon 2'!H818=200,'Amazon 2'!H818&lt;=500),"₹ 200-₹ 500","&gt;₹ 500"))</f>
        <v>&gt;₹ 500</v>
      </c>
      <c r="J79" s="7">
        <v>3499</v>
      </c>
      <c r="K79" s="5">
        <v>0.24</v>
      </c>
      <c r="L79" t="str">
        <f t="shared" si="7"/>
        <v>21-30%</v>
      </c>
      <c r="M79" s="7">
        <f t="shared" si="5"/>
        <v>24.292655044298371</v>
      </c>
      <c r="N79" s="5" t="str">
        <f t="shared" si="6"/>
        <v>&lt;50%</v>
      </c>
      <c r="O79" s="2">
        <v>4.5</v>
      </c>
      <c r="P79" s="3">
        <v>1271</v>
      </c>
      <c r="Q79" s="14">
        <f t="shared" si="8"/>
        <v>4447229</v>
      </c>
      <c r="R79" s="18">
        <f t="shared" si="9"/>
        <v>5.7709999999999999</v>
      </c>
    </row>
    <row r="80" spans="1:18" ht="15.75">
      <c r="A80" s="2" t="s">
        <v>12361</v>
      </c>
      <c r="B80" s="2" t="s">
        <v>12362</v>
      </c>
      <c r="C80" s="2" t="s">
        <v>12363</v>
      </c>
      <c r="D80" s="2" t="s">
        <v>13146</v>
      </c>
      <c r="E80" s="2" t="s">
        <v>13238</v>
      </c>
      <c r="F80" s="2" t="s">
        <v>13274</v>
      </c>
      <c r="G80" s="2" t="s">
        <v>13312</v>
      </c>
      <c r="H80" s="7">
        <v>1099</v>
      </c>
      <c r="I80" s="7" t="str">
        <f>IF('Amazon 2'!H1287&lt;200,"&lt;₹ 200",IF(OR('Amazon 2'!H1287=200,'Amazon 2'!H1287&lt;=500),"₹ 200-₹ 500","&gt;₹ 500"))</f>
        <v>&gt;₹ 500</v>
      </c>
      <c r="J80" s="7">
        <v>1500</v>
      </c>
      <c r="K80" s="5">
        <v>0.27</v>
      </c>
      <c r="L80" t="str">
        <f t="shared" si="7"/>
        <v>21-30%</v>
      </c>
      <c r="M80" s="7">
        <f t="shared" si="5"/>
        <v>26.733333333333331</v>
      </c>
      <c r="N80" s="5" t="str">
        <f t="shared" si="6"/>
        <v>&lt;50%</v>
      </c>
      <c r="O80" s="2">
        <v>4.5</v>
      </c>
      <c r="P80" s="3">
        <v>1065</v>
      </c>
      <c r="Q80" s="14">
        <f t="shared" si="8"/>
        <v>1597500</v>
      </c>
      <c r="R80" s="18">
        <f t="shared" si="9"/>
        <v>5.5649999999999995</v>
      </c>
    </row>
    <row r="81" spans="1:18" ht="15.75">
      <c r="A81" s="2" t="s">
        <v>2550</v>
      </c>
      <c r="B81" s="2" t="s">
        <v>2551</v>
      </c>
      <c r="C81" s="2" t="s">
        <v>129</v>
      </c>
      <c r="D81" s="2" t="s">
        <v>13082</v>
      </c>
      <c r="E81" s="2" t="s">
        <v>13083</v>
      </c>
      <c r="F81" s="2" t="s">
        <v>13084</v>
      </c>
      <c r="G81" s="2" t="s">
        <v>13078</v>
      </c>
      <c r="H81" s="7">
        <v>609</v>
      </c>
      <c r="I81" s="7" t="str">
        <f>IF('Amazon 2'!H293&lt;200,"&lt;₹ 200",IF(OR('Amazon 2'!H293=200,'Amazon 2'!H293&lt;=500),"₹ 200-₹ 500","&gt;₹ 500"))</f>
        <v>&gt;₹ 500</v>
      </c>
      <c r="J81" s="7">
        <v>1500</v>
      </c>
      <c r="K81" s="5">
        <v>0.59</v>
      </c>
      <c r="L81" t="str">
        <f t="shared" si="7"/>
        <v>51-60%</v>
      </c>
      <c r="M81" s="7">
        <f t="shared" si="5"/>
        <v>59.4</v>
      </c>
      <c r="N81" s="5" t="str">
        <f t="shared" si="6"/>
        <v>50% or more</v>
      </c>
      <c r="O81" s="2">
        <v>4.5</v>
      </c>
      <c r="P81" s="3">
        <v>1029</v>
      </c>
      <c r="Q81" s="14">
        <f t="shared" si="8"/>
        <v>1543500</v>
      </c>
      <c r="R81" s="18">
        <f t="shared" si="9"/>
        <v>5.5289999999999999</v>
      </c>
    </row>
    <row r="82" spans="1:18" ht="15.75">
      <c r="A82" s="2" t="s">
        <v>203</v>
      </c>
      <c r="B82" s="2" t="s">
        <v>204</v>
      </c>
      <c r="C82" s="2" t="s">
        <v>18</v>
      </c>
      <c r="D82" s="2" t="s">
        <v>13075</v>
      </c>
      <c r="E82" s="2" t="s">
        <v>13076</v>
      </c>
      <c r="F82" s="2" t="s">
        <v>13077</v>
      </c>
      <c r="G82" s="2" t="s">
        <v>13078</v>
      </c>
      <c r="H82" s="7">
        <v>970</v>
      </c>
      <c r="I82" s="7" t="str">
        <f>IF('Amazon 2'!H22&lt;200,"&lt;₹ 200",IF(OR('Amazon 2'!H22=200,'Amazon 2'!H22&lt;=500),"₹ 200-₹ 500","&gt;₹ 500"))</f>
        <v>&gt;₹ 500</v>
      </c>
      <c r="J82" s="7">
        <v>1799</v>
      </c>
      <c r="K82" s="5">
        <v>0.46</v>
      </c>
      <c r="L82" t="str">
        <f t="shared" si="7"/>
        <v>41-50%</v>
      </c>
      <c r="M82" s="7">
        <f t="shared" si="5"/>
        <v>46.081156197887715</v>
      </c>
      <c r="N82" s="5" t="str">
        <f t="shared" si="6"/>
        <v>&lt;50%</v>
      </c>
      <c r="O82" s="2">
        <v>4.5</v>
      </c>
      <c r="P82" s="3">
        <v>815</v>
      </c>
      <c r="Q82" s="14">
        <f t="shared" si="8"/>
        <v>1466185</v>
      </c>
      <c r="R82" s="18">
        <f t="shared" si="9"/>
        <v>5.3149999999999995</v>
      </c>
    </row>
    <row r="83" spans="1:18" ht="15.75">
      <c r="A83" s="2" t="s">
        <v>4283</v>
      </c>
      <c r="B83" s="2" t="s">
        <v>4284</v>
      </c>
      <c r="C83" s="2" t="s">
        <v>3777</v>
      </c>
      <c r="D83" s="2" t="s">
        <v>13082</v>
      </c>
      <c r="E83" s="2" t="s">
        <v>13105</v>
      </c>
      <c r="F83" s="2" t="s">
        <v>13106</v>
      </c>
      <c r="G83" s="2" t="s">
        <v>13122</v>
      </c>
      <c r="H83" s="7">
        <v>299</v>
      </c>
      <c r="I83" s="7" t="str">
        <f>IF('Amazon 2'!H500&lt;200,"&lt;₹ 200",IF(OR('Amazon 2'!H500=200,'Amazon 2'!H500&lt;=500),"₹ 200-₹ 500","&gt;₹ 500"))</f>
        <v>&gt;₹ 500</v>
      </c>
      <c r="J83" s="7">
        <v>1199</v>
      </c>
      <c r="K83" s="5">
        <v>0.75</v>
      </c>
      <c r="L83" t="str">
        <f t="shared" si="7"/>
        <v>71-80%</v>
      </c>
      <c r="M83" s="7">
        <f t="shared" si="5"/>
        <v>75.062552126772303</v>
      </c>
      <c r="N83" s="5" t="str">
        <f t="shared" si="6"/>
        <v>50% or more</v>
      </c>
      <c r="O83" s="2">
        <v>4.5</v>
      </c>
      <c r="P83" s="3">
        <v>596</v>
      </c>
      <c r="Q83" s="14">
        <f t="shared" si="8"/>
        <v>714604</v>
      </c>
      <c r="R83" s="18">
        <f t="shared" si="9"/>
        <v>5.0960000000000001</v>
      </c>
    </row>
    <row r="84" spans="1:18" ht="15.75">
      <c r="A84" s="2" t="s">
        <v>1466</v>
      </c>
      <c r="B84" s="2" t="s">
        <v>1467</v>
      </c>
      <c r="C84" s="2" t="s">
        <v>18</v>
      </c>
      <c r="D84" s="2" t="s">
        <v>13075</v>
      </c>
      <c r="E84" s="2" t="s">
        <v>13076</v>
      </c>
      <c r="F84" s="2" t="s">
        <v>13077</v>
      </c>
      <c r="G84" s="2" t="s">
        <v>13078</v>
      </c>
      <c r="H84" s="7">
        <v>599</v>
      </c>
      <c r="I84" s="7" t="str">
        <f>IF('Amazon 2'!H166&lt;200,"&lt;₹ 200",IF(OR('Amazon 2'!H166=200,'Amazon 2'!H166&lt;=500),"₹ 200-₹ 500","&gt;₹ 500"))</f>
        <v>&gt;₹ 500</v>
      </c>
      <c r="J84" s="7">
        <v>849</v>
      </c>
      <c r="K84" s="5">
        <v>0.28999999999999998</v>
      </c>
      <c r="L84" t="str">
        <f t="shared" si="7"/>
        <v>21-30%</v>
      </c>
      <c r="M84" s="7">
        <f t="shared" si="5"/>
        <v>29.446407538280329</v>
      </c>
      <c r="N84" s="5" t="str">
        <f t="shared" si="6"/>
        <v>&lt;50%</v>
      </c>
      <c r="O84" s="2">
        <v>4.5</v>
      </c>
      <c r="P84" s="3">
        <v>577</v>
      </c>
      <c r="Q84" s="14">
        <f t="shared" si="8"/>
        <v>489873</v>
      </c>
      <c r="R84" s="18">
        <f t="shared" si="9"/>
        <v>5.077</v>
      </c>
    </row>
    <row r="85" spans="1:18" ht="15.75">
      <c r="A85" s="2" t="s">
        <v>9814</v>
      </c>
      <c r="B85" s="2" t="s">
        <v>9815</v>
      </c>
      <c r="C85" s="2" t="s">
        <v>8688</v>
      </c>
      <c r="D85" s="2" t="s">
        <v>13146</v>
      </c>
      <c r="E85" s="2" t="s">
        <v>13238</v>
      </c>
      <c r="F85" s="2" t="s">
        <v>13239</v>
      </c>
      <c r="G85" s="2" t="s">
        <v>13252</v>
      </c>
      <c r="H85" s="7">
        <v>2799</v>
      </c>
      <c r="I85" s="7" t="str">
        <f>IF('Amazon 2'!H1034&lt;200,"&lt;₹ 200",IF(OR('Amazon 2'!H1034=200,'Amazon 2'!H1034&lt;=500),"₹ 200-₹ 500","&gt;₹ 500"))</f>
        <v>&gt;₹ 500</v>
      </c>
      <c r="J85" s="7">
        <v>3499</v>
      </c>
      <c r="K85" s="5">
        <v>0.2</v>
      </c>
      <c r="L85" t="str">
        <f t="shared" si="7"/>
        <v>11-20%</v>
      </c>
      <c r="M85" s="7">
        <f t="shared" si="5"/>
        <v>20.005715918833953</v>
      </c>
      <c r="N85" s="5" t="str">
        <f t="shared" si="6"/>
        <v>&lt;50%</v>
      </c>
      <c r="O85" s="2">
        <v>4.5</v>
      </c>
      <c r="P85" s="3">
        <v>546</v>
      </c>
      <c r="Q85" s="14">
        <f t="shared" si="8"/>
        <v>1910454</v>
      </c>
      <c r="R85" s="18">
        <f t="shared" si="9"/>
        <v>5.0460000000000003</v>
      </c>
    </row>
    <row r="86" spans="1:18" ht="15.75">
      <c r="A86" s="2" t="s">
        <v>1031</v>
      </c>
      <c r="B86" s="2" t="s">
        <v>1032</v>
      </c>
      <c r="C86" s="2" t="s">
        <v>462</v>
      </c>
      <c r="D86" s="2" t="s">
        <v>13082</v>
      </c>
      <c r="E86" s="2" t="s">
        <v>13083</v>
      </c>
      <c r="F86" s="2" t="s">
        <v>13084</v>
      </c>
      <c r="G86" s="2" t="s">
        <v>13087</v>
      </c>
      <c r="H86" s="7">
        <v>399</v>
      </c>
      <c r="I86" s="7" t="str">
        <f>IF('Amazon 2'!H116&lt;200,"&lt;₹ 200",IF(OR('Amazon 2'!H116=200,'Amazon 2'!H116&lt;=500),"₹ 200-₹ 500","&gt;₹ 500"))</f>
        <v>₹ 200-₹ 500</v>
      </c>
      <c r="J86" s="7">
        <v>1999</v>
      </c>
      <c r="K86" s="5">
        <v>0.8</v>
      </c>
      <c r="L86" t="str">
        <f t="shared" si="7"/>
        <v>71-80%</v>
      </c>
      <c r="M86" s="7">
        <f t="shared" si="5"/>
        <v>80.040020010004994</v>
      </c>
      <c r="N86" s="5" t="str">
        <f t="shared" si="6"/>
        <v>50% or more</v>
      </c>
      <c r="O86" s="2">
        <v>4.5</v>
      </c>
      <c r="P86" s="3">
        <v>505</v>
      </c>
      <c r="Q86" s="14">
        <f t="shared" si="8"/>
        <v>1009495</v>
      </c>
      <c r="R86" s="18">
        <f t="shared" si="9"/>
        <v>5.0049999999999999</v>
      </c>
    </row>
    <row r="87" spans="1:18" ht="15.75">
      <c r="A87" s="2" t="s">
        <v>2089</v>
      </c>
      <c r="B87" s="2" t="s">
        <v>2090</v>
      </c>
      <c r="C87" s="2" t="s">
        <v>18</v>
      </c>
      <c r="D87" s="2" t="s">
        <v>13075</v>
      </c>
      <c r="E87" s="2" t="s">
        <v>13076</v>
      </c>
      <c r="F87" s="2" t="s">
        <v>13077</v>
      </c>
      <c r="G87" s="2" t="s">
        <v>13078</v>
      </c>
      <c r="H87" s="7">
        <v>599</v>
      </c>
      <c r="I87" s="7" t="str">
        <f>IF('Amazon 2'!H237&lt;200,"&lt;₹ 200",IF(OR('Amazon 2'!H237=200,'Amazon 2'!H237&lt;=500),"₹ 200-₹ 500","&gt;₹ 500"))</f>
        <v>&gt;₹ 500</v>
      </c>
      <c r="J87" s="7">
        <v>849</v>
      </c>
      <c r="K87" s="5">
        <v>0.28999999999999998</v>
      </c>
      <c r="L87" t="str">
        <f t="shared" si="7"/>
        <v>21-30%</v>
      </c>
      <c r="M87" s="7">
        <f t="shared" si="5"/>
        <v>29.446407538280329</v>
      </c>
      <c r="N87" s="5" t="str">
        <f t="shared" si="6"/>
        <v>&lt;50%</v>
      </c>
      <c r="O87" s="2">
        <v>4.5</v>
      </c>
      <c r="P87" s="3">
        <v>474</v>
      </c>
      <c r="Q87" s="14">
        <f t="shared" si="8"/>
        <v>402426</v>
      </c>
      <c r="R87" s="18">
        <f t="shared" si="9"/>
        <v>4.9740000000000002</v>
      </c>
    </row>
    <row r="88" spans="1:18" ht="15.75">
      <c r="A88" s="2" t="s">
        <v>7429</v>
      </c>
      <c r="B88" s="2" t="s">
        <v>7430</v>
      </c>
      <c r="C88" s="2" t="s">
        <v>4876</v>
      </c>
      <c r="D88" s="2" t="s">
        <v>13075</v>
      </c>
      <c r="E88" s="2" t="s">
        <v>13076</v>
      </c>
      <c r="F88" s="2" t="s">
        <v>13127</v>
      </c>
      <c r="G88" s="2" t="s">
        <v>13134</v>
      </c>
      <c r="H88" s="7">
        <v>499</v>
      </c>
      <c r="I88" s="7" t="str">
        <f>IF('Amazon 2'!H803&lt;200,"&lt;₹ 200",IF(OR('Amazon 2'!H803=200,'Amazon 2'!H803&lt;=500),"₹ 200-₹ 500","&gt;₹ 500"))</f>
        <v>&lt;₹ 200</v>
      </c>
      <c r="J88" s="7">
        <v>1299</v>
      </c>
      <c r="K88" s="5">
        <v>0.62</v>
      </c>
      <c r="L88" t="str">
        <f t="shared" si="7"/>
        <v>61-70%</v>
      </c>
      <c r="M88" s="7">
        <f t="shared" si="5"/>
        <v>61.585835257890686</v>
      </c>
      <c r="N88" s="5" t="str">
        <f t="shared" si="6"/>
        <v>50% or more</v>
      </c>
      <c r="O88" s="2">
        <v>4.5</v>
      </c>
      <c r="P88" s="3">
        <v>434</v>
      </c>
      <c r="Q88" s="14">
        <f t="shared" si="8"/>
        <v>563766</v>
      </c>
      <c r="R88" s="18">
        <f t="shared" si="9"/>
        <v>4.9340000000000002</v>
      </c>
    </row>
    <row r="89" spans="1:18" ht="15.75">
      <c r="A89" s="2" t="s">
        <v>12532</v>
      </c>
      <c r="B89" s="2" t="s">
        <v>12533</v>
      </c>
      <c r="C89" s="2" t="s">
        <v>10094</v>
      </c>
      <c r="D89" s="2" t="s">
        <v>13146</v>
      </c>
      <c r="E89" s="2" t="s">
        <v>13238</v>
      </c>
      <c r="F89" s="2" t="s">
        <v>13278</v>
      </c>
      <c r="G89" s="2" t="s">
        <v>13288</v>
      </c>
      <c r="H89" s="7">
        <v>4999</v>
      </c>
      <c r="I89" s="7" t="str">
        <f>IF('Amazon 2'!H1304&lt;200,"&lt;₹ 200",IF(OR('Amazon 2'!H1304=200,'Amazon 2'!H1304&lt;=500),"₹ 200-₹ 500","&gt;₹ 500"))</f>
        <v>₹ 200-₹ 500</v>
      </c>
      <c r="J89" s="7">
        <v>24999</v>
      </c>
      <c r="K89" s="5">
        <v>0.8</v>
      </c>
      <c r="L89" t="str">
        <f t="shared" si="7"/>
        <v>71-80%</v>
      </c>
      <c r="M89" s="7">
        <f t="shared" si="5"/>
        <v>80.003200128005119</v>
      </c>
      <c r="N89" s="5" t="str">
        <f t="shared" si="6"/>
        <v>50% or more</v>
      </c>
      <c r="O89" s="2">
        <v>4.5</v>
      </c>
      <c r="P89" s="3">
        <v>287</v>
      </c>
      <c r="Q89" s="14">
        <f t="shared" si="8"/>
        <v>7174713</v>
      </c>
      <c r="R89" s="18">
        <f t="shared" si="9"/>
        <v>4.7869999999999999</v>
      </c>
    </row>
    <row r="90" spans="1:18" ht="15.75">
      <c r="A90" s="2" t="s">
        <v>2319</v>
      </c>
      <c r="B90" s="2" t="s">
        <v>2320</v>
      </c>
      <c r="C90" s="2" t="s">
        <v>2321</v>
      </c>
      <c r="D90" s="2" t="s">
        <v>13082</v>
      </c>
      <c r="E90" s="2" t="s">
        <v>13090</v>
      </c>
      <c r="F90" s="2" t="s">
        <v>13097</v>
      </c>
      <c r="G90" s="2" t="s">
        <v>13098</v>
      </c>
      <c r="H90" s="7">
        <v>4699</v>
      </c>
      <c r="I90" s="7" t="str">
        <f>IF('Amazon 2'!H266&lt;200,"&lt;₹ 200",IF(OR('Amazon 2'!H266=200,'Amazon 2'!H266&lt;=500),"₹ 200-₹ 500","&gt;₹ 500"))</f>
        <v>&gt;₹ 500</v>
      </c>
      <c r="J90" s="7">
        <v>4699</v>
      </c>
      <c r="K90" s="5">
        <v>0</v>
      </c>
      <c r="L90" t="str">
        <f t="shared" si="7"/>
        <v>0-10%</v>
      </c>
      <c r="M90" s="7">
        <f t="shared" si="5"/>
        <v>0</v>
      </c>
      <c r="N90" s="5" t="str">
        <f t="shared" si="6"/>
        <v>&lt;50%</v>
      </c>
      <c r="O90" s="2">
        <v>4.5</v>
      </c>
      <c r="P90" s="3">
        <v>224</v>
      </c>
      <c r="Q90" s="14">
        <f t="shared" si="8"/>
        <v>1052576</v>
      </c>
      <c r="R90" s="18">
        <f t="shared" si="9"/>
        <v>4.7240000000000002</v>
      </c>
    </row>
    <row r="91" spans="1:18" ht="15.75">
      <c r="A91" s="2" t="s">
        <v>662</v>
      </c>
      <c r="B91" s="2" t="s">
        <v>663</v>
      </c>
      <c r="C91" s="2" t="s">
        <v>18</v>
      </c>
      <c r="D91" s="2" t="s">
        <v>13075</v>
      </c>
      <c r="E91" s="2" t="s">
        <v>13076</v>
      </c>
      <c r="F91" s="2" t="s">
        <v>13077</v>
      </c>
      <c r="G91" s="2" t="s">
        <v>13078</v>
      </c>
      <c r="H91" s="7">
        <v>349</v>
      </c>
      <c r="I91" s="7" t="str">
        <f>IF('Amazon 2'!H72&lt;200,"&lt;₹ 200",IF(OR('Amazon 2'!H72=200,'Amazon 2'!H72&lt;=500),"₹ 200-₹ 500","&gt;₹ 500"))</f>
        <v>₹ 200-₹ 500</v>
      </c>
      <c r="J91" s="7">
        <v>899</v>
      </c>
      <c r="K91" s="5">
        <v>0.61</v>
      </c>
      <c r="L91" t="str">
        <f t="shared" si="7"/>
        <v>61-70%</v>
      </c>
      <c r="M91" s="7">
        <f t="shared" si="5"/>
        <v>61.179087875417125</v>
      </c>
      <c r="N91" s="5" t="str">
        <f t="shared" si="6"/>
        <v>50% or more</v>
      </c>
      <c r="O91" s="2">
        <v>4.5</v>
      </c>
      <c r="P91" s="3">
        <v>149</v>
      </c>
      <c r="Q91" s="14">
        <f t="shared" si="8"/>
        <v>133951</v>
      </c>
      <c r="R91" s="18">
        <f t="shared" si="9"/>
        <v>4.649</v>
      </c>
    </row>
    <row r="92" spans="1:18" ht="15.75">
      <c r="A92" s="2" t="s">
        <v>813</v>
      </c>
      <c r="B92" s="2" t="s">
        <v>814</v>
      </c>
      <c r="C92" s="2" t="s">
        <v>18</v>
      </c>
      <c r="D92" s="2" t="s">
        <v>13075</v>
      </c>
      <c r="E92" s="2" t="s">
        <v>13076</v>
      </c>
      <c r="F92" s="2" t="s">
        <v>13077</v>
      </c>
      <c r="G92" s="2" t="s">
        <v>13078</v>
      </c>
      <c r="H92" s="7">
        <v>199</v>
      </c>
      <c r="I92" s="7" t="str">
        <f>IF('Amazon 2'!H90&lt;200,"&lt;₹ 200",IF(OR('Amazon 2'!H90=200,'Amazon 2'!H90&lt;=500),"₹ 200-₹ 500","&gt;₹ 500"))</f>
        <v>&gt;₹ 500</v>
      </c>
      <c r="J92" s="7">
        <v>999</v>
      </c>
      <c r="K92" s="5">
        <v>0.8</v>
      </c>
      <c r="L92" t="str">
        <f t="shared" si="7"/>
        <v>71-80%</v>
      </c>
      <c r="M92" s="7">
        <f t="shared" si="5"/>
        <v>80.08008008008008</v>
      </c>
      <c r="N92" s="5" t="str">
        <f t="shared" si="6"/>
        <v>50% or more</v>
      </c>
      <c r="O92" s="2">
        <v>4.5</v>
      </c>
      <c r="P92" s="3">
        <v>127</v>
      </c>
      <c r="Q92" s="14">
        <f t="shared" si="8"/>
        <v>126873</v>
      </c>
      <c r="R92" s="18">
        <f t="shared" si="9"/>
        <v>4.6269999999999998</v>
      </c>
    </row>
    <row r="93" spans="1:18" ht="15.75">
      <c r="A93" s="2" t="s">
        <v>11032</v>
      </c>
      <c r="B93" s="2" t="s">
        <v>11033</v>
      </c>
      <c r="C93" s="2" t="s">
        <v>8585</v>
      </c>
      <c r="D93" s="2" t="s">
        <v>13146</v>
      </c>
      <c r="E93" s="2" t="s">
        <v>13238</v>
      </c>
      <c r="F93" s="2" t="s">
        <v>13239</v>
      </c>
      <c r="G93" s="2" t="s">
        <v>13247</v>
      </c>
      <c r="H93" s="7">
        <v>799</v>
      </c>
      <c r="I93" s="7" t="str">
        <f>IF('Amazon 2'!H1155&lt;200,"&lt;₹ 200",IF(OR('Amazon 2'!H1155=200,'Amazon 2'!H1155&lt;=500),"₹ 200-₹ 500","&gt;₹ 500"))</f>
        <v>&gt;₹ 500</v>
      </c>
      <c r="J93" s="7">
        <v>2999</v>
      </c>
      <c r="K93" s="5">
        <v>0.73</v>
      </c>
      <c r="L93" t="str">
        <f t="shared" si="7"/>
        <v>71-80%</v>
      </c>
      <c r="M93" s="7">
        <f t="shared" si="5"/>
        <v>73.357785928642883</v>
      </c>
      <c r="N93" s="5" t="str">
        <f t="shared" si="6"/>
        <v>50% or more</v>
      </c>
      <c r="O93" s="2">
        <v>4.5</v>
      </c>
      <c r="P93" s="3">
        <v>63</v>
      </c>
      <c r="Q93" s="14">
        <f t="shared" si="8"/>
        <v>188937</v>
      </c>
      <c r="R93" s="18">
        <f t="shared" si="9"/>
        <v>4.5629999999999997</v>
      </c>
    </row>
    <row r="94" spans="1:18" ht="15.75">
      <c r="A94" s="2" t="s">
        <v>4521</v>
      </c>
      <c r="B94" s="2" t="s">
        <v>4522</v>
      </c>
      <c r="C94" s="2" t="s">
        <v>2948</v>
      </c>
      <c r="D94" s="2" t="s">
        <v>13082</v>
      </c>
      <c r="E94" s="2" t="s">
        <v>13103</v>
      </c>
      <c r="F94" s="2" t="s">
        <v>13104</v>
      </c>
      <c r="G94" s="2"/>
      <c r="H94" s="7">
        <v>249</v>
      </c>
      <c r="I94" s="7" t="str">
        <f>IF('Amazon 2'!H526&lt;200,"&lt;₹ 200",IF(OR('Amazon 2'!H526=200,'Amazon 2'!H526&lt;=500),"₹ 200-₹ 500","&gt;₹ 500"))</f>
        <v>&gt;₹ 500</v>
      </c>
      <c r="J94" s="7">
        <v>999</v>
      </c>
      <c r="K94" s="5">
        <v>0.75</v>
      </c>
      <c r="L94" t="str">
        <f t="shared" si="7"/>
        <v>71-80%</v>
      </c>
      <c r="M94" s="7">
        <f t="shared" si="5"/>
        <v>75.075075075075077</v>
      </c>
      <c r="N94" s="5" t="str">
        <f t="shared" si="6"/>
        <v>50% or more</v>
      </c>
      <c r="O94" s="2">
        <v>4.5</v>
      </c>
      <c r="P94" s="3">
        <v>38</v>
      </c>
      <c r="Q94" s="14">
        <f t="shared" si="8"/>
        <v>37962</v>
      </c>
      <c r="R94" s="18">
        <f t="shared" si="9"/>
        <v>4.5380000000000003</v>
      </c>
    </row>
    <row r="95" spans="1:18" ht="15.75">
      <c r="A95" s="2" t="s">
        <v>9992</v>
      </c>
      <c r="B95" s="2" t="s">
        <v>9993</v>
      </c>
      <c r="C95" s="2" t="s">
        <v>8721</v>
      </c>
      <c r="D95" s="2" t="s">
        <v>13146</v>
      </c>
      <c r="E95" s="2" t="s">
        <v>13241</v>
      </c>
      <c r="F95" s="2" t="s">
        <v>13254</v>
      </c>
      <c r="G95" s="2" t="s">
        <v>13255</v>
      </c>
      <c r="H95" s="7">
        <v>1448</v>
      </c>
      <c r="I95" s="7" t="str">
        <f>IF('Amazon 2'!H1052&lt;200,"&lt;₹ 200",IF(OR('Amazon 2'!H1052=200,'Amazon 2'!H1052&lt;=500),"₹ 200-₹ 500","&gt;₹ 500"))</f>
        <v>&gt;₹ 500</v>
      </c>
      <c r="J95" s="7">
        <v>2999</v>
      </c>
      <c r="K95" s="5">
        <v>0.52</v>
      </c>
      <c r="L95" t="str">
        <f t="shared" si="7"/>
        <v>51-60%</v>
      </c>
      <c r="M95" s="7">
        <f t="shared" si="5"/>
        <v>51.717239079693236</v>
      </c>
      <c r="N95" s="5" t="str">
        <f t="shared" si="6"/>
        <v>50% or more</v>
      </c>
      <c r="O95" s="2">
        <v>4.5</v>
      </c>
      <c r="P95" s="3">
        <v>19</v>
      </c>
      <c r="Q95" s="14">
        <f t="shared" si="8"/>
        <v>56981</v>
      </c>
      <c r="R95" s="18">
        <f t="shared" si="9"/>
        <v>4.5190000000000001</v>
      </c>
    </row>
    <row r="96" spans="1:18" ht="15.75">
      <c r="A96" s="2" t="s">
        <v>9932</v>
      </c>
      <c r="B96" s="2" t="s">
        <v>9933</v>
      </c>
      <c r="C96" s="2" t="s">
        <v>8563</v>
      </c>
      <c r="D96" s="2" t="s">
        <v>13146</v>
      </c>
      <c r="E96" s="2" t="s">
        <v>13241</v>
      </c>
      <c r="F96" s="2" t="s">
        <v>13242</v>
      </c>
      <c r="G96" s="2" t="s">
        <v>13244</v>
      </c>
      <c r="H96" s="7">
        <v>784</v>
      </c>
      <c r="I96" s="7" t="str">
        <f>IF('Amazon 2'!H1046&lt;200,"&lt;₹ 200",IF(OR('Amazon 2'!H1046=200,'Amazon 2'!H1046&lt;=500),"₹ 200-₹ 500","&gt;₹ 500"))</f>
        <v>&gt;₹ 500</v>
      </c>
      <c r="J96" s="7">
        <v>1599</v>
      </c>
      <c r="K96" s="5">
        <v>0.51</v>
      </c>
      <c r="L96" t="str">
        <f t="shared" si="7"/>
        <v>51-60%</v>
      </c>
      <c r="M96" s="7">
        <f t="shared" si="5"/>
        <v>50.969355847404628</v>
      </c>
      <c r="N96" s="5" t="str">
        <f t="shared" si="6"/>
        <v>50% or more</v>
      </c>
      <c r="O96" s="2">
        <v>4.5</v>
      </c>
      <c r="P96" s="3">
        <v>11</v>
      </c>
      <c r="Q96" s="14">
        <f t="shared" si="8"/>
        <v>17589</v>
      </c>
      <c r="R96" s="18">
        <f t="shared" si="9"/>
        <v>4.5110000000000001</v>
      </c>
    </row>
    <row r="97" spans="1:18" ht="15.75">
      <c r="A97" s="2" t="s">
        <v>2622</v>
      </c>
      <c r="B97" s="2" t="s">
        <v>2623</v>
      </c>
      <c r="C97" s="2" t="s">
        <v>1404</v>
      </c>
      <c r="D97" s="2" t="s">
        <v>13082</v>
      </c>
      <c r="E97" s="2" t="s">
        <v>13083</v>
      </c>
      <c r="F97" s="2" t="s">
        <v>13093</v>
      </c>
      <c r="G97" s="2"/>
      <c r="H97" s="7">
        <v>13990</v>
      </c>
      <c r="I97" s="7" t="str">
        <f>IF('Amazon 2'!H301&lt;200,"&lt;₹ 200",IF(OR('Amazon 2'!H301=200,'Amazon 2'!H301&lt;=500),"₹ 200-₹ 500","&gt;₹ 500"))</f>
        <v>&gt;₹ 500</v>
      </c>
      <c r="J97" s="7">
        <v>28900</v>
      </c>
      <c r="K97" s="5">
        <v>0.52</v>
      </c>
      <c r="L97" t="str">
        <f t="shared" si="7"/>
        <v>51-60%</v>
      </c>
      <c r="M97" s="7">
        <f t="shared" si="5"/>
        <v>51.591695501730108</v>
      </c>
      <c r="N97" s="5" t="str">
        <f t="shared" si="6"/>
        <v>50% or more</v>
      </c>
      <c r="O97" s="2">
        <v>4.5</v>
      </c>
      <c r="P97" s="3">
        <v>7</v>
      </c>
      <c r="Q97" s="14">
        <f t="shared" si="8"/>
        <v>202300</v>
      </c>
      <c r="R97" s="18">
        <f t="shared" si="9"/>
        <v>4.5069999999999997</v>
      </c>
    </row>
    <row r="98" spans="1:18" ht="15.75">
      <c r="A98" s="2" t="s">
        <v>127</v>
      </c>
      <c r="B98" s="2" t="s">
        <v>128</v>
      </c>
      <c r="C98" s="2" t="s">
        <v>129</v>
      </c>
      <c r="D98" s="2" t="s">
        <v>13082</v>
      </c>
      <c r="E98" s="2" t="s">
        <v>13083</v>
      </c>
      <c r="F98" s="2" t="s">
        <v>13084</v>
      </c>
      <c r="G98" s="2" t="s">
        <v>13078</v>
      </c>
      <c r="H98" s="7">
        <v>219</v>
      </c>
      <c r="I98" s="7" t="str">
        <f>IF('Amazon 2'!H14&lt;200,"&lt;₹ 200",IF(OR('Amazon 2'!H14=200,'Amazon 2'!H14&lt;=500),"₹ 200-₹ 500","&gt;₹ 500"))</f>
        <v>₹ 200-₹ 500</v>
      </c>
      <c r="J98" s="7">
        <v>700</v>
      </c>
      <c r="K98" s="5">
        <v>0.69</v>
      </c>
      <c r="L98" t="str">
        <f t="shared" si="7"/>
        <v>61-70%</v>
      </c>
      <c r="M98" s="7">
        <f t="shared" si="5"/>
        <v>68.714285714285722</v>
      </c>
      <c r="N98" s="5" t="str">
        <f t="shared" si="6"/>
        <v>50% or more</v>
      </c>
      <c r="O98" s="2">
        <v>4.4000000000000004</v>
      </c>
      <c r="P98" s="3">
        <v>426973</v>
      </c>
      <c r="Q98" s="14">
        <f t="shared" si="8"/>
        <v>298881100</v>
      </c>
      <c r="R98" s="18">
        <f t="shared" si="9"/>
        <v>431.37299999999999</v>
      </c>
    </row>
    <row r="99" spans="1:18" ht="15.75">
      <c r="A99" s="2" t="s">
        <v>455</v>
      </c>
      <c r="B99" s="2" t="s">
        <v>456</v>
      </c>
      <c r="C99" s="2" t="s">
        <v>129</v>
      </c>
      <c r="D99" s="2" t="s">
        <v>13082</v>
      </c>
      <c r="E99" s="2" t="s">
        <v>13083</v>
      </c>
      <c r="F99" s="2" t="s">
        <v>13084</v>
      </c>
      <c r="G99" s="2" t="s">
        <v>13078</v>
      </c>
      <c r="H99" s="7">
        <v>309</v>
      </c>
      <c r="I99" s="7" t="str">
        <f>IF('Amazon 2'!H49&lt;200,"&lt;₹ 200",IF(OR('Amazon 2'!H49=200,'Amazon 2'!H49&lt;=500),"₹ 200-₹ 500","&gt;₹ 500"))</f>
        <v>₹ 200-₹ 500</v>
      </c>
      <c r="J99" s="7">
        <v>475</v>
      </c>
      <c r="K99" s="5">
        <v>0.35</v>
      </c>
      <c r="L99" t="str">
        <f t="shared" si="7"/>
        <v>31-40%</v>
      </c>
      <c r="M99" s="7">
        <f t="shared" si="5"/>
        <v>34.94736842105263</v>
      </c>
      <c r="N99" s="5" t="str">
        <f t="shared" si="6"/>
        <v>&lt;50%</v>
      </c>
      <c r="O99" s="2">
        <v>4.4000000000000004</v>
      </c>
      <c r="P99" s="3">
        <v>426973</v>
      </c>
      <c r="Q99" s="14">
        <f t="shared" si="8"/>
        <v>202812175</v>
      </c>
      <c r="R99" s="18">
        <f t="shared" si="9"/>
        <v>431.37299999999999</v>
      </c>
    </row>
    <row r="100" spans="1:18" ht="15.75">
      <c r="A100" s="2" t="s">
        <v>616</v>
      </c>
      <c r="B100" s="2" t="s">
        <v>617</v>
      </c>
      <c r="C100" s="2" t="s">
        <v>129</v>
      </c>
      <c r="D100" s="2" t="s">
        <v>13082</v>
      </c>
      <c r="E100" s="2" t="s">
        <v>13083</v>
      </c>
      <c r="F100" s="2" t="s">
        <v>13084</v>
      </c>
      <c r="G100" s="2" t="s">
        <v>13078</v>
      </c>
      <c r="H100" s="7">
        <v>309</v>
      </c>
      <c r="I100" s="7" t="str">
        <f>IF('Amazon 2'!H67&lt;200,"&lt;₹ 200",IF(OR('Amazon 2'!H67=200,'Amazon 2'!H67&lt;=500),"₹ 200-₹ 500","&gt;₹ 500"))</f>
        <v>&lt;₹ 200</v>
      </c>
      <c r="J100" s="7">
        <v>1400</v>
      </c>
      <c r="K100" s="5">
        <v>0.78</v>
      </c>
      <c r="L100" t="str">
        <f t="shared" si="7"/>
        <v>71-80%</v>
      </c>
      <c r="M100" s="7">
        <f t="shared" si="5"/>
        <v>77.928571428571431</v>
      </c>
      <c r="N100" s="5" t="str">
        <f t="shared" si="6"/>
        <v>50% or more</v>
      </c>
      <c r="O100" s="2">
        <v>4.4000000000000004</v>
      </c>
      <c r="P100" s="3">
        <v>426973</v>
      </c>
      <c r="Q100" s="14">
        <f t="shared" si="8"/>
        <v>597762200</v>
      </c>
      <c r="R100" s="18">
        <f t="shared" si="9"/>
        <v>431.37299999999999</v>
      </c>
    </row>
    <row r="101" spans="1:18" ht="15.75">
      <c r="A101" s="2" t="s">
        <v>6565</v>
      </c>
      <c r="B101" s="2" t="s">
        <v>6566</v>
      </c>
      <c r="C101" s="2" t="s">
        <v>5122</v>
      </c>
      <c r="D101" s="2" t="s">
        <v>13075</v>
      </c>
      <c r="E101" s="2" t="s">
        <v>13129</v>
      </c>
      <c r="F101" s="2" t="s">
        <v>13151</v>
      </c>
      <c r="G101" s="2"/>
      <c r="H101" s="7">
        <v>5599</v>
      </c>
      <c r="I101" s="7" t="str">
        <f>IF('Amazon 2'!H720&lt;200,"&lt;₹ 200",IF(OR('Amazon 2'!H720=200,'Amazon 2'!H720&lt;=500),"₹ 200-₹ 500","&gt;₹ 500"))</f>
        <v>&gt;₹ 500</v>
      </c>
      <c r="J101" s="7">
        <v>7350</v>
      </c>
      <c r="K101" s="5">
        <v>0.24</v>
      </c>
      <c r="L101" t="str">
        <f t="shared" si="7"/>
        <v>21-30%</v>
      </c>
      <c r="M101" s="7">
        <f t="shared" si="5"/>
        <v>23.823129251700681</v>
      </c>
      <c r="N101" s="5" t="str">
        <f t="shared" si="6"/>
        <v>&lt;50%</v>
      </c>
      <c r="O101" s="2">
        <v>4.4000000000000004</v>
      </c>
      <c r="P101" s="3">
        <v>73005</v>
      </c>
      <c r="Q101" s="14">
        <f t="shared" si="8"/>
        <v>536586750</v>
      </c>
      <c r="R101" s="18">
        <f t="shared" si="9"/>
        <v>77.405000000000001</v>
      </c>
    </row>
    <row r="102" spans="1:18" ht="15.75">
      <c r="A102" s="2" t="s">
        <v>6513</v>
      </c>
      <c r="B102" s="2" t="s">
        <v>6514</v>
      </c>
      <c r="C102" s="2" t="s">
        <v>6515</v>
      </c>
      <c r="D102" s="2" t="s">
        <v>13082</v>
      </c>
      <c r="E102" s="2" t="s">
        <v>13084</v>
      </c>
      <c r="F102" s="2" t="s">
        <v>13110</v>
      </c>
      <c r="G102" s="2" t="s">
        <v>13196</v>
      </c>
      <c r="H102" s="7">
        <v>449</v>
      </c>
      <c r="I102" s="7" t="str">
        <f>IF('Amazon 2'!H715&lt;200,"&lt;₹ 200",IF(OR('Amazon 2'!H715=200,'Amazon 2'!H715&lt;=500),"₹ 200-₹ 500","&gt;₹ 500"))</f>
        <v>&gt;₹ 500</v>
      </c>
      <c r="J102" s="7">
        <v>800</v>
      </c>
      <c r="K102" s="5">
        <v>0.44</v>
      </c>
      <c r="L102" t="str">
        <f t="shared" si="7"/>
        <v>41-50%</v>
      </c>
      <c r="M102" s="7">
        <f t="shared" si="5"/>
        <v>43.875</v>
      </c>
      <c r="N102" s="5" t="str">
        <f t="shared" si="6"/>
        <v>&lt;50%</v>
      </c>
      <c r="O102" s="2">
        <v>4.4000000000000004</v>
      </c>
      <c r="P102" s="3">
        <v>69585</v>
      </c>
      <c r="Q102" s="14">
        <f t="shared" si="8"/>
        <v>55668000</v>
      </c>
      <c r="R102" s="18">
        <f t="shared" si="9"/>
        <v>73.984999999999999</v>
      </c>
    </row>
    <row r="103" spans="1:18" ht="15.75">
      <c r="A103" s="2" t="s">
        <v>1171</v>
      </c>
      <c r="B103" s="2" t="s">
        <v>1172</v>
      </c>
      <c r="C103" s="2" t="s">
        <v>1173</v>
      </c>
      <c r="D103" s="2" t="s">
        <v>13082</v>
      </c>
      <c r="E103" s="2" t="s">
        <v>13083</v>
      </c>
      <c r="F103" s="2" t="s">
        <v>13084</v>
      </c>
      <c r="G103" s="2" t="s">
        <v>13078</v>
      </c>
      <c r="H103" s="7">
        <v>489</v>
      </c>
      <c r="I103" s="7" t="str">
        <f>IF('Amazon 2'!H131&lt;200,"&lt;₹ 200",IF(OR('Amazon 2'!H131=200,'Amazon 2'!H131&lt;=500),"₹ 200-₹ 500","&gt;₹ 500"))</f>
        <v>₹ 200-₹ 500</v>
      </c>
      <c r="J103" s="7">
        <v>1200</v>
      </c>
      <c r="K103" s="5">
        <v>0.59</v>
      </c>
      <c r="L103" t="str">
        <f t="shared" si="7"/>
        <v>51-60%</v>
      </c>
      <c r="M103" s="7">
        <f t="shared" si="5"/>
        <v>59.25</v>
      </c>
      <c r="N103" s="5" t="str">
        <f t="shared" si="6"/>
        <v>50% or more</v>
      </c>
      <c r="O103" s="2">
        <v>4.4000000000000004</v>
      </c>
      <c r="P103" s="3">
        <v>69538</v>
      </c>
      <c r="Q103" s="14">
        <f t="shared" si="8"/>
        <v>83445600</v>
      </c>
      <c r="R103" s="18">
        <f t="shared" si="9"/>
        <v>73.938000000000002</v>
      </c>
    </row>
    <row r="104" spans="1:18" ht="15.75">
      <c r="A104" s="2" t="s">
        <v>4203</v>
      </c>
      <c r="B104" s="2" t="s">
        <v>4204</v>
      </c>
      <c r="C104" s="2" t="s">
        <v>3024</v>
      </c>
      <c r="D104" s="2" t="s">
        <v>13082</v>
      </c>
      <c r="E104" s="2" t="s">
        <v>13084</v>
      </c>
      <c r="F104" s="2" t="s">
        <v>13110</v>
      </c>
      <c r="G104" s="2" t="s">
        <v>13111</v>
      </c>
      <c r="H104" s="7">
        <v>1989</v>
      </c>
      <c r="I104" s="7" t="str">
        <f>IF('Amazon 2'!H489&lt;200,"&lt;₹ 200",IF(OR('Amazon 2'!H489=200,'Amazon 2'!H489&lt;=500),"₹ 200-₹ 500","&gt;₹ 500"))</f>
        <v>&gt;₹ 500</v>
      </c>
      <c r="J104" s="7">
        <v>3500</v>
      </c>
      <c r="K104" s="5">
        <v>0.43</v>
      </c>
      <c r="L104" t="str">
        <f t="shared" si="7"/>
        <v>41-50%</v>
      </c>
      <c r="M104" s="7">
        <f t="shared" si="5"/>
        <v>43.171428571428571</v>
      </c>
      <c r="N104" s="5" t="str">
        <f t="shared" si="6"/>
        <v>&lt;50%</v>
      </c>
      <c r="O104" s="2">
        <v>4.4000000000000004</v>
      </c>
      <c r="P104" s="3">
        <v>67260</v>
      </c>
      <c r="Q104" s="14">
        <f t="shared" si="8"/>
        <v>235410000</v>
      </c>
      <c r="R104" s="18">
        <f t="shared" si="9"/>
        <v>71.660000000000011</v>
      </c>
    </row>
    <row r="105" spans="1:18" ht="15.75">
      <c r="A105" s="2" t="s">
        <v>4434</v>
      </c>
      <c r="B105" s="2" t="s">
        <v>4435</v>
      </c>
      <c r="C105" s="2" t="s">
        <v>3024</v>
      </c>
      <c r="D105" s="2" t="s">
        <v>13082</v>
      </c>
      <c r="E105" s="2" t="s">
        <v>13084</v>
      </c>
      <c r="F105" s="2" t="s">
        <v>13110</v>
      </c>
      <c r="G105" s="2" t="s">
        <v>13111</v>
      </c>
      <c r="H105" s="7">
        <v>649</v>
      </c>
      <c r="I105" s="7" t="str">
        <f>IF('Amazon 2'!H517&lt;200,"&lt;₹ 200",IF(OR('Amazon 2'!H517=200,'Amazon 2'!H517&lt;=500),"₹ 200-₹ 500","&gt;₹ 500"))</f>
        <v>&gt;₹ 500</v>
      </c>
      <c r="J105" s="7">
        <v>2400</v>
      </c>
      <c r="K105" s="5">
        <v>0.73</v>
      </c>
      <c r="L105" t="str">
        <f t="shared" si="7"/>
        <v>71-80%</v>
      </c>
      <c r="M105" s="7">
        <f t="shared" si="5"/>
        <v>72.958333333333343</v>
      </c>
      <c r="N105" s="5" t="str">
        <f t="shared" si="6"/>
        <v>50% or more</v>
      </c>
      <c r="O105" s="2">
        <v>4.4000000000000004</v>
      </c>
      <c r="P105" s="3">
        <v>67260</v>
      </c>
      <c r="Q105" s="14">
        <f t="shared" si="8"/>
        <v>161424000</v>
      </c>
      <c r="R105" s="18">
        <f t="shared" si="9"/>
        <v>71.660000000000011</v>
      </c>
    </row>
    <row r="106" spans="1:18" ht="15.75">
      <c r="A106" s="2" t="s">
        <v>3022</v>
      </c>
      <c r="B106" s="2" t="s">
        <v>3023</v>
      </c>
      <c r="C106" s="2" t="s">
        <v>3024</v>
      </c>
      <c r="D106" s="2" t="s">
        <v>13082</v>
      </c>
      <c r="E106" s="2" t="s">
        <v>13084</v>
      </c>
      <c r="F106" s="2" t="s">
        <v>13110</v>
      </c>
      <c r="G106" s="2" t="s">
        <v>13111</v>
      </c>
      <c r="H106" s="7">
        <v>569</v>
      </c>
      <c r="I106" s="7" t="str">
        <f>IF('Amazon 2'!H345&lt;200,"&lt;₹ 200",IF(OR('Amazon 2'!H345=200,'Amazon 2'!H345&lt;=500),"₹ 200-₹ 500","&gt;₹ 500"))</f>
        <v>₹ 200-₹ 500</v>
      </c>
      <c r="J106" s="7">
        <v>1000</v>
      </c>
      <c r="K106" s="5">
        <v>0.43</v>
      </c>
      <c r="L106" t="str">
        <f t="shared" si="7"/>
        <v>41-50%</v>
      </c>
      <c r="M106" s="7">
        <f t="shared" si="5"/>
        <v>43.1</v>
      </c>
      <c r="N106" s="5" t="str">
        <f t="shared" si="6"/>
        <v>&lt;50%</v>
      </c>
      <c r="O106" s="2">
        <v>4.4000000000000004</v>
      </c>
      <c r="P106" s="3">
        <v>67259</v>
      </c>
      <c r="Q106" s="14">
        <f t="shared" si="8"/>
        <v>67259000</v>
      </c>
      <c r="R106" s="18">
        <f t="shared" si="9"/>
        <v>71.659000000000006</v>
      </c>
    </row>
    <row r="107" spans="1:18" ht="15.75">
      <c r="A107" s="2" t="s">
        <v>3126</v>
      </c>
      <c r="B107" s="2" t="s">
        <v>3127</v>
      </c>
      <c r="C107" s="2" t="s">
        <v>3024</v>
      </c>
      <c r="D107" s="2" t="s">
        <v>13082</v>
      </c>
      <c r="E107" s="2" t="s">
        <v>13084</v>
      </c>
      <c r="F107" s="2" t="s">
        <v>13110</v>
      </c>
      <c r="G107" s="2" t="s">
        <v>13111</v>
      </c>
      <c r="H107" s="7">
        <v>959</v>
      </c>
      <c r="I107" s="7" t="str">
        <f>IF('Amazon 2'!H355&lt;200,"&lt;₹ 200",IF(OR('Amazon 2'!H355=200,'Amazon 2'!H355&lt;=500),"₹ 200-₹ 500","&gt;₹ 500"))</f>
        <v>&gt;₹ 500</v>
      </c>
      <c r="J107" s="7">
        <v>1800</v>
      </c>
      <c r="K107" s="5">
        <v>0.47</v>
      </c>
      <c r="L107" t="str">
        <f t="shared" si="7"/>
        <v>41-50%</v>
      </c>
      <c r="M107" s="7">
        <f t="shared" si="5"/>
        <v>46.722222222222221</v>
      </c>
      <c r="N107" s="5" t="str">
        <f t="shared" si="6"/>
        <v>&lt;50%</v>
      </c>
      <c r="O107" s="2">
        <v>4.4000000000000004</v>
      </c>
      <c r="P107" s="3">
        <v>67259</v>
      </c>
      <c r="Q107" s="14">
        <f t="shared" si="8"/>
        <v>121066200</v>
      </c>
      <c r="R107" s="18">
        <f t="shared" si="9"/>
        <v>71.659000000000006</v>
      </c>
    </row>
    <row r="108" spans="1:18" ht="15.75">
      <c r="A108" s="2" t="s">
        <v>3201</v>
      </c>
      <c r="B108" s="2" t="s">
        <v>3202</v>
      </c>
      <c r="C108" s="2" t="s">
        <v>3024</v>
      </c>
      <c r="D108" s="2" t="s">
        <v>13082</v>
      </c>
      <c r="E108" s="2" t="s">
        <v>13084</v>
      </c>
      <c r="F108" s="2" t="s">
        <v>13110</v>
      </c>
      <c r="G108" s="2" t="s">
        <v>13111</v>
      </c>
      <c r="H108" s="7">
        <v>369</v>
      </c>
      <c r="I108" s="7" t="str">
        <f>IF('Amazon 2'!H364&lt;200,"&lt;₹ 200",IF(OR('Amazon 2'!H364=200,'Amazon 2'!H364&lt;=500),"₹ 200-₹ 500","&gt;₹ 500"))</f>
        <v>&gt;₹ 500</v>
      </c>
      <c r="J108" s="7">
        <v>700</v>
      </c>
      <c r="K108" s="5">
        <v>0.47</v>
      </c>
      <c r="L108" t="str">
        <f t="shared" si="7"/>
        <v>41-50%</v>
      </c>
      <c r="M108" s="7">
        <f t="shared" si="5"/>
        <v>47.285714285714285</v>
      </c>
      <c r="N108" s="5" t="str">
        <f t="shared" si="6"/>
        <v>&lt;50%</v>
      </c>
      <c r="O108" s="2">
        <v>4.4000000000000004</v>
      </c>
      <c r="P108" s="3">
        <v>67259</v>
      </c>
      <c r="Q108" s="14">
        <f t="shared" si="8"/>
        <v>47081300</v>
      </c>
      <c r="R108" s="18">
        <f t="shared" si="9"/>
        <v>71.659000000000006</v>
      </c>
    </row>
    <row r="109" spans="1:18" ht="15.75">
      <c r="A109" s="2" t="s">
        <v>4843</v>
      </c>
      <c r="B109" s="2" t="s">
        <v>4844</v>
      </c>
      <c r="C109" s="2" t="s">
        <v>4845</v>
      </c>
      <c r="D109" s="2" t="s">
        <v>13075</v>
      </c>
      <c r="E109" s="2" t="s">
        <v>13076</v>
      </c>
      <c r="F109" s="2" t="s">
        <v>13131</v>
      </c>
      <c r="G109" s="2" t="s">
        <v>13132</v>
      </c>
      <c r="H109" s="7">
        <v>599</v>
      </c>
      <c r="I109" s="7" t="str">
        <f>IF('Amazon 2'!H562&lt;200,"&lt;₹ 200",IF(OR('Amazon 2'!H562=200,'Amazon 2'!H562&lt;=500),"₹ 200-₹ 500","&gt;₹ 500"))</f>
        <v>&gt;₹ 500</v>
      </c>
      <c r="J109" s="7">
        <v>895</v>
      </c>
      <c r="K109" s="5">
        <v>0.33</v>
      </c>
      <c r="L109" t="str">
        <f t="shared" si="7"/>
        <v>31-40%</v>
      </c>
      <c r="M109" s="7">
        <f t="shared" si="5"/>
        <v>33.072625698324018</v>
      </c>
      <c r="N109" s="5" t="str">
        <f t="shared" si="6"/>
        <v>&lt;50%</v>
      </c>
      <c r="O109" s="2">
        <v>4.4000000000000004</v>
      </c>
      <c r="P109" s="3">
        <v>61314</v>
      </c>
      <c r="Q109" s="14">
        <f t="shared" si="8"/>
        <v>54876030</v>
      </c>
      <c r="R109" s="18">
        <f t="shared" si="9"/>
        <v>65.713999999999999</v>
      </c>
    </row>
    <row r="110" spans="1:18" ht="15.75">
      <c r="A110" s="2" t="s">
        <v>1794</v>
      </c>
      <c r="B110" s="2" t="s">
        <v>1795</v>
      </c>
      <c r="C110" s="2" t="s">
        <v>129</v>
      </c>
      <c r="D110" s="2" t="s">
        <v>13082</v>
      </c>
      <c r="E110" s="2" t="s">
        <v>13083</v>
      </c>
      <c r="F110" s="2" t="s">
        <v>13084</v>
      </c>
      <c r="G110" s="2" t="s">
        <v>13078</v>
      </c>
      <c r="H110" s="7">
        <v>467</v>
      </c>
      <c r="I110" s="7" t="str">
        <f>IF('Amazon 2'!H206&lt;200,"&lt;₹ 200",IF(OR('Amazon 2'!H206=200,'Amazon 2'!H206&lt;=500),"₹ 200-₹ 500","&gt;₹ 500"))</f>
        <v>₹ 200-₹ 500</v>
      </c>
      <c r="J110" s="7">
        <v>599</v>
      </c>
      <c r="K110" s="5">
        <v>0.22</v>
      </c>
      <c r="L110" t="str">
        <f t="shared" si="7"/>
        <v>21-30%</v>
      </c>
      <c r="M110" s="7">
        <f t="shared" si="5"/>
        <v>22.036727879799667</v>
      </c>
      <c r="N110" s="5" t="str">
        <f t="shared" si="6"/>
        <v>&lt;50%</v>
      </c>
      <c r="O110" s="2">
        <v>4.4000000000000004</v>
      </c>
      <c r="P110" s="3">
        <v>44054</v>
      </c>
      <c r="Q110" s="14">
        <f t="shared" si="8"/>
        <v>26388346</v>
      </c>
      <c r="R110" s="18">
        <f t="shared" si="9"/>
        <v>48.454000000000001</v>
      </c>
    </row>
    <row r="111" spans="1:18" ht="15.75">
      <c r="A111" s="2" t="s">
        <v>7825</v>
      </c>
      <c r="B111" s="2" t="s">
        <v>7826</v>
      </c>
      <c r="C111" s="2" t="s">
        <v>7827</v>
      </c>
      <c r="D111" s="2" t="s">
        <v>13075</v>
      </c>
      <c r="E111" s="2" t="s">
        <v>13129</v>
      </c>
      <c r="F111" s="2" t="s">
        <v>13224</v>
      </c>
      <c r="G111" s="2"/>
      <c r="H111" s="7">
        <v>10389</v>
      </c>
      <c r="I111" s="7" t="str">
        <f>IF('Amazon 2'!H842&lt;200,"&lt;₹ 200",IF(OR('Amazon 2'!H842=200,'Amazon 2'!H842&lt;=500),"₹ 200-₹ 500","&gt;₹ 500"))</f>
        <v>₹ 200-₹ 500</v>
      </c>
      <c r="J111" s="7">
        <v>32000</v>
      </c>
      <c r="K111" s="5">
        <v>0.68</v>
      </c>
      <c r="L111" t="str">
        <f t="shared" si="7"/>
        <v>61-70%</v>
      </c>
      <c r="M111" s="7">
        <f t="shared" si="5"/>
        <v>67.534374999999997</v>
      </c>
      <c r="N111" s="5" t="str">
        <f t="shared" si="6"/>
        <v>50% or more</v>
      </c>
      <c r="O111" s="2">
        <v>4.4000000000000004</v>
      </c>
      <c r="P111" s="3">
        <v>41398</v>
      </c>
      <c r="Q111" s="14">
        <f t="shared" si="8"/>
        <v>1324736000</v>
      </c>
      <c r="R111" s="18">
        <f t="shared" si="9"/>
        <v>45.798000000000002</v>
      </c>
    </row>
    <row r="112" spans="1:18" ht="15.75">
      <c r="A112" s="2" t="s">
        <v>2345</v>
      </c>
      <c r="B112" s="2" t="s">
        <v>2346</v>
      </c>
      <c r="C112" s="2" t="s">
        <v>129</v>
      </c>
      <c r="D112" s="2" t="s">
        <v>13082</v>
      </c>
      <c r="E112" s="2" t="s">
        <v>13083</v>
      </c>
      <c r="F112" s="2" t="s">
        <v>13084</v>
      </c>
      <c r="G112" s="2" t="s">
        <v>13078</v>
      </c>
      <c r="H112" s="7">
        <v>269</v>
      </c>
      <c r="I112" s="7" t="str">
        <f>IF('Amazon 2'!H269&lt;200,"&lt;₹ 200",IF(OR('Amazon 2'!H269=200,'Amazon 2'!H269&lt;=500),"₹ 200-₹ 500","&gt;₹ 500"))</f>
        <v>&lt;₹ 200</v>
      </c>
      <c r="J112" s="7">
        <v>650</v>
      </c>
      <c r="K112" s="5">
        <v>0.59</v>
      </c>
      <c r="L112" t="str">
        <f t="shared" si="7"/>
        <v>51-60%</v>
      </c>
      <c r="M112" s="7">
        <f t="shared" si="5"/>
        <v>58.615384615384613</v>
      </c>
      <c r="N112" s="5" t="str">
        <f t="shared" si="6"/>
        <v>50% or more</v>
      </c>
      <c r="O112" s="2">
        <v>4.4000000000000004</v>
      </c>
      <c r="P112" s="3">
        <v>35877</v>
      </c>
      <c r="Q112" s="14">
        <f t="shared" si="8"/>
        <v>23320050</v>
      </c>
      <c r="R112" s="18">
        <f t="shared" si="9"/>
        <v>40.277000000000001</v>
      </c>
    </row>
    <row r="113" spans="1:18" ht="15.75">
      <c r="A113" s="2" t="s">
        <v>5441</v>
      </c>
      <c r="B113" s="2" t="s">
        <v>5442</v>
      </c>
      <c r="C113" s="2" t="s">
        <v>5443</v>
      </c>
      <c r="D113" s="2" t="s">
        <v>13075</v>
      </c>
      <c r="E113" s="2" t="s">
        <v>13079</v>
      </c>
      <c r="F113" s="2" t="s">
        <v>13170</v>
      </c>
      <c r="G113" s="2"/>
      <c r="H113" s="7">
        <v>2499</v>
      </c>
      <c r="I113" s="7" t="str">
        <f>IF('Amazon 2'!H614&lt;200,"&lt;₹ 200",IF(OR('Amazon 2'!H614=200,'Amazon 2'!H614&lt;=500),"₹ 200-₹ 500","&gt;₹ 500"))</f>
        <v>&gt;₹ 500</v>
      </c>
      <c r="J113" s="7">
        <v>4999</v>
      </c>
      <c r="K113" s="5">
        <v>0.5</v>
      </c>
      <c r="L113" t="str">
        <f t="shared" si="7"/>
        <v>41-50%</v>
      </c>
      <c r="M113" s="7">
        <f t="shared" si="5"/>
        <v>50.010002000400078</v>
      </c>
      <c r="N113" s="5" t="str">
        <f t="shared" si="6"/>
        <v>50% or more</v>
      </c>
      <c r="O113" s="2">
        <v>4.4000000000000004</v>
      </c>
      <c r="P113" s="3">
        <v>35024</v>
      </c>
      <c r="Q113" s="14">
        <f t="shared" si="8"/>
        <v>175084976</v>
      </c>
      <c r="R113" s="18">
        <f t="shared" si="9"/>
        <v>39.423999999999999</v>
      </c>
    </row>
    <row r="114" spans="1:18" ht="15.75">
      <c r="A114" s="2" t="s">
        <v>5610</v>
      </c>
      <c r="B114" s="2" t="s">
        <v>5611</v>
      </c>
      <c r="C114" s="2" t="s">
        <v>4845</v>
      </c>
      <c r="D114" s="2" t="s">
        <v>13075</v>
      </c>
      <c r="E114" s="2" t="s">
        <v>13076</v>
      </c>
      <c r="F114" s="2" t="s">
        <v>13131</v>
      </c>
      <c r="G114" s="2" t="s">
        <v>13132</v>
      </c>
      <c r="H114" s="7">
        <v>799</v>
      </c>
      <c r="I114" s="7" t="str">
        <f>IF('Amazon 2'!H630&lt;200,"&lt;₹ 200",IF(OR('Amazon 2'!H630=200,'Amazon 2'!H630&lt;=500),"₹ 200-₹ 500","&gt;₹ 500"))</f>
        <v>₹ 200-₹ 500</v>
      </c>
      <c r="J114" s="7">
        <v>1295</v>
      </c>
      <c r="K114" s="5">
        <v>0.38</v>
      </c>
      <c r="L114" t="str">
        <f t="shared" si="7"/>
        <v>31-40%</v>
      </c>
      <c r="M114" s="7">
        <f t="shared" si="5"/>
        <v>38.301158301158303</v>
      </c>
      <c r="N114" s="5" t="str">
        <f t="shared" si="6"/>
        <v>&lt;50%</v>
      </c>
      <c r="O114" s="2">
        <v>4.4000000000000004</v>
      </c>
      <c r="P114" s="3">
        <v>34852</v>
      </c>
      <c r="Q114" s="14">
        <f t="shared" si="8"/>
        <v>45133340</v>
      </c>
      <c r="R114" s="18">
        <f t="shared" si="9"/>
        <v>39.251999999999995</v>
      </c>
    </row>
    <row r="115" spans="1:18" ht="15.75">
      <c r="A115" s="2" t="s">
        <v>6960</v>
      </c>
      <c r="B115" s="2" t="s">
        <v>6961</v>
      </c>
      <c r="C115" s="2" t="s">
        <v>5047</v>
      </c>
      <c r="D115" s="2" t="s">
        <v>13082</v>
      </c>
      <c r="E115" s="2" t="s">
        <v>13140</v>
      </c>
      <c r="F115" s="2" t="s">
        <v>13141</v>
      </c>
      <c r="G115" s="2"/>
      <c r="H115" s="7">
        <v>879</v>
      </c>
      <c r="I115" s="7" t="str">
        <f>IF('Amazon 2'!H758&lt;200,"&lt;₹ 200",IF(OR('Amazon 2'!H758=200,'Amazon 2'!H758&lt;=500),"₹ 200-₹ 500","&gt;₹ 500"))</f>
        <v>₹ 200-₹ 500</v>
      </c>
      <c r="J115" s="7">
        <v>1109</v>
      </c>
      <c r="K115" s="5">
        <v>0.21</v>
      </c>
      <c r="L115" t="str">
        <f t="shared" si="7"/>
        <v>21-30%</v>
      </c>
      <c r="M115" s="7">
        <f t="shared" si="5"/>
        <v>20.73940486925158</v>
      </c>
      <c r="N115" s="5" t="str">
        <f t="shared" si="6"/>
        <v>&lt;50%</v>
      </c>
      <c r="O115" s="2">
        <v>4.4000000000000004</v>
      </c>
      <c r="P115" s="3">
        <v>31599</v>
      </c>
      <c r="Q115" s="14">
        <f t="shared" si="8"/>
        <v>35043291</v>
      </c>
      <c r="R115" s="18">
        <f t="shared" si="9"/>
        <v>35.999000000000002</v>
      </c>
    </row>
    <row r="116" spans="1:18" ht="15.75">
      <c r="A116" s="2" t="s">
        <v>778</v>
      </c>
      <c r="B116" s="2" t="s">
        <v>779</v>
      </c>
      <c r="C116" s="2" t="s">
        <v>18</v>
      </c>
      <c r="D116" s="2" t="s">
        <v>13075</v>
      </c>
      <c r="E116" s="2" t="s">
        <v>13076</v>
      </c>
      <c r="F116" s="2" t="s">
        <v>13077</v>
      </c>
      <c r="G116" s="2" t="s">
        <v>13078</v>
      </c>
      <c r="H116" s="7">
        <v>299</v>
      </c>
      <c r="I116" s="7" t="str">
        <f>IF('Amazon 2'!H85&lt;200,"&lt;₹ 200",IF(OR('Amazon 2'!H85=200,'Amazon 2'!H85&lt;=500),"₹ 200-₹ 500","&gt;₹ 500"))</f>
        <v>&gt;₹ 500</v>
      </c>
      <c r="J116" s="7">
        <v>799</v>
      </c>
      <c r="K116" s="5">
        <v>0.63</v>
      </c>
      <c r="L116" t="str">
        <f t="shared" si="7"/>
        <v>61-70%</v>
      </c>
      <c r="M116" s="7">
        <f t="shared" si="5"/>
        <v>62.578222778473091</v>
      </c>
      <c r="N116" s="5" t="str">
        <f t="shared" si="6"/>
        <v>50% or more</v>
      </c>
      <c r="O116" s="2">
        <v>4.4000000000000004</v>
      </c>
      <c r="P116" s="3">
        <v>28791</v>
      </c>
      <c r="Q116" s="14">
        <f t="shared" si="8"/>
        <v>23004009</v>
      </c>
      <c r="R116" s="18">
        <f t="shared" si="9"/>
        <v>33.191000000000003</v>
      </c>
    </row>
    <row r="117" spans="1:18" ht="15.75">
      <c r="A117" s="2" t="s">
        <v>2177</v>
      </c>
      <c r="B117" s="2" t="s">
        <v>2178</v>
      </c>
      <c r="C117" s="2" t="s">
        <v>18</v>
      </c>
      <c r="D117" s="2" t="s">
        <v>13075</v>
      </c>
      <c r="E117" s="2" t="s">
        <v>13076</v>
      </c>
      <c r="F117" s="2" t="s">
        <v>13077</v>
      </c>
      <c r="G117" s="2" t="s">
        <v>13078</v>
      </c>
      <c r="H117" s="7">
        <v>299</v>
      </c>
      <c r="I117" s="7" t="str">
        <f>IF('Amazon 2'!H247&lt;200,"&lt;₹ 200",IF(OR('Amazon 2'!H247=200,'Amazon 2'!H247&lt;=500),"₹ 200-₹ 500","&gt;₹ 500"))</f>
        <v>&gt;₹ 500</v>
      </c>
      <c r="J117" s="7">
        <v>798</v>
      </c>
      <c r="K117" s="5">
        <v>0.63</v>
      </c>
      <c r="L117" t="str">
        <f t="shared" si="7"/>
        <v>61-70%</v>
      </c>
      <c r="M117" s="7">
        <f t="shared" si="5"/>
        <v>62.531328320802004</v>
      </c>
      <c r="N117" s="5" t="str">
        <f t="shared" si="6"/>
        <v>50% or more</v>
      </c>
      <c r="O117" s="2">
        <v>4.4000000000000004</v>
      </c>
      <c r="P117" s="3">
        <v>28791</v>
      </c>
      <c r="Q117" s="14">
        <f t="shared" si="8"/>
        <v>22975218</v>
      </c>
      <c r="R117" s="18">
        <f t="shared" si="9"/>
        <v>33.191000000000003</v>
      </c>
    </row>
    <row r="118" spans="1:18" ht="15.75">
      <c r="A118" s="2" t="s">
        <v>5529</v>
      </c>
      <c r="B118" s="2" t="s">
        <v>5530</v>
      </c>
      <c r="C118" s="2" t="s">
        <v>5531</v>
      </c>
      <c r="D118" s="2" t="s">
        <v>13082</v>
      </c>
      <c r="E118" s="2" t="s">
        <v>13140</v>
      </c>
      <c r="F118" s="2"/>
      <c r="G118" s="2"/>
      <c r="H118" s="7">
        <v>225</v>
      </c>
      <c r="I118" s="7" t="str">
        <f>IF('Amazon 2'!H622&lt;200,"&lt;₹ 200",IF(OR('Amazon 2'!H622=200,'Amazon 2'!H622&lt;=500),"₹ 200-₹ 500","&gt;₹ 500"))</f>
        <v>₹ 200-₹ 500</v>
      </c>
      <c r="J118" s="7">
        <v>250</v>
      </c>
      <c r="K118" s="5">
        <v>0.1</v>
      </c>
      <c r="L118" t="str">
        <f t="shared" si="7"/>
        <v>0-10%</v>
      </c>
      <c r="M118" s="7">
        <f t="shared" si="5"/>
        <v>10</v>
      </c>
      <c r="N118" s="5" t="str">
        <f t="shared" si="6"/>
        <v>&lt;50%</v>
      </c>
      <c r="O118" s="2">
        <v>4.4000000000000004</v>
      </c>
      <c r="P118" s="3">
        <v>26556</v>
      </c>
      <c r="Q118" s="14">
        <f t="shared" si="8"/>
        <v>6639000</v>
      </c>
      <c r="R118" s="18">
        <f t="shared" si="9"/>
        <v>30.956000000000003</v>
      </c>
    </row>
    <row r="119" spans="1:18" ht="15.75">
      <c r="A119" s="2" t="s">
        <v>8071</v>
      </c>
      <c r="B119" s="2" t="s">
        <v>8072</v>
      </c>
      <c r="C119" s="2" t="s">
        <v>5531</v>
      </c>
      <c r="D119" s="2" t="s">
        <v>13082</v>
      </c>
      <c r="E119" s="2" t="s">
        <v>13140</v>
      </c>
      <c r="F119" s="2"/>
      <c r="G119" s="2"/>
      <c r="H119" s="7">
        <v>1500</v>
      </c>
      <c r="I119" s="7" t="str">
        <f>IF('Amazon 2'!H866&lt;200,"&lt;₹ 200",IF(OR('Amazon 2'!H866=200,'Amazon 2'!H866&lt;=500),"₹ 200-₹ 500","&gt;₹ 500"))</f>
        <v>₹ 200-₹ 500</v>
      </c>
      <c r="J119" s="7">
        <v>1500</v>
      </c>
      <c r="K119" s="5">
        <v>0</v>
      </c>
      <c r="L119" t="str">
        <f t="shared" si="7"/>
        <v>0-10%</v>
      </c>
      <c r="M119" s="7">
        <f t="shared" si="5"/>
        <v>0</v>
      </c>
      <c r="N119" s="5" t="str">
        <f t="shared" si="6"/>
        <v>&lt;50%</v>
      </c>
      <c r="O119" s="2">
        <v>4.4000000000000004</v>
      </c>
      <c r="P119" s="3">
        <v>25996</v>
      </c>
      <c r="Q119" s="14">
        <f t="shared" si="8"/>
        <v>38994000</v>
      </c>
      <c r="R119" s="18">
        <f t="shared" si="9"/>
        <v>30.396000000000001</v>
      </c>
    </row>
    <row r="120" spans="1:18" ht="15.75">
      <c r="A120" s="2" t="s">
        <v>6545</v>
      </c>
      <c r="B120" s="2" t="s">
        <v>6546</v>
      </c>
      <c r="C120" s="2" t="s">
        <v>4845</v>
      </c>
      <c r="D120" s="2" t="s">
        <v>13075</v>
      </c>
      <c r="E120" s="2" t="s">
        <v>13076</v>
      </c>
      <c r="F120" s="2" t="s">
        <v>13131</v>
      </c>
      <c r="G120" s="2" t="s">
        <v>13132</v>
      </c>
      <c r="H120" s="7">
        <v>289</v>
      </c>
      <c r="I120" s="7" t="str">
        <f>IF('Amazon 2'!H718&lt;200,"&lt;₹ 200",IF(OR('Amazon 2'!H718=200,'Amazon 2'!H718&lt;=500),"₹ 200-₹ 500","&gt;₹ 500"))</f>
        <v>&gt;₹ 500</v>
      </c>
      <c r="J120" s="7">
        <v>590</v>
      </c>
      <c r="K120" s="5">
        <v>0.51</v>
      </c>
      <c r="L120" t="str">
        <f t="shared" si="7"/>
        <v>51-60%</v>
      </c>
      <c r="M120" s="7">
        <f t="shared" si="5"/>
        <v>51.016949152542367</v>
      </c>
      <c r="N120" s="5" t="str">
        <f t="shared" si="6"/>
        <v>50% or more</v>
      </c>
      <c r="O120" s="2">
        <v>4.4000000000000004</v>
      </c>
      <c r="P120" s="3">
        <v>25886</v>
      </c>
      <c r="Q120" s="14">
        <f t="shared" si="8"/>
        <v>15272740</v>
      </c>
      <c r="R120" s="18">
        <f t="shared" si="9"/>
        <v>30.286000000000001</v>
      </c>
    </row>
    <row r="121" spans="1:18" ht="15.75">
      <c r="A121" s="2" t="s">
        <v>2044</v>
      </c>
      <c r="B121" s="2" t="s">
        <v>2045</v>
      </c>
      <c r="C121" s="2" t="s">
        <v>2046</v>
      </c>
      <c r="D121" s="2" t="s">
        <v>13075</v>
      </c>
      <c r="E121" s="2" t="s">
        <v>13076</v>
      </c>
      <c r="F121" s="2" t="s">
        <v>13077</v>
      </c>
      <c r="G121" s="2" t="s">
        <v>13078</v>
      </c>
      <c r="H121" s="7">
        <v>499</v>
      </c>
      <c r="I121" s="7" t="str">
        <f>IF('Amazon 2'!H232&lt;200,"&lt;₹ 200",IF(OR('Amazon 2'!H232=200,'Amazon 2'!H232&lt;=500),"₹ 200-₹ 500","&gt;₹ 500"))</f>
        <v>₹ 200-₹ 500</v>
      </c>
      <c r="J121" s="7">
        <v>1100</v>
      </c>
      <c r="K121" s="5">
        <v>0.55000000000000004</v>
      </c>
      <c r="L121" t="str">
        <f t="shared" si="7"/>
        <v>51-60%</v>
      </c>
      <c r="M121" s="7">
        <f t="shared" si="5"/>
        <v>54.63636363636364</v>
      </c>
      <c r="N121" s="5" t="str">
        <f t="shared" si="6"/>
        <v>50% or more</v>
      </c>
      <c r="O121" s="2">
        <v>4.4000000000000004</v>
      </c>
      <c r="P121" s="3">
        <v>25177</v>
      </c>
      <c r="Q121" s="14">
        <f t="shared" si="8"/>
        <v>27694700</v>
      </c>
      <c r="R121" s="18">
        <f t="shared" si="9"/>
        <v>29.576999999999998</v>
      </c>
    </row>
    <row r="122" spans="1:18" ht="15.75">
      <c r="A122" s="2" t="s">
        <v>6814</v>
      </c>
      <c r="B122" s="2" t="s">
        <v>6815</v>
      </c>
      <c r="C122" s="2" t="s">
        <v>5122</v>
      </c>
      <c r="D122" s="2" t="s">
        <v>13075</v>
      </c>
      <c r="E122" s="2" t="s">
        <v>13129</v>
      </c>
      <c r="F122" s="2" t="s">
        <v>13151</v>
      </c>
      <c r="G122" s="2"/>
      <c r="H122" s="7">
        <v>4449</v>
      </c>
      <c r="I122" s="7" t="str">
        <f>IF('Amazon 2'!H744&lt;200,"&lt;₹ 200",IF(OR('Amazon 2'!H744=200,'Amazon 2'!H744&lt;=500),"₹ 200-₹ 500","&gt;₹ 500"))</f>
        <v>₹ 200-₹ 500</v>
      </c>
      <c r="J122" s="7">
        <v>5734</v>
      </c>
      <c r="K122" s="5">
        <v>0.22</v>
      </c>
      <c r="L122" t="str">
        <f t="shared" si="7"/>
        <v>21-30%</v>
      </c>
      <c r="M122" s="7">
        <f t="shared" si="5"/>
        <v>22.410184862225321</v>
      </c>
      <c r="N122" s="5" t="str">
        <f t="shared" si="6"/>
        <v>&lt;50%</v>
      </c>
      <c r="O122" s="2">
        <v>4.4000000000000004</v>
      </c>
      <c r="P122" s="3">
        <v>25006</v>
      </c>
      <c r="Q122" s="14">
        <f t="shared" si="8"/>
        <v>143384404</v>
      </c>
      <c r="R122" s="18">
        <f t="shared" si="9"/>
        <v>29.405999999999999</v>
      </c>
    </row>
    <row r="123" spans="1:18" ht="15.75">
      <c r="A123" s="2" t="s">
        <v>481</v>
      </c>
      <c r="B123" s="2" t="s">
        <v>482</v>
      </c>
      <c r="C123" s="2" t="s">
        <v>98</v>
      </c>
      <c r="D123" s="2" t="s">
        <v>13075</v>
      </c>
      <c r="E123" s="2" t="s">
        <v>13079</v>
      </c>
      <c r="F123" s="2" t="s">
        <v>13080</v>
      </c>
      <c r="G123" s="2" t="s">
        <v>13081</v>
      </c>
      <c r="H123" s="7">
        <v>1199</v>
      </c>
      <c r="I123" s="7" t="str">
        <f>IF('Amazon 2'!H52&lt;200,"&lt;₹ 200",IF(OR('Amazon 2'!H52=200,'Amazon 2'!H52&lt;=500),"₹ 200-₹ 500","&gt;₹ 500"))</f>
        <v>&lt;₹ 200</v>
      </c>
      <c r="J123" s="7">
        <v>2199</v>
      </c>
      <c r="K123" s="5">
        <v>0.45</v>
      </c>
      <c r="L123" t="str">
        <f t="shared" si="7"/>
        <v>41-50%</v>
      </c>
      <c r="M123" s="7">
        <f t="shared" si="5"/>
        <v>45.475216007276039</v>
      </c>
      <c r="N123" s="5" t="str">
        <f t="shared" si="6"/>
        <v>&lt;50%</v>
      </c>
      <c r="O123" s="2">
        <v>4.4000000000000004</v>
      </c>
      <c r="P123" s="3">
        <v>24780</v>
      </c>
      <c r="Q123" s="14">
        <f t="shared" si="8"/>
        <v>54491220</v>
      </c>
      <c r="R123" s="18">
        <f t="shared" si="9"/>
        <v>29.18</v>
      </c>
    </row>
    <row r="124" spans="1:18" ht="15.75">
      <c r="A124" s="2" t="s">
        <v>1272</v>
      </c>
      <c r="B124" s="2" t="s">
        <v>1273</v>
      </c>
      <c r="C124" s="2" t="s">
        <v>98</v>
      </c>
      <c r="D124" s="2" t="s">
        <v>13075</v>
      </c>
      <c r="E124" s="2" t="s">
        <v>13079</v>
      </c>
      <c r="F124" s="2" t="s">
        <v>13080</v>
      </c>
      <c r="G124" s="2" t="s">
        <v>13081</v>
      </c>
      <c r="H124" s="7">
        <v>1699</v>
      </c>
      <c r="I124" s="7" t="str">
        <f>IF('Amazon 2'!H143&lt;200,"&lt;₹ 200",IF(OR('Amazon 2'!H143=200,'Amazon 2'!H143&lt;=500),"₹ 200-₹ 500","&gt;₹ 500"))</f>
        <v>₹ 200-₹ 500</v>
      </c>
      <c r="J124" s="7">
        <v>2999</v>
      </c>
      <c r="K124" s="5">
        <v>0.43</v>
      </c>
      <c r="L124" t="str">
        <f t="shared" si="7"/>
        <v>41-50%</v>
      </c>
      <c r="M124" s="7">
        <f t="shared" si="5"/>
        <v>43.347782594198065</v>
      </c>
      <c r="N124" s="5" t="str">
        <f t="shared" si="6"/>
        <v>&lt;50%</v>
      </c>
      <c r="O124" s="2">
        <v>4.4000000000000004</v>
      </c>
      <c r="P124" s="3">
        <v>24780</v>
      </c>
      <c r="Q124" s="14">
        <f t="shared" si="8"/>
        <v>74315220</v>
      </c>
      <c r="R124" s="18">
        <f t="shared" si="9"/>
        <v>29.18</v>
      </c>
    </row>
    <row r="125" spans="1:18" ht="15.75">
      <c r="A125" s="2" t="s">
        <v>1521</v>
      </c>
      <c r="B125" s="2" t="s">
        <v>1522</v>
      </c>
      <c r="C125" s="2" t="s">
        <v>98</v>
      </c>
      <c r="D125" s="2" t="s">
        <v>13075</v>
      </c>
      <c r="E125" s="2" t="s">
        <v>13079</v>
      </c>
      <c r="F125" s="2" t="s">
        <v>13080</v>
      </c>
      <c r="G125" s="2" t="s">
        <v>13081</v>
      </c>
      <c r="H125" s="7">
        <v>1399</v>
      </c>
      <c r="I125" s="7" t="str">
        <f>IF('Amazon 2'!H172&lt;200,"&lt;₹ 200",IF(OR('Amazon 2'!H172=200,'Amazon 2'!H172&lt;=500),"₹ 200-₹ 500","&gt;₹ 500"))</f>
        <v>&gt;₹ 500</v>
      </c>
      <c r="J125" s="7">
        <v>2499</v>
      </c>
      <c r="K125" s="5">
        <v>0.44</v>
      </c>
      <c r="L125" t="str">
        <f t="shared" si="7"/>
        <v>41-50%</v>
      </c>
      <c r="M125" s="7">
        <f t="shared" si="5"/>
        <v>44.017607042817126</v>
      </c>
      <c r="N125" s="5" t="str">
        <f t="shared" si="6"/>
        <v>&lt;50%</v>
      </c>
      <c r="O125" s="2">
        <v>4.4000000000000004</v>
      </c>
      <c r="P125" s="3">
        <v>23169</v>
      </c>
      <c r="Q125" s="14">
        <f t="shared" si="8"/>
        <v>57899331</v>
      </c>
      <c r="R125" s="18">
        <f t="shared" si="9"/>
        <v>27.569000000000003</v>
      </c>
    </row>
    <row r="126" spans="1:18" ht="15.75">
      <c r="A126" s="2" t="s">
        <v>6843</v>
      </c>
      <c r="B126" s="2" t="s">
        <v>6844</v>
      </c>
      <c r="C126" s="2" t="s">
        <v>5006</v>
      </c>
      <c r="D126" s="2" t="s">
        <v>13075</v>
      </c>
      <c r="E126" s="2" t="s">
        <v>13076</v>
      </c>
      <c r="F126" s="2" t="s">
        <v>13131</v>
      </c>
      <c r="G126" s="2" t="s">
        <v>13136</v>
      </c>
      <c r="H126" s="7">
        <v>2595</v>
      </c>
      <c r="I126" s="7" t="str">
        <f>IF('Amazon 2'!H747&lt;200,"&lt;₹ 200",IF(OR('Amazon 2'!H747=200,'Amazon 2'!H747&lt;=500),"₹ 200-₹ 500","&gt;₹ 500"))</f>
        <v>&gt;₹ 500</v>
      </c>
      <c r="J126" s="7">
        <v>3295</v>
      </c>
      <c r="K126" s="5">
        <v>0.21</v>
      </c>
      <c r="L126" t="str">
        <f t="shared" si="7"/>
        <v>21-30%</v>
      </c>
      <c r="M126" s="7">
        <f t="shared" si="5"/>
        <v>21.2443095599393</v>
      </c>
      <c r="N126" s="5" t="str">
        <f t="shared" si="6"/>
        <v>&lt;50%</v>
      </c>
      <c r="O126" s="2">
        <v>4.4000000000000004</v>
      </c>
      <c r="P126" s="3">
        <v>22618</v>
      </c>
      <c r="Q126" s="14">
        <f t="shared" si="8"/>
        <v>74526310</v>
      </c>
      <c r="R126" s="18">
        <f t="shared" si="9"/>
        <v>27.018000000000001</v>
      </c>
    </row>
    <row r="127" spans="1:18" ht="15.75">
      <c r="A127" s="2" t="s">
        <v>3411</v>
      </c>
      <c r="B127" s="2" t="s">
        <v>3412</v>
      </c>
      <c r="C127" s="2" t="s">
        <v>2990</v>
      </c>
      <c r="D127" s="2" t="s">
        <v>13082</v>
      </c>
      <c r="E127" s="2" t="s">
        <v>13105</v>
      </c>
      <c r="F127" s="2" t="s">
        <v>13108</v>
      </c>
      <c r="G127" s="2" t="s">
        <v>13109</v>
      </c>
      <c r="H127" s="7">
        <v>28999</v>
      </c>
      <c r="I127" s="7" t="str">
        <f>IF('Amazon 2'!H391&lt;200,"&lt;₹ 200",IF(OR('Amazon 2'!H391=200,'Amazon 2'!H391&lt;=500),"₹ 200-₹ 500","&gt;₹ 500"))</f>
        <v>₹ 200-₹ 500</v>
      </c>
      <c r="J127" s="7">
        <v>34999</v>
      </c>
      <c r="K127" s="5">
        <v>0.17</v>
      </c>
      <c r="L127" t="str">
        <f t="shared" si="7"/>
        <v>11-20%</v>
      </c>
      <c r="M127" s="7">
        <f t="shared" si="5"/>
        <v>17.143346952770081</v>
      </c>
      <c r="N127" s="5" t="str">
        <f t="shared" si="6"/>
        <v>&lt;50%</v>
      </c>
      <c r="O127" s="2">
        <v>4.4000000000000004</v>
      </c>
      <c r="P127" s="3">
        <v>20311</v>
      </c>
      <c r="Q127" s="14">
        <f t="shared" si="8"/>
        <v>710864689</v>
      </c>
      <c r="R127" s="18">
        <f t="shared" si="9"/>
        <v>24.710999999999999</v>
      </c>
    </row>
    <row r="128" spans="1:18" ht="15.75">
      <c r="A128" s="2" t="s">
        <v>2916</v>
      </c>
      <c r="B128" s="2" t="s">
        <v>2917</v>
      </c>
      <c r="C128" s="2" t="s">
        <v>18</v>
      </c>
      <c r="D128" s="2" t="s">
        <v>13075</v>
      </c>
      <c r="E128" s="2" t="s">
        <v>13076</v>
      </c>
      <c r="F128" s="2" t="s">
        <v>13077</v>
      </c>
      <c r="G128" s="2" t="s">
        <v>13078</v>
      </c>
      <c r="H128" s="7">
        <v>1519</v>
      </c>
      <c r="I128" s="7" t="str">
        <f>IF('Amazon 2'!H333&lt;200,"&lt;₹ 200",IF(OR('Amazon 2'!H333=200,'Amazon 2'!H333&lt;=500),"₹ 200-₹ 500","&gt;₹ 500"))</f>
        <v>₹ 200-₹ 500</v>
      </c>
      <c r="J128" s="7">
        <v>1899</v>
      </c>
      <c r="K128" s="5">
        <v>0.2</v>
      </c>
      <c r="L128" t="str">
        <f t="shared" si="7"/>
        <v>11-20%</v>
      </c>
      <c r="M128" s="7">
        <f t="shared" si="5"/>
        <v>20.01053185887309</v>
      </c>
      <c r="N128" s="5" t="str">
        <f t="shared" si="6"/>
        <v>&lt;50%</v>
      </c>
      <c r="O128" s="2">
        <v>4.4000000000000004</v>
      </c>
      <c r="P128" s="3">
        <v>19763</v>
      </c>
      <c r="Q128" s="14">
        <f t="shared" si="8"/>
        <v>37529937</v>
      </c>
      <c r="R128" s="18">
        <f t="shared" si="9"/>
        <v>24.163000000000004</v>
      </c>
    </row>
    <row r="129" spans="1:18" ht="15.75">
      <c r="A129" s="2" t="s">
        <v>1928</v>
      </c>
      <c r="B129" s="2" t="s">
        <v>1929</v>
      </c>
      <c r="C129" s="2" t="s">
        <v>1930</v>
      </c>
      <c r="D129" s="2" t="s">
        <v>13082</v>
      </c>
      <c r="E129" s="2" t="s">
        <v>13090</v>
      </c>
      <c r="F129" s="2" t="s">
        <v>13084</v>
      </c>
      <c r="G129" s="2" t="s">
        <v>13094</v>
      </c>
      <c r="H129" s="7">
        <v>209</v>
      </c>
      <c r="I129" s="7" t="str">
        <f>IF('Amazon 2'!H220&lt;200,"&lt;₹ 200",IF(OR('Amazon 2'!H220=200,'Amazon 2'!H220&lt;=500),"₹ 200-₹ 500","&gt;₹ 500"))</f>
        <v>&gt;₹ 500</v>
      </c>
      <c r="J129" s="7">
        <v>600</v>
      </c>
      <c r="K129" s="5">
        <v>0.65</v>
      </c>
      <c r="L129" t="str">
        <f t="shared" si="7"/>
        <v>61-70%</v>
      </c>
      <c r="M129" s="7">
        <f t="shared" si="5"/>
        <v>65.166666666666657</v>
      </c>
      <c r="N129" s="5" t="str">
        <f t="shared" si="6"/>
        <v>50% or more</v>
      </c>
      <c r="O129" s="2">
        <v>4.4000000000000004</v>
      </c>
      <c r="P129" s="3">
        <v>18872</v>
      </c>
      <c r="Q129" s="14">
        <f t="shared" si="8"/>
        <v>11323200</v>
      </c>
      <c r="R129" s="18">
        <f t="shared" si="9"/>
        <v>23.271999999999998</v>
      </c>
    </row>
    <row r="130" spans="1:18" ht="15.75">
      <c r="A130" s="2" t="s">
        <v>157</v>
      </c>
      <c r="B130" s="2" t="s">
        <v>158</v>
      </c>
      <c r="C130" s="2" t="s">
        <v>18</v>
      </c>
      <c r="D130" s="2" t="s">
        <v>13075</v>
      </c>
      <c r="E130" s="2" t="s">
        <v>13076</v>
      </c>
      <c r="F130" s="2" t="s">
        <v>13077</v>
      </c>
      <c r="G130" s="2" t="s">
        <v>13078</v>
      </c>
      <c r="H130" s="7">
        <v>349</v>
      </c>
      <c r="I130" s="7" t="str">
        <f>IF('Amazon 2'!H17&lt;200,"&lt;₹ 200",IF(OR('Amazon 2'!H17=200,'Amazon 2'!H17&lt;=500),"₹ 200-₹ 500","&gt;₹ 500"))</f>
        <v>&gt;₹ 500</v>
      </c>
      <c r="J130" s="7">
        <v>399</v>
      </c>
      <c r="K130" s="5">
        <v>0.13</v>
      </c>
      <c r="L130" t="str">
        <f t="shared" si="7"/>
        <v>11-20%</v>
      </c>
      <c r="M130" s="7">
        <f t="shared" si="5"/>
        <v>12.531328320802004</v>
      </c>
      <c r="N130" s="5" t="str">
        <f t="shared" si="6"/>
        <v>&lt;50%</v>
      </c>
      <c r="O130" s="2">
        <v>4.4000000000000004</v>
      </c>
      <c r="P130" s="3">
        <v>18757</v>
      </c>
      <c r="Q130" s="14">
        <f t="shared" si="8"/>
        <v>7484043</v>
      </c>
      <c r="R130" s="18">
        <f t="shared" si="9"/>
        <v>23.157000000000004</v>
      </c>
    </row>
    <row r="131" spans="1:18" ht="15.75">
      <c r="A131" s="2" t="s">
        <v>5334</v>
      </c>
      <c r="B131" s="2" t="s">
        <v>5335</v>
      </c>
      <c r="C131" s="2" t="s">
        <v>5336</v>
      </c>
      <c r="D131" s="2" t="s">
        <v>13075</v>
      </c>
      <c r="E131" s="2" t="s">
        <v>13076</v>
      </c>
      <c r="F131" s="2" t="s">
        <v>13163</v>
      </c>
      <c r="G131" s="2" t="s">
        <v>13164</v>
      </c>
      <c r="H131" s="7">
        <v>399</v>
      </c>
      <c r="I131" s="7" t="str">
        <f>IF('Amazon 2'!H604&lt;200,"&lt;₹ 200",IF(OR('Amazon 2'!H604=200,'Amazon 2'!H604&lt;=500),"₹ 200-₹ 500","&gt;₹ 500"))</f>
        <v>&gt;₹ 500</v>
      </c>
      <c r="J131" s="7">
        <v>549</v>
      </c>
      <c r="K131" s="5">
        <v>0.27</v>
      </c>
      <c r="L131" t="str">
        <f t="shared" si="7"/>
        <v>21-30%</v>
      </c>
      <c r="M131" s="7">
        <f t="shared" ref="M131:M194" si="10" xml:space="preserve"> ( J131 - H131 )/J131*100</f>
        <v>27.322404371584703</v>
      </c>
      <c r="N131" s="5" t="str">
        <f t="shared" ref="N131:N194" si="11">IF(K131&gt;=50%,"50% or more","&lt;50%")</f>
        <v>&lt;50%</v>
      </c>
      <c r="O131" s="2">
        <v>4.4000000000000004</v>
      </c>
      <c r="P131" s="3">
        <v>18139</v>
      </c>
      <c r="Q131" s="14">
        <f t="shared" si="8"/>
        <v>9958311</v>
      </c>
      <c r="R131" s="18">
        <f t="shared" si="9"/>
        <v>22.539000000000001</v>
      </c>
    </row>
    <row r="132" spans="1:18" ht="15.75">
      <c r="A132" s="2" t="s">
        <v>9764</v>
      </c>
      <c r="B132" s="2" t="s">
        <v>9765</v>
      </c>
      <c r="C132" s="2" t="s">
        <v>9326</v>
      </c>
      <c r="D132" s="2" t="s">
        <v>13146</v>
      </c>
      <c r="E132" s="2" t="s">
        <v>13238</v>
      </c>
      <c r="F132" s="2" t="s">
        <v>13245</v>
      </c>
      <c r="G132" s="2" t="s">
        <v>13263</v>
      </c>
      <c r="H132" s="7">
        <v>8999</v>
      </c>
      <c r="I132" s="7" t="str">
        <f>IF('Amazon 2'!H1029&lt;200,"&lt;₹ 200",IF(OR('Amazon 2'!H1029=200,'Amazon 2'!H1029&lt;=500),"₹ 200-₹ 500","&gt;₹ 500"))</f>
        <v>&gt;₹ 500</v>
      </c>
      <c r="J132" s="7">
        <v>9995</v>
      </c>
      <c r="K132" s="5">
        <v>0.1</v>
      </c>
      <c r="L132" t="str">
        <f t="shared" ref="L132:L195" si="12">IF(K132&lt;=10%,"0-10%",IF(K132&lt;=20%,"11-20%",IF(K132&lt;=30%,"21-30%",IF(K132&lt;=40%,"31-40%",IF(K132&lt;=50%,"41-50%",IF(K132&lt;=60%,"51-60%",IF(K132&lt;=70%,"61-70%",IF(K132&lt;=80%,"71-80%",IF(K132&lt;=90%,"81-90%","91-100%")))))))))</f>
        <v>0-10%</v>
      </c>
      <c r="M132" s="7">
        <f t="shared" si="10"/>
        <v>9.9649824912456229</v>
      </c>
      <c r="N132" s="5" t="str">
        <f t="shared" si="11"/>
        <v>&lt;50%</v>
      </c>
      <c r="O132" s="2">
        <v>4.4000000000000004</v>
      </c>
      <c r="P132" s="3">
        <v>17994</v>
      </c>
      <c r="Q132" s="14">
        <f t="shared" ref="Q132:Q195" si="13">J132*P132</f>
        <v>179850030</v>
      </c>
      <c r="R132" s="18">
        <f t="shared" ref="R132:R195" si="14">O132+(P132/1000)</f>
        <v>22.393999999999998</v>
      </c>
    </row>
    <row r="133" spans="1:18" ht="15.75">
      <c r="A133" s="2" t="s">
        <v>5727</v>
      </c>
      <c r="B133" s="2" t="s">
        <v>5728</v>
      </c>
      <c r="C133" s="2" t="s">
        <v>5729</v>
      </c>
      <c r="D133" s="2" t="s">
        <v>13082</v>
      </c>
      <c r="E133" s="2" t="s">
        <v>13152</v>
      </c>
      <c r="F133" s="2" t="s">
        <v>13084</v>
      </c>
      <c r="G133" s="2" t="s">
        <v>13154</v>
      </c>
      <c r="H133" s="7">
        <v>1549</v>
      </c>
      <c r="I133" s="7" t="str">
        <f>IF('Amazon 2'!H640&lt;200,"&lt;₹ 200",IF(OR('Amazon 2'!H640=200,'Amazon 2'!H640&lt;=500),"₹ 200-₹ 500","&gt;₹ 500"))</f>
        <v>&gt;₹ 500</v>
      </c>
      <c r="J133" s="7">
        <v>2495</v>
      </c>
      <c r="K133" s="5">
        <v>0.38</v>
      </c>
      <c r="L133" t="str">
        <f t="shared" si="12"/>
        <v>31-40%</v>
      </c>
      <c r="M133" s="7">
        <f t="shared" si="10"/>
        <v>37.915831663326657</v>
      </c>
      <c r="N133" s="5" t="str">
        <f t="shared" si="11"/>
        <v>&lt;50%</v>
      </c>
      <c r="O133" s="2">
        <v>4.4000000000000004</v>
      </c>
      <c r="P133" s="3">
        <v>15137</v>
      </c>
      <c r="Q133" s="14">
        <f t="shared" si="13"/>
        <v>37766815</v>
      </c>
      <c r="R133" s="18">
        <f t="shared" si="14"/>
        <v>19.536999999999999</v>
      </c>
    </row>
    <row r="134" spans="1:18" ht="15.75">
      <c r="A134" s="2" t="s">
        <v>356</v>
      </c>
      <c r="B134" s="2" t="s">
        <v>357</v>
      </c>
      <c r="C134" s="2" t="s">
        <v>18</v>
      </c>
      <c r="D134" s="2" t="s">
        <v>13075</v>
      </c>
      <c r="E134" s="2" t="s">
        <v>13076</v>
      </c>
      <c r="F134" s="2" t="s">
        <v>13077</v>
      </c>
      <c r="G134" s="2" t="s">
        <v>13078</v>
      </c>
      <c r="H134" s="7">
        <v>899</v>
      </c>
      <c r="I134" s="7" t="str">
        <f>IF('Amazon 2'!H38&lt;200,"&lt;₹ 200",IF(OR('Amazon 2'!H38=200,'Amazon 2'!H38&lt;=500),"₹ 200-₹ 500","&gt;₹ 500"))</f>
        <v>₹ 200-₹ 500</v>
      </c>
      <c r="J134" s="7">
        <v>1900</v>
      </c>
      <c r="K134" s="5">
        <v>0.53</v>
      </c>
      <c r="L134" t="str">
        <f t="shared" si="12"/>
        <v>51-60%</v>
      </c>
      <c r="M134" s="7">
        <f t="shared" si="10"/>
        <v>52.684210526315788</v>
      </c>
      <c r="N134" s="5" t="str">
        <f t="shared" si="11"/>
        <v>50% or more</v>
      </c>
      <c r="O134" s="2">
        <v>4.4000000000000004</v>
      </c>
      <c r="P134" s="3">
        <v>13552</v>
      </c>
      <c r="Q134" s="14">
        <f t="shared" si="13"/>
        <v>25748800</v>
      </c>
      <c r="R134" s="18">
        <f t="shared" si="14"/>
        <v>17.951999999999998</v>
      </c>
    </row>
    <row r="135" spans="1:18" ht="15.75">
      <c r="A135" s="2" t="s">
        <v>1626</v>
      </c>
      <c r="B135" s="2" t="s">
        <v>1627</v>
      </c>
      <c r="C135" s="2" t="s">
        <v>18</v>
      </c>
      <c r="D135" s="2" t="s">
        <v>13075</v>
      </c>
      <c r="E135" s="2" t="s">
        <v>13076</v>
      </c>
      <c r="F135" s="2" t="s">
        <v>13077</v>
      </c>
      <c r="G135" s="2" t="s">
        <v>13078</v>
      </c>
      <c r="H135" s="7">
        <v>949</v>
      </c>
      <c r="I135" s="7" t="str">
        <f>IF('Amazon 2'!H185&lt;200,"&lt;₹ 200",IF(OR('Amazon 2'!H185=200,'Amazon 2'!H185&lt;=500),"₹ 200-₹ 500","&gt;₹ 500"))</f>
        <v>&gt;₹ 500</v>
      </c>
      <c r="J135" s="7">
        <v>1999</v>
      </c>
      <c r="K135" s="5">
        <v>0.53</v>
      </c>
      <c r="L135" t="str">
        <f t="shared" si="12"/>
        <v>51-60%</v>
      </c>
      <c r="M135" s="7">
        <f t="shared" si="10"/>
        <v>52.526263131565784</v>
      </c>
      <c r="N135" s="5" t="str">
        <f t="shared" si="11"/>
        <v>50% or more</v>
      </c>
      <c r="O135" s="2">
        <v>4.4000000000000004</v>
      </c>
      <c r="P135" s="3">
        <v>13552</v>
      </c>
      <c r="Q135" s="14">
        <f t="shared" si="13"/>
        <v>27090448</v>
      </c>
      <c r="R135" s="18">
        <f t="shared" si="14"/>
        <v>17.951999999999998</v>
      </c>
    </row>
    <row r="136" spans="1:18" ht="15.75">
      <c r="A136" s="2" t="s">
        <v>1651</v>
      </c>
      <c r="B136" s="2" t="s">
        <v>1652</v>
      </c>
      <c r="C136" s="2" t="s">
        <v>18</v>
      </c>
      <c r="D136" s="2" t="s">
        <v>13075</v>
      </c>
      <c r="E136" s="2" t="s">
        <v>13076</v>
      </c>
      <c r="F136" s="2" t="s">
        <v>13077</v>
      </c>
      <c r="G136" s="2" t="s">
        <v>13078</v>
      </c>
      <c r="H136" s="7">
        <v>949</v>
      </c>
      <c r="I136" s="7" t="str">
        <f>IF('Amazon 2'!H188&lt;200,"&lt;₹ 200",IF(OR('Amazon 2'!H188=200,'Amazon 2'!H188&lt;=500),"₹ 200-₹ 500","&gt;₹ 500"))</f>
        <v>&gt;₹ 500</v>
      </c>
      <c r="J136" s="7">
        <v>1999</v>
      </c>
      <c r="K136" s="5">
        <v>0.53</v>
      </c>
      <c r="L136" t="str">
        <f t="shared" si="12"/>
        <v>51-60%</v>
      </c>
      <c r="M136" s="7">
        <f t="shared" si="10"/>
        <v>52.526263131565784</v>
      </c>
      <c r="N136" s="5" t="str">
        <f t="shared" si="11"/>
        <v>50% or more</v>
      </c>
      <c r="O136" s="2">
        <v>4.4000000000000004</v>
      </c>
      <c r="P136" s="3">
        <v>13552</v>
      </c>
      <c r="Q136" s="14">
        <f t="shared" si="13"/>
        <v>27090448</v>
      </c>
      <c r="R136" s="18">
        <f t="shared" si="14"/>
        <v>17.951999999999998</v>
      </c>
    </row>
    <row r="137" spans="1:18" ht="15.75">
      <c r="A137" s="2" t="s">
        <v>7315</v>
      </c>
      <c r="B137" s="2" t="s">
        <v>7316</v>
      </c>
      <c r="C137" s="2" t="s">
        <v>4856</v>
      </c>
      <c r="D137" s="2" t="s">
        <v>13075</v>
      </c>
      <c r="E137" s="2" t="s">
        <v>13076</v>
      </c>
      <c r="F137" s="2" t="s">
        <v>13131</v>
      </c>
      <c r="G137" s="2" t="s">
        <v>13133</v>
      </c>
      <c r="H137" s="7">
        <v>3303</v>
      </c>
      <c r="I137" s="7" t="str">
        <f>IF('Amazon 2'!H792&lt;200,"&lt;₹ 200",IF(OR('Amazon 2'!H792=200,'Amazon 2'!H792&lt;=500),"₹ 200-₹ 500","&gt;₹ 500"))</f>
        <v>₹ 200-₹ 500</v>
      </c>
      <c r="J137" s="7">
        <v>4699</v>
      </c>
      <c r="K137" s="5">
        <v>0.3</v>
      </c>
      <c r="L137" t="str">
        <f t="shared" si="12"/>
        <v>21-30%</v>
      </c>
      <c r="M137" s="7">
        <f t="shared" si="10"/>
        <v>29.708448606086403</v>
      </c>
      <c r="N137" s="5" t="str">
        <f t="shared" si="11"/>
        <v>&lt;50%</v>
      </c>
      <c r="O137" s="2">
        <v>4.4000000000000004</v>
      </c>
      <c r="P137" s="3">
        <v>13544</v>
      </c>
      <c r="Q137" s="14">
        <f t="shared" si="13"/>
        <v>63643256</v>
      </c>
      <c r="R137" s="18">
        <f t="shared" si="14"/>
        <v>17.944000000000003</v>
      </c>
    </row>
    <row r="138" spans="1:18" ht="15.75">
      <c r="A138" s="2" t="s">
        <v>8005</v>
      </c>
      <c r="B138" s="2" t="s">
        <v>8006</v>
      </c>
      <c r="C138" s="2" t="s">
        <v>5443</v>
      </c>
      <c r="D138" s="2" t="s">
        <v>13075</v>
      </c>
      <c r="E138" s="2" t="s">
        <v>13079</v>
      </c>
      <c r="F138" s="2" t="s">
        <v>13170</v>
      </c>
      <c r="G138" s="2"/>
      <c r="H138" s="7">
        <v>2499</v>
      </c>
      <c r="I138" s="7" t="str">
        <f>IF('Amazon 2'!H860&lt;200,"&lt;₹ 200",IF(OR('Amazon 2'!H860=200,'Amazon 2'!H860&lt;=500),"₹ 200-₹ 500","&gt;₹ 500"))</f>
        <v>&gt;₹ 500</v>
      </c>
      <c r="J138" s="7">
        <v>3999</v>
      </c>
      <c r="K138" s="5">
        <v>0.38</v>
      </c>
      <c r="L138" t="str">
        <f t="shared" si="12"/>
        <v>31-40%</v>
      </c>
      <c r="M138" s="7">
        <f t="shared" si="10"/>
        <v>37.509377344336087</v>
      </c>
      <c r="N138" s="5" t="str">
        <f t="shared" si="11"/>
        <v>&lt;50%</v>
      </c>
      <c r="O138" s="2">
        <v>4.4000000000000004</v>
      </c>
      <c r="P138" s="3">
        <v>12679</v>
      </c>
      <c r="Q138" s="14">
        <f t="shared" si="13"/>
        <v>50703321</v>
      </c>
      <c r="R138" s="18">
        <f t="shared" si="14"/>
        <v>17.079000000000001</v>
      </c>
    </row>
    <row r="139" spans="1:18" ht="15.75">
      <c r="A139" s="2" t="s">
        <v>5400</v>
      </c>
      <c r="B139" s="2" t="s">
        <v>5401</v>
      </c>
      <c r="C139" s="2" t="s">
        <v>5213</v>
      </c>
      <c r="D139" s="2" t="s">
        <v>13142</v>
      </c>
      <c r="E139" s="2" t="s">
        <v>13155</v>
      </c>
      <c r="F139" s="2" t="s">
        <v>13156</v>
      </c>
      <c r="G139" s="2" t="s">
        <v>13157</v>
      </c>
      <c r="H139" s="7">
        <v>522</v>
      </c>
      <c r="I139" s="7" t="str">
        <f>IF('Amazon 2'!H610&lt;200,"&lt;₹ 200",IF(OR('Amazon 2'!H610=200,'Amazon 2'!H610&lt;=500),"₹ 200-₹ 500","&gt;₹ 500"))</f>
        <v>₹ 200-₹ 500</v>
      </c>
      <c r="J139" s="7">
        <v>550</v>
      </c>
      <c r="K139" s="5">
        <v>0.05</v>
      </c>
      <c r="L139" t="str">
        <f t="shared" si="12"/>
        <v>0-10%</v>
      </c>
      <c r="M139" s="7">
        <f t="shared" si="10"/>
        <v>5.0909090909090908</v>
      </c>
      <c r="N139" s="5" t="str">
        <f t="shared" si="11"/>
        <v>&lt;50%</v>
      </c>
      <c r="O139" s="2">
        <v>4.4000000000000004</v>
      </c>
      <c r="P139" s="3">
        <v>12179</v>
      </c>
      <c r="Q139" s="14">
        <f t="shared" si="13"/>
        <v>6698450</v>
      </c>
      <c r="R139" s="18">
        <f t="shared" si="14"/>
        <v>16.579000000000001</v>
      </c>
    </row>
    <row r="140" spans="1:18" ht="15.75">
      <c r="A140" s="2" t="s">
        <v>2128</v>
      </c>
      <c r="B140" s="2" t="s">
        <v>2129</v>
      </c>
      <c r="C140" s="2" t="s">
        <v>2130</v>
      </c>
      <c r="D140" s="2" t="s">
        <v>13082</v>
      </c>
      <c r="E140" s="2" t="s">
        <v>13083</v>
      </c>
      <c r="F140" s="2" t="s">
        <v>13084</v>
      </c>
      <c r="G140" s="2" t="s">
        <v>13078</v>
      </c>
      <c r="H140" s="7">
        <v>399</v>
      </c>
      <c r="I140" s="7" t="str">
        <f>IF('Amazon 2'!H241&lt;200,"&lt;₹ 200",IF(OR('Amazon 2'!H241=200,'Amazon 2'!H241&lt;=500),"₹ 200-₹ 500","&gt;₹ 500"))</f>
        <v>₹ 200-₹ 500</v>
      </c>
      <c r="J140" s="7">
        <v>795</v>
      </c>
      <c r="K140" s="5">
        <v>0.5</v>
      </c>
      <c r="L140" t="str">
        <f t="shared" si="12"/>
        <v>41-50%</v>
      </c>
      <c r="M140" s="7">
        <f t="shared" si="10"/>
        <v>49.811320754716981</v>
      </c>
      <c r="N140" s="5" t="str">
        <f t="shared" si="11"/>
        <v>50% or more</v>
      </c>
      <c r="O140" s="2">
        <v>4.4000000000000004</v>
      </c>
      <c r="P140" s="3">
        <v>12091</v>
      </c>
      <c r="Q140" s="14">
        <f t="shared" si="13"/>
        <v>9612345</v>
      </c>
      <c r="R140" s="18">
        <f t="shared" si="14"/>
        <v>16.491</v>
      </c>
    </row>
    <row r="141" spans="1:18" ht="15.75">
      <c r="A141" s="2" t="s">
        <v>9262</v>
      </c>
      <c r="B141" s="2" t="s">
        <v>9263</v>
      </c>
      <c r="C141" s="2" t="s">
        <v>8710</v>
      </c>
      <c r="D141" s="2" t="s">
        <v>13146</v>
      </c>
      <c r="E141" s="2" t="s">
        <v>13238</v>
      </c>
      <c r="F141" s="2" t="s">
        <v>13239</v>
      </c>
      <c r="G141" s="2" t="s">
        <v>13253</v>
      </c>
      <c r="H141" s="7">
        <v>6999</v>
      </c>
      <c r="I141" s="7" t="str">
        <f>IF('Amazon 2'!H980&lt;200,"&lt;₹ 200",IF(OR('Amazon 2'!H980=200,'Amazon 2'!H980&lt;=500),"₹ 200-₹ 500","&gt;₹ 500"))</f>
        <v>₹ 200-₹ 500</v>
      </c>
      <c r="J141" s="7">
        <v>10590</v>
      </c>
      <c r="K141" s="5">
        <v>0.34</v>
      </c>
      <c r="L141" t="str">
        <f t="shared" si="12"/>
        <v>31-40%</v>
      </c>
      <c r="M141" s="7">
        <f t="shared" si="10"/>
        <v>33.909348441926348</v>
      </c>
      <c r="N141" s="5" t="str">
        <f t="shared" si="11"/>
        <v>&lt;50%</v>
      </c>
      <c r="O141" s="2">
        <v>4.4000000000000004</v>
      </c>
      <c r="P141" s="3">
        <v>11499</v>
      </c>
      <c r="Q141" s="14">
        <f t="shared" si="13"/>
        <v>121774410</v>
      </c>
      <c r="R141" s="18">
        <f t="shared" si="14"/>
        <v>15.899000000000001</v>
      </c>
    </row>
    <row r="142" spans="1:18" ht="15.75">
      <c r="A142" s="2" t="s">
        <v>10860</v>
      </c>
      <c r="B142" s="2" t="s">
        <v>10861</v>
      </c>
      <c r="C142" s="2" t="s">
        <v>8688</v>
      </c>
      <c r="D142" s="2" t="s">
        <v>13146</v>
      </c>
      <c r="E142" s="2" t="s">
        <v>13238</v>
      </c>
      <c r="F142" s="2" t="s">
        <v>13239</v>
      </c>
      <c r="G142" s="2" t="s">
        <v>13252</v>
      </c>
      <c r="H142" s="7">
        <v>2742</v>
      </c>
      <c r="I142" s="7" t="str">
        <f>IF('Amazon 2'!H1138&lt;200,"&lt;₹ 200",IF(OR('Amazon 2'!H1138=200,'Amazon 2'!H1138&lt;=500),"₹ 200-₹ 500","&gt;₹ 500"))</f>
        <v>&gt;₹ 500</v>
      </c>
      <c r="J142" s="7">
        <v>3995</v>
      </c>
      <c r="K142" s="5">
        <v>0.31</v>
      </c>
      <c r="L142" t="str">
        <f t="shared" si="12"/>
        <v>31-40%</v>
      </c>
      <c r="M142" s="7">
        <f t="shared" si="10"/>
        <v>31.364205256570717</v>
      </c>
      <c r="N142" s="5" t="str">
        <f t="shared" si="11"/>
        <v>&lt;50%</v>
      </c>
      <c r="O142" s="2">
        <v>4.4000000000000004</v>
      </c>
      <c r="P142" s="3">
        <v>11148</v>
      </c>
      <c r="Q142" s="14">
        <f t="shared" si="13"/>
        <v>44536260</v>
      </c>
      <c r="R142" s="18">
        <f t="shared" si="14"/>
        <v>15.548</v>
      </c>
    </row>
    <row r="143" spans="1:18" ht="15.75">
      <c r="A143" s="2" t="s">
        <v>8038</v>
      </c>
      <c r="B143" s="2" t="s">
        <v>8039</v>
      </c>
      <c r="C143" s="2" t="s">
        <v>5166</v>
      </c>
      <c r="D143" s="2" t="s">
        <v>13082</v>
      </c>
      <c r="E143" s="2" t="s">
        <v>13152</v>
      </c>
      <c r="F143" s="2" t="s">
        <v>13084</v>
      </c>
      <c r="G143" s="2" t="s">
        <v>13154</v>
      </c>
      <c r="H143" s="7">
        <v>326</v>
      </c>
      <c r="I143" s="7" t="str">
        <f>IF('Amazon 2'!H863&lt;200,"&lt;₹ 200",IF(OR('Amazon 2'!H863=200,'Amazon 2'!H863&lt;=500),"₹ 200-₹ 500","&gt;₹ 500"))</f>
        <v>&lt;₹ 200</v>
      </c>
      <c r="J143" s="7">
        <v>799</v>
      </c>
      <c r="K143" s="5">
        <v>0.59</v>
      </c>
      <c r="L143" t="str">
        <f t="shared" si="12"/>
        <v>51-60%</v>
      </c>
      <c r="M143" s="7">
        <f t="shared" si="10"/>
        <v>59.19899874843555</v>
      </c>
      <c r="N143" s="5" t="str">
        <f t="shared" si="11"/>
        <v>50% or more</v>
      </c>
      <c r="O143" s="2">
        <v>4.4000000000000004</v>
      </c>
      <c r="P143" s="3">
        <v>10773</v>
      </c>
      <c r="Q143" s="14">
        <f t="shared" si="13"/>
        <v>8607627</v>
      </c>
      <c r="R143" s="18">
        <f t="shared" si="14"/>
        <v>15.173</v>
      </c>
    </row>
    <row r="144" spans="1:18" ht="15.75">
      <c r="A144" s="2" t="s">
        <v>7470</v>
      </c>
      <c r="B144" s="2" t="s">
        <v>7471</v>
      </c>
      <c r="C144" s="2" t="s">
        <v>7472</v>
      </c>
      <c r="D144" s="2" t="s">
        <v>13146</v>
      </c>
      <c r="E144" s="2" t="s">
        <v>13147</v>
      </c>
      <c r="F144" s="2" t="s">
        <v>13210</v>
      </c>
      <c r="G144" s="2" t="s">
        <v>13211</v>
      </c>
      <c r="H144" s="7">
        <v>90</v>
      </c>
      <c r="I144" s="7" t="str">
        <f>IF('Amazon 2'!H807&lt;200,"&lt;₹ 200",IF(OR('Amazon 2'!H807=200,'Amazon 2'!H807&lt;=500),"₹ 200-₹ 500","&gt;₹ 500"))</f>
        <v>&gt;₹ 500</v>
      </c>
      <c r="J144" s="7">
        <v>100</v>
      </c>
      <c r="K144" s="5">
        <v>0.1</v>
      </c>
      <c r="L144" t="str">
        <f t="shared" si="12"/>
        <v>0-10%</v>
      </c>
      <c r="M144" s="7">
        <f t="shared" si="10"/>
        <v>10</v>
      </c>
      <c r="N144" s="5" t="str">
        <f t="shared" si="11"/>
        <v>&lt;50%</v>
      </c>
      <c r="O144" s="2">
        <v>4.4000000000000004</v>
      </c>
      <c r="P144" s="3">
        <v>10718</v>
      </c>
      <c r="Q144" s="14">
        <f t="shared" si="13"/>
        <v>1071800</v>
      </c>
      <c r="R144" s="18">
        <f t="shared" si="14"/>
        <v>15.118</v>
      </c>
    </row>
    <row r="145" spans="1:18" ht="15.75">
      <c r="A145" s="2" t="s">
        <v>7549</v>
      </c>
      <c r="B145" s="2" t="s">
        <v>7550</v>
      </c>
      <c r="C145" s="2" t="s">
        <v>5347</v>
      </c>
      <c r="D145" s="2" t="s">
        <v>13146</v>
      </c>
      <c r="E145" s="2" t="s">
        <v>13147</v>
      </c>
      <c r="F145" s="2" t="s">
        <v>13165</v>
      </c>
      <c r="G145" s="2" t="s">
        <v>13166</v>
      </c>
      <c r="H145" s="7">
        <v>200</v>
      </c>
      <c r="I145" s="7" t="str">
        <f>IF('Amazon 2'!H815&lt;200,"&lt;₹ 200",IF(OR('Amazon 2'!H815=200,'Amazon 2'!H815&lt;=500),"₹ 200-₹ 500","&gt;₹ 500"))</f>
        <v>₹ 200-₹ 500</v>
      </c>
      <c r="J145" s="7">
        <v>230</v>
      </c>
      <c r="K145" s="5">
        <v>0.13</v>
      </c>
      <c r="L145" t="str">
        <f t="shared" si="12"/>
        <v>11-20%</v>
      </c>
      <c r="M145" s="7">
        <f t="shared" si="10"/>
        <v>13.043478260869565</v>
      </c>
      <c r="N145" s="5" t="str">
        <f t="shared" si="11"/>
        <v>&lt;50%</v>
      </c>
      <c r="O145" s="2">
        <v>4.4000000000000004</v>
      </c>
      <c r="P145" s="3">
        <v>10170</v>
      </c>
      <c r="Q145" s="14">
        <f t="shared" si="13"/>
        <v>2339100</v>
      </c>
      <c r="R145" s="18">
        <f t="shared" si="14"/>
        <v>14.57</v>
      </c>
    </row>
    <row r="146" spans="1:18" ht="15.75">
      <c r="A146" s="2" t="s">
        <v>6198</v>
      </c>
      <c r="B146" s="2" t="s">
        <v>6199</v>
      </c>
      <c r="C146" s="2" t="s">
        <v>6200</v>
      </c>
      <c r="D146" s="2" t="s">
        <v>13075</v>
      </c>
      <c r="E146" s="2" t="s">
        <v>13076</v>
      </c>
      <c r="F146" s="2" t="s">
        <v>13127</v>
      </c>
      <c r="G146" s="2" t="s">
        <v>13190</v>
      </c>
      <c r="H146" s="7">
        <v>449</v>
      </c>
      <c r="I146" s="7" t="str">
        <f>IF('Amazon 2'!H685&lt;200,"&lt;₹ 200",IF(OR('Amazon 2'!H685=200,'Amazon 2'!H685&lt;=500),"₹ 200-₹ 500","&gt;₹ 500"))</f>
        <v>&gt;₹ 500</v>
      </c>
      <c r="J146" s="7">
        <v>999</v>
      </c>
      <c r="K146" s="5">
        <v>0.55000000000000004</v>
      </c>
      <c r="L146" t="str">
        <f t="shared" si="12"/>
        <v>51-60%</v>
      </c>
      <c r="M146" s="7">
        <f t="shared" si="10"/>
        <v>55.055055055055057</v>
      </c>
      <c r="N146" s="5" t="str">
        <f t="shared" si="11"/>
        <v>50% or more</v>
      </c>
      <c r="O146" s="2">
        <v>4.4000000000000004</v>
      </c>
      <c r="P146" s="3">
        <v>9940</v>
      </c>
      <c r="Q146" s="14">
        <f t="shared" si="13"/>
        <v>9930060</v>
      </c>
      <c r="R146" s="18">
        <f t="shared" si="14"/>
        <v>14.34</v>
      </c>
    </row>
    <row r="147" spans="1:18" ht="15.75">
      <c r="A147" s="2" t="s">
        <v>12231</v>
      </c>
      <c r="B147" s="2" t="s">
        <v>12232</v>
      </c>
      <c r="C147" s="2" t="s">
        <v>10420</v>
      </c>
      <c r="D147" s="2" t="s">
        <v>13146</v>
      </c>
      <c r="E147" s="2" t="s">
        <v>13238</v>
      </c>
      <c r="F147" s="2" t="s">
        <v>13239</v>
      </c>
      <c r="G147" s="2" t="s">
        <v>13295</v>
      </c>
      <c r="H147" s="7">
        <v>8599</v>
      </c>
      <c r="I147" s="7" t="str">
        <f>IF('Amazon 2'!H1274&lt;200,"&lt;₹ 200",IF(OR('Amazon 2'!H1274=200,'Amazon 2'!H1274&lt;=500),"₹ 200-₹ 500","&gt;₹ 500"))</f>
        <v>&gt;₹ 500</v>
      </c>
      <c r="J147" s="7">
        <v>8995</v>
      </c>
      <c r="K147" s="5">
        <v>0.04</v>
      </c>
      <c r="L147" t="str">
        <f t="shared" si="12"/>
        <v>0-10%</v>
      </c>
      <c r="M147" s="7">
        <f t="shared" si="10"/>
        <v>4.4024458032240137</v>
      </c>
      <c r="N147" s="5" t="str">
        <f t="shared" si="11"/>
        <v>&lt;50%</v>
      </c>
      <c r="O147" s="2">
        <v>4.4000000000000004</v>
      </c>
      <c r="P147" s="3">
        <v>9734</v>
      </c>
      <c r="Q147" s="14">
        <f t="shared" si="13"/>
        <v>87557330</v>
      </c>
      <c r="R147" s="18">
        <f t="shared" si="14"/>
        <v>14.134</v>
      </c>
    </row>
    <row r="148" spans="1:18" ht="15.75">
      <c r="A148" s="2" t="s">
        <v>5304</v>
      </c>
      <c r="B148" s="2" t="s">
        <v>5305</v>
      </c>
      <c r="C148" s="2" t="s">
        <v>4845</v>
      </c>
      <c r="D148" s="2" t="s">
        <v>13075</v>
      </c>
      <c r="E148" s="2" t="s">
        <v>13076</v>
      </c>
      <c r="F148" s="2" t="s">
        <v>13131</v>
      </c>
      <c r="G148" s="2" t="s">
        <v>13132</v>
      </c>
      <c r="H148" s="7">
        <v>569</v>
      </c>
      <c r="I148" s="7" t="str">
        <f>IF('Amazon 2'!H601&lt;200,"&lt;₹ 200",IF(OR('Amazon 2'!H601=200,'Amazon 2'!H601&lt;=500),"₹ 200-₹ 500","&gt;₹ 500"))</f>
        <v>&gt;₹ 500</v>
      </c>
      <c r="J148" s="7">
        <v>1299</v>
      </c>
      <c r="K148" s="5">
        <v>0.56000000000000005</v>
      </c>
      <c r="L148" t="str">
        <f t="shared" si="12"/>
        <v>51-60%</v>
      </c>
      <c r="M148" s="7">
        <f t="shared" si="10"/>
        <v>56.197074672825252</v>
      </c>
      <c r="N148" s="5" t="str">
        <f t="shared" si="11"/>
        <v>50% or more</v>
      </c>
      <c r="O148" s="2">
        <v>4.4000000000000004</v>
      </c>
      <c r="P148" s="3">
        <v>9275</v>
      </c>
      <c r="Q148" s="14">
        <f t="shared" si="13"/>
        <v>12048225</v>
      </c>
      <c r="R148" s="18">
        <f t="shared" si="14"/>
        <v>13.675000000000001</v>
      </c>
    </row>
    <row r="149" spans="1:18" ht="15.75">
      <c r="A149" s="2" t="s">
        <v>11365</v>
      </c>
      <c r="B149" s="2" t="s">
        <v>11366</v>
      </c>
      <c r="C149" s="2" t="s">
        <v>10094</v>
      </c>
      <c r="D149" s="2" t="s">
        <v>13146</v>
      </c>
      <c r="E149" s="2" t="s">
        <v>13238</v>
      </c>
      <c r="F149" s="2" t="s">
        <v>13278</v>
      </c>
      <c r="G149" s="2" t="s">
        <v>13288</v>
      </c>
      <c r="H149" s="7">
        <v>13999</v>
      </c>
      <c r="I149" s="7" t="str">
        <f>IF('Amazon 2'!H1188&lt;200,"&lt;₹ 200",IF(OR('Amazon 2'!H1188=200,'Amazon 2'!H1188&lt;=500),"₹ 200-₹ 500","&gt;₹ 500"))</f>
        <v>&lt;₹ 200</v>
      </c>
      <c r="J149" s="7">
        <v>24850</v>
      </c>
      <c r="K149" s="5">
        <v>0.44</v>
      </c>
      <c r="L149" t="str">
        <f t="shared" si="12"/>
        <v>41-50%</v>
      </c>
      <c r="M149" s="7">
        <f t="shared" si="10"/>
        <v>43.665995975855132</v>
      </c>
      <c r="N149" s="5" t="str">
        <f t="shared" si="11"/>
        <v>&lt;50%</v>
      </c>
      <c r="O149" s="2">
        <v>4.4000000000000004</v>
      </c>
      <c r="P149" s="3">
        <v>8948</v>
      </c>
      <c r="Q149" s="14">
        <f t="shared" si="13"/>
        <v>222357800</v>
      </c>
      <c r="R149" s="18">
        <f t="shared" si="14"/>
        <v>13.348000000000001</v>
      </c>
    </row>
    <row r="150" spans="1:18" ht="15.75">
      <c r="A150" s="2" t="s">
        <v>3160</v>
      </c>
      <c r="B150" s="2" t="s">
        <v>3161</v>
      </c>
      <c r="C150" s="2" t="s">
        <v>3162</v>
      </c>
      <c r="D150" s="2" t="s">
        <v>13082</v>
      </c>
      <c r="E150" s="2" t="s">
        <v>13105</v>
      </c>
      <c r="F150" s="2" t="s">
        <v>13106</v>
      </c>
      <c r="G150" s="2" t="s">
        <v>13107</v>
      </c>
      <c r="H150" s="7">
        <v>1219</v>
      </c>
      <c r="I150" s="7" t="str">
        <f>IF('Amazon 2'!H360&lt;200,"&lt;₹ 200",IF(OR('Amazon 2'!H360=200,'Amazon 2'!H360&lt;=500),"₹ 200-₹ 500","&gt;₹ 500"))</f>
        <v>₹ 200-₹ 500</v>
      </c>
      <c r="J150" s="7">
        <v>1699</v>
      </c>
      <c r="K150" s="5">
        <v>0.28000000000000003</v>
      </c>
      <c r="L150" t="str">
        <f t="shared" si="12"/>
        <v>21-30%</v>
      </c>
      <c r="M150" s="7">
        <f t="shared" si="10"/>
        <v>28.251912889935255</v>
      </c>
      <c r="N150" s="5" t="str">
        <f t="shared" si="11"/>
        <v>&lt;50%</v>
      </c>
      <c r="O150" s="2">
        <v>4.4000000000000004</v>
      </c>
      <c r="P150" s="3">
        <v>8891</v>
      </c>
      <c r="Q150" s="14">
        <f t="shared" si="13"/>
        <v>15105809</v>
      </c>
      <c r="R150" s="18">
        <f t="shared" si="14"/>
        <v>13.291</v>
      </c>
    </row>
    <row r="151" spans="1:18" ht="15.75">
      <c r="A151" s="2" t="s">
        <v>2289</v>
      </c>
      <c r="B151" s="2" t="s">
        <v>2290</v>
      </c>
      <c r="C151" s="2" t="s">
        <v>129</v>
      </c>
      <c r="D151" s="2" t="s">
        <v>13082</v>
      </c>
      <c r="E151" s="2" t="s">
        <v>13083</v>
      </c>
      <c r="F151" s="2" t="s">
        <v>13084</v>
      </c>
      <c r="G151" s="2" t="s">
        <v>13078</v>
      </c>
      <c r="H151" s="7">
        <v>299</v>
      </c>
      <c r="I151" s="7" t="str">
        <f>IF('Amazon 2'!H262&lt;200,"&lt;₹ 200",IF(OR('Amazon 2'!H262=200,'Amazon 2'!H262&lt;=500),"₹ 200-₹ 500","&gt;₹ 500"))</f>
        <v>&gt;₹ 500</v>
      </c>
      <c r="J151" s="7">
        <v>700</v>
      </c>
      <c r="K151" s="5">
        <v>0.56999999999999995</v>
      </c>
      <c r="L151" t="str">
        <f t="shared" si="12"/>
        <v>51-60%</v>
      </c>
      <c r="M151" s="7">
        <f t="shared" si="10"/>
        <v>57.285714285714285</v>
      </c>
      <c r="N151" s="5" t="str">
        <f t="shared" si="11"/>
        <v>50% or more</v>
      </c>
      <c r="O151" s="2">
        <v>4.4000000000000004</v>
      </c>
      <c r="P151" s="3">
        <v>8714</v>
      </c>
      <c r="Q151" s="14">
        <f t="shared" si="13"/>
        <v>6099800</v>
      </c>
      <c r="R151" s="18">
        <f t="shared" si="14"/>
        <v>13.114000000000001</v>
      </c>
    </row>
    <row r="152" spans="1:18" ht="15.75">
      <c r="A152" s="2" t="s">
        <v>5571</v>
      </c>
      <c r="B152" s="2" t="s">
        <v>5572</v>
      </c>
      <c r="C152" s="2" t="s">
        <v>5262</v>
      </c>
      <c r="D152" s="2" t="s">
        <v>13075</v>
      </c>
      <c r="E152" s="2" t="s">
        <v>13159</v>
      </c>
      <c r="F152" s="2" t="s">
        <v>13160</v>
      </c>
      <c r="G152" s="2" t="s">
        <v>13161</v>
      </c>
      <c r="H152" s="7">
        <v>309</v>
      </c>
      <c r="I152" s="7" t="str">
        <f>IF('Amazon 2'!H626&lt;200,"&lt;₹ 200",IF(OR('Amazon 2'!H626=200,'Amazon 2'!H626&lt;=500),"₹ 200-₹ 500","&gt;₹ 500"))</f>
        <v>&gt;₹ 500</v>
      </c>
      <c r="J152" s="7">
        <v>404</v>
      </c>
      <c r="K152" s="5">
        <v>0.24</v>
      </c>
      <c r="L152" t="str">
        <f t="shared" si="12"/>
        <v>21-30%</v>
      </c>
      <c r="M152" s="7">
        <f t="shared" si="10"/>
        <v>23.514851485148512</v>
      </c>
      <c r="N152" s="5" t="str">
        <f t="shared" si="11"/>
        <v>&lt;50%</v>
      </c>
      <c r="O152" s="2">
        <v>4.4000000000000004</v>
      </c>
      <c r="P152" s="3">
        <v>8614</v>
      </c>
      <c r="Q152" s="14">
        <f t="shared" si="13"/>
        <v>3480056</v>
      </c>
      <c r="R152" s="18">
        <f t="shared" si="14"/>
        <v>13.014000000000001</v>
      </c>
    </row>
    <row r="153" spans="1:18" ht="15.75">
      <c r="A153" s="2" t="s">
        <v>6338</v>
      </c>
      <c r="B153" s="2" t="s">
        <v>6339</v>
      </c>
      <c r="C153" s="2" t="s">
        <v>6340</v>
      </c>
      <c r="D153" s="2" t="s">
        <v>13075</v>
      </c>
      <c r="E153" s="2" t="s">
        <v>13076</v>
      </c>
      <c r="F153" s="2" t="s">
        <v>13077</v>
      </c>
      <c r="G153" s="2" t="s">
        <v>13078</v>
      </c>
      <c r="H153" s="7">
        <v>238</v>
      </c>
      <c r="I153" s="7" t="str">
        <f>IF('Amazon 2'!H698&lt;200,"&lt;₹ 200",IF(OR('Amazon 2'!H698=200,'Amazon 2'!H698&lt;=500),"₹ 200-₹ 500","&gt;₹ 500"))</f>
        <v>&gt;₹ 500</v>
      </c>
      <c r="J153" s="7">
        <v>699</v>
      </c>
      <c r="K153" s="5">
        <v>0.66</v>
      </c>
      <c r="L153" t="str">
        <f t="shared" si="12"/>
        <v>61-70%</v>
      </c>
      <c r="M153" s="7">
        <f t="shared" si="10"/>
        <v>65.951359084406292</v>
      </c>
      <c r="N153" s="5" t="str">
        <f t="shared" si="11"/>
        <v>50% or more</v>
      </c>
      <c r="O153" s="2">
        <v>4.4000000000000004</v>
      </c>
      <c r="P153" s="3">
        <v>8372</v>
      </c>
      <c r="Q153" s="14">
        <f t="shared" si="13"/>
        <v>5852028</v>
      </c>
      <c r="R153" s="18">
        <f t="shared" si="14"/>
        <v>12.772</v>
      </c>
    </row>
    <row r="154" spans="1:18" ht="15.75">
      <c r="A154" s="2" t="s">
        <v>6937</v>
      </c>
      <c r="B154" s="2" t="s">
        <v>6938</v>
      </c>
      <c r="C154" s="2" t="s">
        <v>6340</v>
      </c>
      <c r="D154" s="2" t="s">
        <v>13075</v>
      </c>
      <c r="E154" s="2" t="s">
        <v>13076</v>
      </c>
      <c r="F154" s="2" t="s">
        <v>13077</v>
      </c>
      <c r="G154" s="2" t="s">
        <v>13078</v>
      </c>
      <c r="H154" s="7">
        <v>287</v>
      </c>
      <c r="I154" s="7" t="str">
        <f>IF('Amazon 2'!H756&lt;200,"&lt;₹ 200",IF(OR('Amazon 2'!H756=200,'Amazon 2'!H756&lt;=500),"₹ 200-₹ 500","&gt;₹ 500"))</f>
        <v>&gt;₹ 500</v>
      </c>
      <c r="J154" s="7">
        <v>499</v>
      </c>
      <c r="K154" s="5">
        <v>0.42</v>
      </c>
      <c r="L154" t="str">
        <f t="shared" si="12"/>
        <v>41-50%</v>
      </c>
      <c r="M154" s="7">
        <f t="shared" si="10"/>
        <v>42.484969939879761</v>
      </c>
      <c r="N154" s="5" t="str">
        <f t="shared" si="11"/>
        <v>&lt;50%</v>
      </c>
      <c r="O154" s="2">
        <v>4.4000000000000004</v>
      </c>
      <c r="P154" s="3">
        <v>8076</v>
      </c>
      <c r="Q154" s="14">
        <f t="shared" si="13"/>
        <v>4029924</v>
      </c>
      <c r="R154" s="18">
        <f t="shared" si="14"/>
        <v>12.476000000000001</v>
      </c>
    </row>
    <row r="155" spans="1:18" ht="15.75">
      <c r="A155" s="2" t="s">
        <v>6420</v>
      </c>
      <c r="B155" s="2" t="s">
        <v>6421</v>
      </c>
      <c r="C155" s="2" t="s">
        <v>6273</v>
      </c>
      <c r="D155" s="2" t="s">
        <v>13142</v>
      </c>
      <c r="E155" s="2" t="s">
        <v>13143</v>
      </c>
      <c r="F155" s="2" t="s">
        <v>13144</v>
      </c>
      <c r="G155" s="2" t="s">
        <v>13145</v>
      </c>
      <c r="H155" s="7">
        <v>125</v>
      </c>
      <c r="I155" s="7" t="str">
        <f>IF('Amazon 2'!H706&lt;200,"&lt;₹ 200",IF(OR('Amazon 2'!H706=200,'Amazon 2'!H706&lt;=500),"₹ 200-₹ 500","&gt;₹ 500"))</f>
        <v>&gt;₹ 500</v>
      </c>
      <c r="J155" s="7">
        <v>180</v>
      </c>
      <c r="K155" s="5">
        <v>0.31</v>
      </c>
      <c r="L155" t="str">
        <f t="shared" si="12"/>
        <v>31-40%</v>
      </c>
      <c r="M155" s="7">
        <f t="shared" si="10"/>
        <v>30.555555555555557</v>
      </c>
      <c r="N155" s="5" t="str">
        <f t="shared" si="11"/>
        <v>&lt;50%</v>
      </c>
      <c r="O155" s="2">
        <v>4.4000000000000004</v>
      </c>
      <c r="P155" s="3">
        <v>8053</v>
      </c>
      <c r="Q155" s="14">
        <f t="shared" si="13"/>
        <v>1449540</v>
      </c>
      <c r="R155" s="18">
        <f t="shared" si="14"/>
        <v>12.453000000000001</v>
      </c>
    </row>
    <row r="156" spans="1:18" ht="15.75">
      <c r="A156" s="2" t="s">
        <v>9190</v>
      </c>
      <c r="B156" s="2" t="s">
        <v>9191</v>
      </c>
      <c r="C156" s="2" t="s">
        <v>9192</v>
      </c>
      <c r="D156" s="2" t="s">
        <v>13146</v>
      </c>
      <c r="E156" s="2" t="s">
        <v>13238</v>
      </c>
      <c r="F156" s="2" t="s">
        <v>13239</v>
      </c>
      <c r="G156" s="2" t="s">
        <v>13266</v>
      </c>
      <c r="H156" s="7">
        <v>1819</v>
      </c>
      <c r="I156" s="7" t="str">
        <f>IF('Amazon 2'!H973&lt;200,"&lt;₹ 200",IF(OR('Amazon 2'!H973=200,'Amazon 2'!H973&lt;=500),"₹ 200-₹ 500","&gt;₹ 500"))</f>
        <v>&lt;₹ 200</v>
      </c>
      <c r="J156" s="7">
        <v>2490</v>
      </c>
      <c r="K156" s="5">
        <v>0.27</v>
      </c>
      <c r="L156" t="str">
        <f t="shared" si="12"/>
        <v>21-30%</v>
      </c>
      <c r="M156" s="7">
        <f t="shared" si="10"/>
        <v>26.947791164658636</v>
      </c>
      <c r="N156" s="5" t="str">
        <f t="shared" si="11"/>
        <v>&lt;50%</v>
      </c>
      <c r="O156" s="2">
        <v>4.4000000000000004</v>
      </c>
      <c r="P156" s="3">
        <v>7946</v>
      </c>
      <c r="Q156" s="14">
        <f t="shared" si="13"/>
        <v>19785540</v>
      </c>
      <c r="R156" s="18">
        <f t="shared" si="14"/>
        <v>12.346</v>
      </c>
    </row>
    <row r="157" spans="1:18" ht="15.75">
      <c r="A157" s="2" t="s">
        <v>3378</v>
      </c>
      <c r="B157" s="2" t="s">
        <v>3379</v>
      </c>
      <c r="C157" s="2" t="s">
        <v>3162</v>
      </c>
      <c r="D157" s="2" t="s">
        <v>13082</v>
      </c>
      <c r="E157" s="2" t="s">
        <v>13105</v>
      </c>
      <c r="F157" s="2" t="s">
        <v>13106</v>
      </c>
      <c r="G157" s="2" t="s">
        <v>13107</v>
      </c>
      <c r="H157" s="7">
        <v>1075</v>
      </c>
      <c r="I157" s="7" t="str">
        <f>IF('Amazon 2'!H387&lt;200,"&lt;₹ 200",IF(OR('Amazon 2'!H387=200,'Amazon 2'!H387&lt;=500),"₹ 200-₹ 500","&gt;₹ 500"))</f>
        <v>&gt;₹ 500</v>
      </c>
      <c r="J157" s="7">
        <v>1699</v>
      </c>
      <c r="K157" s="5">
        <v>0.37</v>
      </c>
      <c r="L157" t="str">
        <f t="shared" si="12"/>
        <v>31-40%</v>
      </c>
      <c r="M157" s="7">
        <f t="shared" si="10"/>
        <v>36.72748675691583</v>
      </c>
      <c r="N157" s="5" t="str">
        <f t="shared" si="11"/>
        <v>&lt;50%</v>
      </c>
      <c r="O157" s="2">
        <v>4.4000000000000004</v>
      </c>
      <c r="P157" s="3">
        <v>7462</v>
      </c>
      <c r="Q157" s="14">
        <f t="shared" si="13"/>
        <v>12677938</v>
      </c>
      <c r="R157" s="18">
        <f t="shared" si="14"/>
        <v>11.862</v>
      </c>
    </row>
    <row r="158" spans="1:18" ht="15.75">
      <c r="A158" s="2" t="s">
        <v>6865</v>
      </c>
      <c r="B158" s="2" t="s">
        <v>6866</v>
      </c>
      <c r="C158" s="2" t="s">
        <v>5755</v>
      </c>
      <c r="D158" s="2" t="s">
        <v>13142</v>
      </c>
      <c r="E158" s="2" t="s">
        <v>13143</v>
      </c>
      <c r="F158" s="2" t="s">
        <v>13144</v>
      </c>
      <c r="G158" s="2" t="s">
        <v>13145</v>
      </c>
      <c r="H158" s="7">
        <v>90</v>
      </c>
      <c r="I158" s="7" t="str">
        <f>IF('Amazon 2'!H749&lt;200,"&lt;₹ 200",IF(OR('Amazon 2'!H749=200,'Amazon 2'!H749&lt;=500),"₹ 200-₹ 500","&gt;₹ 500"))</f>
        <v>&gt;₹ 500</v>
      </c>
      <c r="J158" s="7">
        <v>175</v>
      </c>
      <c r="K158" s="5">
        <v>0.49</v>
      </c>
      <c r="L158" t="str">
        <f t="shared" si="12"/>
        <v>41-50%</v>
      </c>
      <c r="M158" s="7">
        <f t="shared" si="10"/>
        <v>48.571428571428569</v>
      </c>
      <c r="N158" s="5" t="str">
        <f t="shared" si="11"/>
        <v>&lt;50%</v>
      </c>
      <c r="O158" s="2">
        <v>4.4000000000000004</v>
      </c>
      <c r="P158" s="3">
        <v>7429</v>
      </c>
      <c r="Q158" s="14">
        <f t="shared" si="13"/>
        <v>1300075</v>
      </c>
      <c r="R158" s="18">
        <f t="shared" si="14"/>
        <v>11.829000000000001</v>
      </c>
    </row>
    <row r="159" spans="1:18" ht="15.75">
      <c r="A159" s="2" t="s">
        <v>1734</v>
      </c>
      <c r="B159" s="2" t="s">
        <v>1735</v>
      </c>
      <c r="C159" s="2" t="s">
        <v>18</v>
      </c>
      <c r="D159" s="2" t="s">
        <v>13075</v>
      </c>
      <c r="E159" s="2" t="s">
        <v>13076</v>
      </c>
      <c r="F159" s="2" t="s">
        <v>13077</v>
      </c>
      <c r="G159" s="2" t="s">
        <v>13078</v>
      </c>
      <c r="H159" s="7">
        <v>999</v>
      </c>
      <c r="I159" s="7" t="str">
        <f>IF('Amazon 2'!H200&lt;200,"&lt;₹ 200",IF(OR('Amazon 2'!H200=200,'Amazon 2'!H200&lt;=500),"₹ 200-₹ 500","&gt;₹ 500"))</f>
        <v>&gt;₹ 500</v>
      </c>
      <c r="J159" s="7">
        <v>1699</v>
      </c>
      <c r="K159" s="5">
        <v>0.41</v>
      </c>
      <c r="L159" t="str">
        <f t="shared" si="12"/>
        <v>41-50%</v>
      </c>
      <c r="M159" s="7">
        <f t="shared" si="10"/>
        <v>41.200706297822251</v>
      </c>
      <c r="N159" s="5" t="str">
        <f t="shared" si="11"/>
        <v>&lt;50%</v>
      </c>
      <c r="O159" s="2">
        <v>4.4000000000000004</v>
      </c>
      <c r="P159" s="3">
        <v>7318</v>
      </c>
      <c r="Q159" s="14">
        <f t="shared" si="13"/>
        <v>12433282</v>
      </c>
      <c r="R159" s="18">
        <f t="shared" si="14"/>
        <v>11.718</v>
      </c>
    </row>
    <row r="160" spans="1:18" ht="15.75">
      <c r="A160" s="2" t="s">
        <v>2304</v>
      </c>
      <c r="B160" s="2" t="s">
        <v>2305</v>
      </c>
      <c r="C160" s="2" t="s">
        <v>18</v>
      </c>
      <c r="D160" s="2" t="s">
        <v>13075</v>
      </c>
      <c r="E160" s="2" t="s">
        <v>13076</v>
      </c>
      <c r="F160" s="2" t="s">
        <v>13077</v>
      </c>
      <c r="G160" s="2" t="s">
        <v>13078</v>
      </c>
      <c r="H160" s="7">
        <v>1299</v>
      </c>
      <c r="I160" s="7" t="str">
        <f>IF('Amazon 2'!H264&lt;200,"&lt;₹ 200",IF(OR('Amazon 2'!H264=200,'Amazon 2'!H264&lt;=500),"₹ 200-₹ 500","&gt;₹ 500"))</f>
        <v>&gt;₹ 500</v>
      </c>
      <c r="J160" s="7">
        <v>1999</v>
      </c>
      <c r="K160" s="5">
        <v>0.35</v>
      </c>
      <c r="L160" t="str">
        <f t="shared" si="12"/>
        <v>31-40%</v>
      </c>
      <c r="M160" s="7">
        <f t="shared" si="10"/>
        <v>35.017508754377189</v>
      </c>
      <c r="N160" s="5" t="str">
        <f t="shared" si="11"/>
        <v>&lt;50%</v>
      </c>
      <c r="O160" s="2">
        <v>4.4000000000000004</v>
      </c>
      <c r="P160" s="3">
        <v>7318</v>
      </c>
      <c r="Q160" s="14">
        <f t="shared" si="13"/>
        <v>14628682</v>
      </c>
      <c r="R160" s="18">
        <f t="shared" si="14"/>
        <v>11.718</v>
      </c>
    </row>
    <row r="161" spans="1:18" ht="15.75">
      <c r="A161" s="2" t="s">
        <v>5345</v>
      </c>
      <c r="B161" s="2" t="s">
        <v>5346</v>
      </c>
      <c r="C161" s="2" t="s">
        <v>5347</v>
      </c>
      <c r="D161" s="2" t="s">
        <v>13146</v>
      </c>
      <c r="E161" s="2" t="s">
        <v>13147</v>
      </c>
      <c r="F161" s="2" t="s">
        <v>13165</v>
      </c>
      <c r="G161" s="2" t="s">
        <v>13166</v>
      </c>
      <c r="H161" s="7">
        <v>191</v>
      </c>
      <c r="I161" s="7" t="str">
        <f>IF('Amazon 2'!H605&lt;200,"&lt;₹ 200",IF(OR('Amazon 2'!H605=200,'Amazon 2'!H605&lt;=500),"₹ 200-₹ 500","&gt;₹ 500"))</f>
        <v>&gt;₹ 500</v>
      </c>
      <c r="J161" s="7">
        <v>225</v>
      </c>
      <c r="K161" s="5">
        <v>0.15</v>
      </c>
      <c r="L161" t="str">
        <f t="shared" si="12"/>
        <v>11-20%</v>
      </c>
      <c r="M161" s="7">
        <f t="shared" si="10"/>
        <v>15.111111111111111</v>
      </c>
      <c r="N161" s="5" t="str">
        <f t="shared" si="11"/>
        <v>&lt;50%</v>
      </c>
      <c r="O161" s="2">
        <v>4.4000000000000004</v>
      </c>
      <c r="P161" s="3">
        <v>7203</v>
      </c>
      <c r="Q161" s="14">
        <f t="shared" si="13"/>
        <v>1620675</v>
      </c>
      <c r="R161" s="18">
        <f t="shared" si="14"/>
        <v>11.603000000000002</v>
      </c>
    </row>
    <row r="162" spans="1:18" ht="15.75">
      <c r="A162" s="2" t="s">
        <v>5952</v>
      </c>
      <c r="B162" s="2" t="s">
        <v>5953</v>
      </c>
      <c r="C162" s="2" t="s">
        <v>5623</v>
      </c>
      <c r="D162" s="2" t="s">
        <v>13142</v>
      </c>
      <c r="E162" s="2" t="s">
        <v>13143</v>
      </c>
      <c r="F162" s="2" t="s">
        <v>13144</v>
      </c>
      <c r="G162" s="2" t="s">
        <v>13145</v>
      </c>
      <c r="H162" s="7">
        <v>137</v>
      </c>
      <c r="I162" s="7" t="str">
        <f>IF('Amazon 2'!H661&lt;200,"&lt;₹ 200",IF(OR('Amazon 2'!H661=200,'Amazon 2'!H661&lt;=500),"₹ 200-₹ 500","&gt;₹ 500"))</f>
        <v>&gt;₹ 500</v>
      </c>
      <c r="J162" s="7">
        <v>160</v>
      </c>
      <c r="K162" s="5">
        <v>0.14000000000000001</v>
      </c>
      <c r="L162" t="str">
        <f t="shared" si="12"/>
        <v>11-20%</v>
      </c>
      <c r="M162" s="7">
        <f t="shared" si="10"/>
        <v>14.374999999999998</v>
      </c>
      <c r="N162" s="5" t="str">
        <f t="shared" si="11"/>
        <v>&lt;50%</v>
      </c>
      <c r="O162" s="2">
        <v>4.4000000000000004</v>
      </c>
      <c r="P162" s="3">
        <v>6537</v>
      </c>
      <c r="Q162" s="14">
        <f t="shared" si="13"/>
        <v>1045920</v>
      </c>
      <c r="R162" s="18">
        <f t="shared" si="14"/>
        <v>10.937000000000001</v>
      </c>
    </row>
    <row r="163" spans="1:18" ht="15.75">
      <c r="A163" s="2" t="s">
        <v>12884</v>
      </c>
      <c r="B163" s="2" t="s">
        <v>12885</v>
      </c>
      <c r="C163" s="2" t="s">
        <v>10358</v>
      </c>
      <c r="D163" s="2" t="s">
        <v>13146</v>
      </c>
      <c r="E163" s="2" t="s">
        <v>13238</v>
      </c>
      <c r="F163" s="2" t="s">
        <v>13239</v>
      </c>
      <c r="G163" s="2" t="s">
        <v>13293</v>
      </c>
      <c r="H163" s="7">
        <v>1499</v>
      </c>
      <c r="I163" s="7" t="str">
        <f>IF('Amazon 2'!H1339&lt;200,"&lt;₹ 200",IF(OR('Amazon 2'!H1339=200,'Amazon 2'!H1339&lt;=500),"₹ 200-₹ 500","&gt;₹ 500"))</f>
        <v>₹ 200-₹ 500</v>
      </c>
      <c r="J163" s="7">
        <v>2199</v>
      </c>
      <c r="K163" s="5">
        <v>0.32</v>
      </c>
      <c r="L163" t="str">
        <f t="shared" si="12"/>
        <v>31-40%</v>
      </c>
      <c r="M163" s="7">
        <f t="shared" si="10"/>
        <v>31.832651205093228</v>
      </c>
      <c r="N163" s="5" t="str">
        <f t="shared" si="11"/>
        <v>&lt;50%</v>
      </c>
      <c r="O163" s="2">
        <v>4.4000000000000004</v>
      </c>
      <c r="P163" s="3">
        <v>6531</v>
      </c>
      <c r="Q163" s="14">
        <f t="shared" si="13"/>
        <v>14361669</v>
      </c>
      <c r="R163" s="18">
        <f t="shared" si="14"/>
        <v>10.931000000000001</v>
      </c>
    </row>
    <row r="164" spans="1:18" ht="15.75">
      <c r="A164" s="2" t="s">
        <v>6833</v>
      </c>
      <c r="B164" s="2" t="s">
        <v>6834</v>
      </c>
      <c r="C164" s="2" t="s">
        <v>4845</v>
      </c>
      <c r="D164" s="2" t="s">
        <v>13075</v>
      </c>
      <c r="E164" s="2" t="s">
        <v>13076</v>
      </c>
      <c r="F164" s="2" t="s">
        <v>13131</v>
      </c>
      <c r="G164" s="2" t="s">
        <v>13132</v>
      </c>
      <c r="H164" s="7">
        <v>629</v>
      </c>
      <c r="I164" s="7" t="str">
        <f>IF('Amazon 2'!H746&lt;200,"&lt;₹ 200",IF(OR('Amazon 2'!H746=200,'Amazon 2'!H746&lt;=500),"₹ 200-₹ 500","&gt;₹ 500"))</f>
        <v>&gt;₹ 500</v>
      </c>
      <c r="J164" s="7">
        <v>1390</v>
      </c>
      <c r="K164" s="5">
        <v>0.55000000000000004</v>
      </c>
      <c r="L164" t="str">
        <f t="shared" si="12"/>
        <v>51-60%</v>
      </c>
      <c r="M164" s="7">
        <f t="shared" si="10"/>
        <v>54.748201438848923</v>
      </c>
      <c r="N164" s="5" t="str">
        <f t="shared" si="11"/>
        <v>50% or more</v>
      </c>
      <c r="O164" s="2">
        <v>4.4000000000000004</v>
      </c>
      <c r="P164" s="3">
        <v>6301</v>
      </c>
      <c r="Q164" s="14">
        <f t="shared" si="13"/>
        <v>8758390</v>
      </c>
      <c r="R164" s="18">
        <f t="shared" si="14"/>
        <v>10.701000000000001</v>
      </c>
    </row>
    <row r="165" spans="1:18" ht="15.75">
      <c r="A165" s="2" t="s">
        <v>10890</v>
      </c>
      <c r="B165" s="2" t="s">
        <v>10891</v>
      </c>
      <c r="C165" s="2" t="s">
        <v>9192</v>
      </c>
      <c r="D165" s="2" t="s">
        <v>13146</v>
      </c>
      <c r="E165" s="2" t="s">
        <v>13238</v>
      </c>
      <c r="F165" s="2" t="s">
        <v>13239</v>
      </c>
      <c r="G165" s="2" t="s">
        <v>13266</v>
      </c>
      <c r="H165" s="7">
        <v>1656</v>
      </c>
      <c r="I165" s="7" t="str">
        <f>IF('Amazon 2'!H1141&lt;200,"&lt;₹ 200",IF(OR('Amazon 2'!H1141=200,'Amazon 2'!H1141&lt;=500),"₹ 200-₹ 500","&gt;₹ 500"))</f>
        <v>&gt;₹ 500</v>
      </c>
      <c r="J165" s="7">
        <v>2695</v>
      </c>
      <c r="K165" s="5">
        <v>0.39</v>
      </c>
      <c r="L165" t="str">
        <f t="shared" si="12"/>
        <v>31-40%</v>
      </c>
      <c r="M165" s="7">
        <f t="shared" si="10"/>
        <v>38.552875695732844</v>
      </c>
      <c r="N165" s="5" t="str">
        <f t="shared" si="11"/>
        <v>&lt;50%</v>
      </c>
      <c r="O165" s="2">
        <v>4.4000000000000004</v>
      </c>
      <c r="P165" s="3">
        <v>6027</v>
      </c>
      <c r="Q165" s="14">
        <f t="shared" si="13"/>
        <v>16242765</v>
      </c>
      <c r="R165" s="18">
        <f t="shared" si="14"/>
        <v>10.427</v>
      </c>
    </row>
    <row r="166" spans="1:18" ht="15.75">
      <c r="A166" s="2" t="s">
        <v>10254</v>
      </c>
      <c r="B166" s="2" t="s">
        <v>10255</v>
      </c>
      <c r="C166" s="2" t="s">
        <v>8773</v>
      </c>
      <c r="D166" s="2" t="s">
        <v>13146</v>
      </c>
      <c r="E166" s="2" t="s">
        <v>13241</v>
      </c>
      <c r="F166" s="2" t="s">
        <v>13254</v>
      </c>
      <c r="G166" s="2" t="s">
        <v>13256</v>
      </c>
      <c r="H166" s="7">
        <v>6499</v>
      </c>
      <c r="I166" s="7" t="str">
        <f>IF('Amazon 2'!H1078&lt;200,"&lt;₹ 200",IF(OR('Amazon 2'!H1078=200,'Amazon 2'!H1078&lt;=500),"₹ 200-₹ 500","&gt;₹ 500"))</f>
        <v>₹ 200-₹ 500</v>
      </c>
      <c r="J166" s="7">
        <v>8500</v>
      </c>
      <c r="K166" s="5">
        <v>0.24</v>
      </c>
      <c r="L166" t="str">
        <f t="shared" si="12"/>
        <v>21-30%</v>
      </c>
      <c r="M166" s="7">
        <f t="shared" si="10"/>
        <v>23.541176470588233</v>
      </c>
      <c r="N166" s="5" t="str">
        <f t="shared" si="11"/>
        <v>&lt;50%</v>
      </c>
      <c r="O166" s="2">
        <v>4.4000000000000004</v>
      </c>
      <c r="P166" s="3">
        <v>5865</v>
      </c>
      <c r="Q166" s="14">
        <f t="shared" si="13"/>
        <v>49852500</v>
      </c>
      <c r="R166" s="18">
        <f t="shared" si="14"/>
        <v>10.265000000000001</v>
      </c>
    </row>
    <row r="167" spans="1:18" ht="15.75">
      <c r="A167" s="2" t="s">
        <v>11426</v>
      </c>
      <c r="B167" s="2" t="s">
        <v>11427</v>
      </c>
      <c r="C167" s="2" t="s">
        <v>11428</v>
      </c>
      <c r="D167" s="2" t="s">
        <v>13146</v>
      </c>
      <c r="E167" s="2" t="s">
        <v>13238</v>
      </c>
      <c r="F167" s="2" t="s">
        <v>13245</v>
      </c>
      <c r="G167" s="2" t="s">
        <v>13263</v>
      </c>
      <c r="H167" s="7">
        <v>27900</v>
      </c>
      <c r="I167" s="7" t="str">
        <f>IF('Amazon 2'!H1194&lt;200,"&lt;₹ 200",IF(OR('Amazon 2'!H1194=200,'Amazon 2'!H1194&lt;=500),"₹ 200-₹ 500","&gt;₹ 500"))</f>
        <v>&gt;₹ 500</v>
      </c>
      <c r="J167" s="7">
        <v>59900</v>
      </c>
      <c r="K167" s="5">
        <v>0.53</v>
      </c>
      <c r="L167" t="str">
        <f t="shared" si="12"/>
        <v>51-60%</v>
      </c>
      <c r="M167" s="7">
        <f t="shared" si="10"/>
        <v>53.42237061769616</v>
      </c>
      <c r="N167" s="5" t="str">
        <f t="shared" si="11"/>
        <v>50% or more</v>
      </c>
      <c r="O167" s="2">
        <v>4.4000000000000004</v>
      </c>
      <c r="P167" s="3">
        <v>5298</v>
      </c>
      <c r="Q167" s="14">
        <f t="shared" si="13"/>
        <v>317350200</v>
      </c>
      <c r="R167" s="18">
        <f t="shared" si="14"/>
        <v>9.6980000000000004</v>
      </c>
    </row>
    <row r="168" spans="1:18" ht="15.75">
      <c r="A168" s="2" t="s">
        <v>5561</v>
      </c>
      <c r="B168" s="2" t="s">
        <v>5562</v>
      </c>
      <c r="C168" s="2" t="s">
        <v>5358</v>
      </c>
      <c r="D168" s="2" t="s">
        <v>13075</v>
      </c>
      <c r="E168" s="2" t="s">
        <v>13076</v>
      </c>
      <c r="F168" s="2" t="s">
        <v>13131</v>
      </c>
      <c r="G168" s="2" t="s">
        <v>13162</v>
      </c>
      <c r="H168" s="7">
        <v>169</v>
      </c>
      <c r="I168" s="7" t="str">
        <f>IF('Amazon 2'!H625&lt;200,"&lt;₹ 200",IF(OR('Amazon 2'!H625=200,'Amazon 2'!H625&lt;=500),"₹ 200-₹ 500","&gt;₹ 500"))</f>
        <v>&gt;₹ 500</v>
      </c>
      <c r="J168" s="7">
        <v>299</v>
      </c>
      <c r="K168" s="5">
        <v>0.43</v>
      </c>
      <c r="L168" t="str">
        <f t="shared" si="12"/>
        <v>41-50%</v>
      </c>
      <c r="M168" s="7">
        <f t="shared" si="10"/>
        <v>43.478260869565219</v>
      </c>
      <c r="N168" s="5" t="str">
        <f t="shared" si="11"/>
        <v>&lt;50%</v>
      </c>
      <c r="O168" s="2">
        <v>4.4000000000000004</v>
      </c>
      <c r="P168" s="3">
        <v>5176</v>
      </c>
      <c r="Q168" s="14">
        <f t="shared" si="13"/>
        <v>1547624</v>
      </c>
      <c r="R168" s="18">
        <f t="shared" si="14"/>
        <v>9.5760000000000005</v>
      </c>
    </row>
    <row r="169" spans="1:18" ht="15.75">
      <c r="A169" s="2" t="s">
        <v>6555</v>
      </c>
      <c r="B169" s="2" t="s">
        <v>6556</v>
      </c>
      <c r="C169" s="2" t="s">
        <v>4901</v>
      </c>
      <c r="D169" s="2" t="s">
        <v>13075</v>
      </c>
      <c r="E169" s="2" t="s">
        <v>13076</v>
      </c>
      <c r="F169" s="2" t="s">
        <v>13127</v>
      </c>
      <c r="G169" s="2" t="s">
        <v>13135</v>
      </c>
      <c r="H169" s="7">
        <v>599</v>
      </c>
      <c r="I169" s="7" t="str">
        <f>IF('Amazon 2'!H719&lt;200,"&lt;₹ 200",IF(OR('Amazon 2'!H719=200,'Amazon 2'!H719&lt;=500),"₹ 200-₹ 500","&gt;₹ 500"))</f>
        <v>&lt;₹ 200</v>
      </c>
      <c r="J169" s="7">
        <v>1999</v>
      </c>
      <c r="K169" s="5">
        <v>0.7</v>
      </c>
      <c r="L169" t="str">
        <f t="shared" si="12"/>
        <v>61-70%</v>
      </c>
      <c r="M169" s="7">
        <f t="shared" si="10"/>
        <v>70.035017508754379</v>
      </c>
      <c r="N169" s="5" t="str">
        <f t="shared" si="11"/>
        <v>50% or more</v>
      </c>
      <c r="O169" s="2">
        <v>4.4000000000000004</v>
      </c>
      <c r="P169" s="3">
        <v>4736</v>
      </c>
      <c r="Q169" s="14">
        <f t="shared" si="13"/>
        <v>9467264</v>
      </c>
      <c r="R169" s="18">
        <f t="shared" si="14"/>
        <v>9.1359999999999992</v>
      </c>
    </row>
    <row r="170" spans="1:18" ht="15.75">
      <c r="A170" s="2" t="s">
        <v>7559</v>
      </c>
      <c r="B170" s="2" t="s">
        <v>7560</v>
      </c>
      <c r="C170" s="2" t="s">
        <v>6908</v>
      </c>
      <c r="D170" s="2" t="s">
        <v>13075</v>
      </c>
      <c r="E170" s="2" t="s">
        <v>13076</v>
      </c>
      <c r="F170" s="2" t="s">
        <v>13127</v>
      </c>
      <c r="G170" s="2" t="s">
        <v>13206</v>
      </c>
      <c r="H170" s="7">
        <v>1249</v>
      </c>
      <c r="I170" s="7" t="str">
        <f>IF('Amazon 2'!H816&lt;200,"&lt;₹ 200",IF(OR('Amazon 2'!H816=200,'Amazon 2'!H816&lt;=500),"₹ 200-₹ 500","&gt;₹ 500"))</f>
        <v>&gt;₹ 500</v>
      </c>
      <c r="J170" s="7">
        <v>2796</v>
      </c>
      <c r="K170" s="5">
        <v>0.55000000000000004</v>
      </c>
      <c r="L170" t="str">
        <f t="shared" si="12"/>
        <v>51-60%</v>
      </c>
      <c r="M170" s="7">
        <f t="shared" si="10"/>
        <v>55.329041487839767</v>
      </c>
      <c r="N170" s="5" t="str">
        <f t="shared" si="11"/>
        <v>50% or more</v>
      </c>
      <c r="O170" s="2">
        <v>4.4000000000000004</v>
      </c>
      <c r="P170" s="3">
        <v>4598</v>
      </c>
      <c r="Q170" s="14">
        <f t="shared" si="13"/>
        <v>12856008</v>
      </c>
      <c r="R170" s="18">
        <f t="shared" si="14"/>
        <v>8.9980000000000011</v>
      </c>
    </row>
    <row r="171" spans="1:18" ht="15.75">
      <c r="A171" s="2" t="s">
        <v>7972</v>
      </c>
      <c r="B171" s="2" t="s">
        <v>7973</v>
      </c>
      <c r="C171" s="2" t="s">
        <v>7974</v>
      </c>
      <c r="D171" s="2" t="s">
        <v>13142</v>
      </c>
      <c r="E171" s="2" t="s">
        <v>13155</v>
      </c>
      <c r="F171" s="2" t="s">
        <v>13156</v>
      </c>
      <c r="G171" s="2" t="s">
        <v>13228</v>
      </c>
      <c r="H171" s="7">
        <v>535</v>
      </c>
      <c r="I171" s="7" t="str">
        <f>IF('Amazon 2'!H857&lt;200,"&lt;₹ 200",IF(OR('Amazon 2'!H857=200,'Amazon 2'!H857&lt;=500),"₹ 200-₹ 500","&gt;₹ 500"))</f>
        <v>&gt;₹ 500</v>
      </c>
      <c r="J171" s="7">
        <v>535</v>
      </c>
      <c r="K171" s="5">
        <v>0</v>
      </c>
      <c r="L171" t="str">
        <f t="shared" si="12"/>
        <v>0-10%</v>
      </c>
      <c r="M171" s="7">
        <f t="shared" si="10"/>
        <v>0</v>
      </c>
      <c r="N171" s="5" t="str">
        <f t="shared" si="11"/>
        <v>&lt;50%</v>
      </c>
      <c r="O171" s="2">
        <v>4.4000000000000004</v>
      </c>
      <c r="P171" s="3">
        <v>4426</v>
      </c>
      <c r="Q171" s="14">
        <f t="shared" si="13"/>
        <v>2367910</v>
      </c>
      <c r="R171" s="18">
        <f t="shared" si="14"/>
        <v>8.8260000000000005</v>
      </c>
    </row>
    <row r="172" spans="1:18" ht="15.75">
      <c r="A172" s="2" t="s">
        <v>10174</v>
      </c>
      <c r="B172" s="2" t="s">
        <v>10175</v>
      </c>
      <c r="C172" s="2" t="s">
        <v>10083</v>
      </c>
      <c r="D172" s="2" t="s">
        <v>13146</v>
      </c>
      <c r="E172" s="2" t="s">
        <v>13241</v>
      </c>
      <c r="F172" s="2" t="s">
        <v>13286</v>
      </c>
      <c r="G172" s="2" t="s">
        <v>13287</v>
      </c>
      <c r="H172" s="7">
        <v>14400</v>
      </c>
      <c r="I172" s="7" t="str">
        <f>IF('Amazon 2'!H1070&lt;200,"&lt;₹ 200",IF(OR('Amazon 2'!H1070=200,'Amazon 2'!H1070&lt;=500),"₹ 200-₹ 500","&gt;₹ 500"))</f>
        <v>&gt;₹ 500</v>
      </c>
      <c r="J172" s="7">
        <v>59900</v>
      </c>
      <c r="K172" s="5">
        <v>0.76</v>
      </c>
      <c r="L172" t="str">
        <f t="shared" si="12"/>
        <v>71-80%</v>
      </c>
      <c r="M172" s="7">
        <f t="shared" si="10"/>
        <v>75.959933222036724</v>
      </c>
      <c r="N172" s="5" t="str">
        <f t="shared" si="11"/>
        <v>50% or more</v>
      </c>
      <c r="O172" s="2">
        <v>4.4000000000000004</v>
      </c>
      <c r="P172" s="3">
        <v>3837</v>
      </c>
      <c r="Q172" s="14">
        <f t="shared" si="13"/>
        <v>229836300</v>
      </c>
      <c r="R172" s="18">
        <f t="shared" si="14"/>
        <v>8.2370000000000001</v>
      </c>
    </row>
    <row r="173" spans="1:18" ht="15.75">
      <c r="A173" s="2" t="s">
        <v>8947</v>
      </c>
      <c r="B173" s="2" t="s">
        <v>8948</v>
      </c>
      <c r="C173" s="2" t="s">
        <v>8574</v>
      </c>
      <c r="D173" s="2" t="s">
        <v>13146</v>
      </c>
      <c r="E173" s="2" t="s">
        <v>13238</v>
      </c>
      <c r="F173" s="2" t="s">
        <v>13245</v>
      </c>
      <c r="G173" s="2" t="s">
        <v>13246</v>
      </c>
      <c r="H173" s="7">
        <v>1490</v>
      </c>
      <c r="I173" s="7" t="str">
        <f>IF('Amazon 2'!H949&lt;200,"&lt;₹ 200",IF(OR('Amazon 2'!H949=200,'Amazon 2'!H949&lt;=500),"₹ 200-₹ 500","&gt;₹ 500"))</f>
        <v>&gt;₹ 500</v>
      </c>
      <c r="J173" s="7">
        <v>1695</v>
      </c>
      <c r="K173" s="5">
        <v>0.12</v>
      </c>
      <c r="L173" t="str">
        <f t="shared" si="12"/>
        <v>11-20%</v>
      </c>
      <c r="M173" s="7">
        <f t="shared" si="10"/>
        <v>12.094395280235988</v>
      </c>
      <c r="N173" s="5" t="str">
        <f t="shared" si="11"/>
        <v>&lt;50%</v>
      </c>
      <c r="O173" s="2">
        <v>4.4000000000000004</v>
      </c>
      <c r="P173" s="3">
        <v>3543</v>
      </c>
      <c r="Q173" s="14">
        <f t="shared" si="13"/>
        <v>6005385</v>
      </c>
      <c r="R173" s="18">
        <f t="shared" si="14"/>
        <v>7.9430000000000005</v>
      </c>
    </row>
    <row r="174" spans="1:18" ht="15.75">
      <c r="A174" s="2" t="s">
        <v>8284</v>
      </c>
      <c r="B174" s="2" t="s">
        <v>8285</v>
      </c>
      <c r="C174" s="2" t="s">
        <v>4845</v>
      </c>
      <c r="D174" s="2" t="s">
        <v>13075</v>
      </c>
      <c r="E174" s="2" t="s">
        <v>13076</v>
      </c>
      <c r="F174" s="2" t="s">
        <v>13131</v>
      </c>
      <c r="G174" s="2" t="s">
        <v>13132</v>
      </c>
      <c r="H174" s="7">
        <v>579</v>
      </c>
      <c r="I174" s="7" t="str">
        <f>IF('Amazon 2'!H886&lt;200,"&lt;₹ 200",IF(OR('Amazon 2'!H886=200,'Amazon 2'!H886&lt;=500),"₹ 200-₹ 500","&gt;₹ 500"))</f>
        <v>₹ 200-₹ 500</v>
      </c>
      <c r="J174" s="7">
        <v>1090</v>
      </c>
      <c r="K174" s="5">
        <v>0.47</v>
      </c>
      <c r="L174" t="str">
        <f t="shared" si="12"/>
        <v>41-50%</v>
      </c>
      <c r="M174" s="7">
        <f t="shared" si="10"/>
        <v>46.88073394495413</v>
      </c>
      <c r="N174" s="5" t="str">
        <f t="shared" si="11"/>
        <v>&lt;50%</v>
      </c>
      <c r="O174" s="2">
        <v>4.4000000000000004</v>
      </c>
      <c r="P174" s="3">
        <v>3482</v>
      </c>
      <c r="Q174" s="14">
        <f t="shared" si="13"/>
        <v>3795380</v>
      </c>
      <c r="R174" s="18">
        <f t="shared" si="14"/>
        <v>7.8820000000000006</v>
      </c>
    </row>
    <row r="175" spans="1:18" ht="15.75">
      <c r="A175" s="2" t="s">
        <v>7593</v>
      </c>
      <c r="B175" s="2" t="s">
        <v>7594</v>
      </c>
      <c r="C175" s="2" t="s">
        <v>5262</v>
      </c>
      <c r="D175" s="2" t="s">
        <v>13075</v>
      </c>
      <c r="E175" s="2" t="s">
        <v>13159</v>
      </c>
      <c r="F175" s="2" t="s">
        <v>13160</v>
      </c>
      <c r="G175" s="2" t="s">
        <v>13161</v>
      </c>
      <c r="H175" s="7">
        <v>596</v>
      </c>
      <c r="I175" s="7" t="str">
        <f>IF('Amazon 2'!H819&lt;200,"&lt;₹ 200",IF(OR('Amazon 2'!H819=200,'Amazon 2'!H819&lt;=500),"₹ 200-₹ 500","&gt;₹ 500"))</f>
        <v>₹ 200-₹ 500</v>
      </c>
      <c r="J175" s="7">
        <v>723</v>
      </c>
      <c r="K175" s="5">
        <v>0.18</v>
      </c>
      <c r="L175" t="str">
        <f t="shared" si="12"/>
        <v>11-20%</v>
      </c>
      <c r="M175" s="7">
        <f t="shared" si="10"/>
        <v>17.565698478561547</v>
      </c>
      <c r="N175" s="5" t="str">
        <f t="shared" si="11"/>
        <v>&lt;50%</v>
      </c>
      <c r="O175" s="2">
        <v>4.4000000000000004</v>
      </c>
      <c r="P175" s="3">
        <v>3219</v>
      </c>
      <c r="Q175" s="14">
        <f t="shared" si="13"/>
        <v>2327337</v>
      </c>
      <c r="R175" s="18">
        <f t="shared" si="14"/>
        <v>7.6189999999999998</v>
      </c>
    </row>
    <row r="176" spans="1:18" ht="15.75">
      <c r="A176" s="2" t="s">
        <v>6535</v>
      </c>
      <c r="B176" s="2" t="s">
        <v>6536</v>
      </c>
      <c r="C176" s="2" t="s">
        <v>6273</v>
      </c>
      <c r="D176" s="2" t="s">
        <v>13142</v>
      </c>
      <c r="E176" s="2" t="s">
        <v>13143</v>
      </c>
      <c r="F176" s="2" t="s">
        <v>13144</v>
      </c>
      <c r="G176" s="2" t="s">
        <v>13145</v>
      </c>
      <c r="H176" s="7">
        <v>561</v>
      </c>
      <c r="I176" s="7" t="str">
        <f>IF('Amazon 2'!H717&lt;200,"&lt;₹ 200",IF(OR('Amazon 2'!H717=200,'Amazon 2'!H717&lt;=500),"₹ 200-₹ 500","&gt;₹ 500"))</f>
        <v>&gt;₹ 500</v>
      </c>
      <c r="J176" s="7">
        <v>720</v>
      </c>
      <c r="K176" s="5">
        <v>0.22</v>
      </c>
      <c r="L176" t="str">
        <f t="shared" si="12"/>
        <v>21-30%</v>
      </c>
      <c r="M176" s="7">
        <f t="shared" si="10"/>
        <v>22.083333333333332</v>
      </c>
      <c r="N176" s="5" t="str">
        <f t="shared" si="11"/>
        <v>&lt;50%</v>
      </c>
      <c r="O176" s="2">
        <v>4.4000000000000004</v>
      </c>
      <c r="P176" s="3">
        <v>3182</v>
      </c>
      <c r="Q176" s="14">
        <f t="shared" si="13"/>
        <v>2291040</v>
      </c>
      <c r="R176" s="18">
        <f t="shared" si="14"/>
        <v>7.5820000000000007</v>
      </c>
    </row>
    <row r="177" spans="1:18" ht="15.75">
      <c r="A177" s="2" t="s">
        <v>7449</v>
      </c>
      <c r="B177" s="2" t="s">
        <v>7450</v>
      </c>
      <c r="C177" s="2" t="s">
        <v>6733</v>
      </c>
      <c r="D177" s="2" t="s">
        <v>13075</v>
      </c>
      <c r="E177" s="2" t="s">
        <v>13192</v>
      </c>
      <c r="F177" s="2" t="s">
        <v>13203</v>
      </c>
      <c r="G177" s="2"/>
      <c r="H177" s="7">
        <v>1709</v>
      </c>
      <c r="I177" s="7" t="str">
        <f>IF('Amazon 2'!H805&lt;200,"&lt;₹ 200",IF(OR('Amazon 2'!H805=200,'Amazon 2'!H805&lt;=500),"₹ 200-₹ 500","&gt;₹ 500"))</f>
        <v>₹ 200-₹ 500</v>
      </c>
      <c r="J177" s="7">
        <v>4000</v>
      </c>
      <c r="K177" s="5">
        <v>0.56999999999999995</v>
      </c>
      <c r="L177" t="str">
        <f t="shared" si="12"/>
        <v>51-60%</v>
      </c>
      <c r="M177" s="7">
        <f t="shared" si="10"/>
        <v>57.274999999999999</v>
      </c>
      <c r="N177" s="5" t="str">
        <f t="shared" si="11"/>
        <v>50% or more</v>
      </c>
      <c r="O177" s="2">
        <v>4.4000000000000004</v>
      </c>
      <c r="P177" s="3">
        <v>3029</v>
      </c>
      <c r="Q177" s="14">
        <f t="shared" si="13"/>
        <v>12116000</v>
      </c>
      <c r="R177" s="18">
        <f t="shared" si="14"/>
        <v>7.4290000000000003</v>
      </c>
    </row>
    <row r="178" spans="1:18" ht="15.75">
      <c r="A178" s="2" t="s">
        <v>9436</v>
      </c>
      <c r="B178" s="2" t="s">
        <v>9437</v>
      </c>
      <c r="C178" s="2" t="s">
        <v>8875</v>
      </c>
      <c r="D178" s="2" t="s">
        <v>13146</v>
      </c>
      <c r="E178" s="2" t="s">
        <v>13238</v>
      </c>
      <c r="F178" s="2" t="s">
        <v>13239</v>
      </c>
      <c r="G178" s="2" t="s">
        <v>13258</v>
      </c>
      <c r="H178" s="7">
        <v>8799</v>
      </c>
      <c r="I178" s="7" t="str">
        <f>IF('Amazon 2'!H997&lt;200,"&lt;₹ 200",IF(OR('Amazon 2'!H997=200,'Amazon 2'!H997&lt;=500),"₹ 200-₹ 500","&gt;₹ 500"))</f>
        <v>₹ 200-₹ 500</v>
      </c>
      <c r="J178" s="7">
        <v>11595</v>
      </c>
      <c r="K178" s="5">
        <v>0.24</v>
      </c>
      <c r="L178" t="str">
        <f t="shared" si="12"/>
        <v>21-30%</v>
      </c>
      <c r="M178" s="7">
        <f t="shared" si="10"/>
        <v>24.113842173350584</v>
      </c>
      <c r="N178" s="5" t="str">
        <f t="shared" si="11"/>
        <v>&lt;50%</v>
      </c>
      <c r="O178" s="2">
        <v>4.4000000000000004</v>
      </c>
      <c r="P178" s="3">
        <v>2981</v>
      </c>
      <c r="Q178" s="14">
        <f t="shared" si="13"/>
        <v>34564695</v>
      </c>
      <c r="R178" s="18">
        <f t="shared" si="14"/>
        <v>7.3810000000000002</v>
      </c>
    </row>
    <row r="179" spans="1:18" ht="15.75">
      <c r="A179" s="2" t="s">
        <v>6282</v>
      </c>
      <c r="B179" s="2" t="s">
        <v>6283</v>
      </c>
      <c r="C179" s="2" t="s">
        <v>5047</v>
      </c>
      <c r="D179" s="2" t="s">
        <v>13082</v>
      </c>
      <c r="E179" s="2" t="s">
        <v>13140</v>
      </c>
      <c r="F179" s="2" t="s">
        <v>13141</v>
      </c>
      <c r="G179" s="2"/>
      <c r="H179" s="7">
        <v>190</v>
      </c>
      <c r="I179" s="7" t="str">
        <f>IF('Amazon 2'!H693&lt;200,"&lt;₹ 200",IF(OR('Amazon 2'!H693=200,'Amazon 2'!H693&lt;=500),"₹ 200-₹ 500","&gt;₹ 500"))</f>
        <v>&gt;₹ 500</v>
      </c>
      <c r="J179" s="7">
        <v>220</v>
      </c>
      <c r="K179" s="5">
        <v>0.14000000000000001</v>
      </c>
      <c r="L179" t="str">
        <f t="shared" si="12"/>
        <v>11-20%</v>
      </c>
      <c r="M179" s="7">
        <f t="shared" si="10"/>
        <v>13.636363636363635</v>
      </c>
      <c r="N179" s="5" t="str">
        <f t="shared" si="11"/>
        <v>&lt;50%</v>
      </c>
      <c r="O179" s="2">
        <v>4.4000000000000004</v>
      </c>
      <c r="P179" s="3">
        <v>2866</v>
      </c>
      <c r="Q179" s="14">
        <f t="shared" si="13"/>
        <v>630520</v>
      </c>
      <c r="R179" s="18">
        <f t="shared" si="14"/>
        <v>7.266</v>
      </c>
    </row>
    <row r="180" spans="1:18" ht="15.75">
      <c r="A180" s="2" t="s">
        <v>12341</v>
      </c>
      <c r="B180" s="2" t="s">
        <v>12342</v>
      </c>
      <c r="C180" s="2" t="s">
        <v>8938</v>
      </c>
      <c r="D180" s="2" t="s">
        <v>13146</v>
      </c>
      <c r="E180" s="2" t="s">
        <v>13238</v>
      </c>
      <c r="F180" s="2" t="s">
        <v>13239</v>
      </c>
      <c r="G180" s="2" t="s">
        <v>13262</v>
      </c>
      <c r="H180" s="7">
        <v>5865</v>
      </c>
      <c r="I180" s="7" t="str">
        <f>IF('Amazon 2'!H1285&lt;200,"&lt;₹ 200",IF(OR('Amazon 2'!H1285=200,'Amazon 2'!H1285&lt;=500),"₹ 200-₹ 500","&gt;₹ 500"))</f>
        <v>&lt;₹ 200</v>
      </c>
      <c r="J180" s="7">
        <v>7776</v>
      </c>
      <c r="K180" s="5">
        <v>0.25</v>
      </c>
      <c r="L180" t="str">
        <f t="shared" si="12"/>
        <v>21-30%</v>
      </c>
      <c r="M180" s="7">
        <f t="shared" si="10"/>
        <v>24.575617283950617</v>
      </c>
      <c r="N180" s="5" t="str">
        <f t="shared" si="11"/>
        <v>&lt;50%</v>
      </c>
      <c r="O180" s="2">
        <v>4.4000000000000004</v>
      </c>
      <c r="P180" s="3">
        <v>2737</v>
      </c>
      <c r="Q180" s="14">
        <f t="shared" si="13"/>
        <v>21282912</v>
      </c>
      <c r="R180" s="18">
        <f t="shared" si="14"/>
        <v>7.1370000000000005</v>
      </c>
    </row>
    <row r="181" spans="1:18" ht="15.75">
      <c r="A181" s="2" t="s">
        <v>1774</v>
      </c>
      <c r="B181" s="2" t="s">
        <v>1775</v>
      </c>
      <c r="C181" s="2" t="s">
        <v>462</v>
      </c>
      <c r="D181" s="2" t="s">
        <v>13082</v>
      </c>
      <c r="E181" s="2" t="s">
        <v>13083</v>
      </c>
      <c r="F181" s="2" t="s">
        <v>13084</v>
      </c>
      <c r="G181" s="2" t="s">
        <v>13087</v>
      </c>
      <c r="H181" s="7">
        <v>239</v>
      </c>
      <c r="I181" s="7" t="str">
        <f>IF('Amazon 2'!H204&lt;200,"&lt;₹ 200",IF(OR('Amazon 2'!H204=200,'Amazon 2'!H204&lt;=500),"₹ 200-₹ 500","&gt;₹ 500"))</f>
        <v>&lt;₹ 200</v>
      </c>
      <c r="J181" s="7">
        <v>699</v>
      </c>
      <c r="K181" s="5">
        <v>0.66</v>
      </c>
      <c r="L181" t="str">
        <f t="shared" si="12"/>
        <v>61-70%</v>
      </c>
      <c r="M181" s="7">
        <f t="shared" si="10"/>
        <v>65.808297567954227</v>
      </c>
      <c r="N181" s="5" t="str">
        <f t="shared" si="11"/>
        <v>50% or more</v>
      </c>
      <c r="O181" s="2">
        <v>4.4000000000000004</v>
      </c>
      <c r="P181" s="3">
        <v>2640</v>
      </c>
      <c r="Q181" s="14">
        <f t="shared" si="13"/>
        <v>1845360</v>
      </c>
      <c r="R181" s="18">
        <f t="shared" si="14"/>
        <v>7.0400000000000009</v>
      </c>
    </row>
    <row r="182" spans="1:18" ht="15.75">
      <c r="A182" s="2" t="s">
        <v>12944</v>
      </c>
      <c r="B182" s="2" t="s">
        <v>12945</v>
      </c>
      <c r="C182" s="2" t="s">
        <v>8541</v>
      </c>
      <c r="D182" s="2" t="s">
        <v>13146</v>
      </c>
      <c r="E182" s="2" t="s">
        <v>13238</v>
      </c>
      <c r="F182" s="2" t="s">
        <v>13239</v>
      </c>
      <c r="G182" s="2" t="s">
        <v>13240</v>
      </c>
      <c r="H182" s="7">
        <v>2695</v>
      </c>
      <c r="I182" s="7" t="str">
        <f>IF('Amazon 2'!H1345&lt;200,"&lt;₹ 200",IF(OR('Amazon 2'!H1345=200,'Amazon 2'!H1345&lt;=500),"₹ 200-₹ 500","&gt;₹ 500"))</f>
        <v>₹ 200-₹ 500</v>
      </c>
      <c r="J182" s="7">
        <v>2695</v>
      </c>
      <c r="K182" s="5">
        <v>0</v>
      </c>
      <c r="L182" t="str">
        <f t="shared" si="12"/>
        <v>0-10%</v>
      </c>
      <c r="M182" s="7">
        <f t="shared" si="10"/>
        <v>0</v>
      </c>
      <c r="N182" s="5" t="str">
        <f t="shared" si="11"/>
        <v>&lt;50%</v>
      </c>
      <c r="O182" s="2">
        <v>4.4000000000000004</v>
      </c>
      <c r="P182" s="3">
        <v>2518</v>
      </c>
      <c r="Q182" s="14">
        <f t="shared" si="13"/>
        <v>6786010</v>
      </c>
      <c r="R182" s="18">
        <f t="shared" si="14"/>
        <v>6.9180000000000001</v>
      </c>
    </row>
    <row r="183" spans="1:18" ht="15.75">
      <c r="A183" s="2" t="s">
        <v>11727</v>
      </c>
      <c r="B183" s="2" t="s">
        <v>11728</v>
      </c>
      <c r="C183" s="2" t="s">
        <v>11729</v>
      </c>
      <c r="D183" s="2" t="s">
        <v>13146</v>
      </c>
      <c r="E183" s="2" t="s">
        <v>13238</v>
      </c>
      <c r="F183" s="2" t="s">
        <v>13239</v>
      </c>
      <c r="G183" s="2" t="s">
        <v>13296</v>
      </c>
      <c r="H183" s="7">
        <v>12609</v>
      </c>
      <c r="I183" s="7" t="str">
        <f>IF('Amazon 2'!H1224&lt;200,"&lt;₹ 200",IF(OR('Amazon 2'!H1224=200,'Amazon 2'!H1224&lt;=500),"₹ 200-₹ 500","&gt;₹ 500"))</f>
        <v>&lt;₹ 200</v>
      </c>
      <c r="J183" s="7">
        <v>23999</v>
      </c>
      <c r="K183" s="5">
        <v>0.47</v>
      </c>
      <c r="L183" t="str">
        <f t="shared" si="12"/>
        <v>41-50%</v>
      </c>
      <c r="M183" s="7">
        <f t="shared" si="10"/>
        <v>47.460310846285267</v>
      </c>
      <c r="N183" s="5" t="str">
        <f t="shared" si="11"/>
        <v>&lt;50%</v>
      </c>
      <c r="O183" s="2">
        <v>4.4000000000000004</v>
      </c>
      <c r="P183" s="3">
        <v>2288</v>
      </c>
      <c r="Q183" s="14">
        <f t="shared" si="13"/>
        <v>54909712</v>
      </c>
      <c r="R183" s="18">
        <f t="shared" si="14"/>
        <v>6.6880000000000006</v>
      </c>
    </row>
    <row r="184" spans="1:18" ht="15.75">
      <c r="A184" s="2" t="s">
        <v>2677</v>
      </c>
      <c r="B184" s="2" t="s">
        <v>2678</v>
      </c>
      <c r="C184" s="2" t="s">
        <v>129</v>
      </c>
      <c r="D184" s="2" t="s">
        <v>13082</v>
      </c>
      <c r="E184" s="2" t="s">
        <v>13083</v>
      </c>
      <c r="F184" s="2" t="s">
        <v>13084</v>
      </c>
      <c r="G184" s="2" t="s">
        <v>13078</v>
      </c>
      <c r="H184" s="7">
        <v>499</v>
      </c>
      <c r="I184" s="7" t="str">
        <f>IF('Amazon 2'!H307&lt;200,"&lt;₹ 200",IF(OR('Amazon 2'!H307=200,'Amazon 2'!H307&lt;=500),"₹ 200-₹ 500","&gt;₹ 500"))</f>
        <v>&gt;₹ 500</v>
      </c>
      <c r="J184" s="7">
        <v>900</v>
      </c>
      <c r="K184" s="5">
        <v>0.45</v>
      </c>
      <c r="L184" t="str">
        <f t="shared" si="12"/>
        <v>41-50%</v>
      </c>
      <c r="M184" s="7">
        <f t="shared" si="10"/>
        <v>44.555555555555557</v>
      </c>
      <c r="N184" s="5" t="str">
        <f t="shared" si="11"/>
        <v>&lt;50%</v>
      </c>
      <c r="O184" s="2">
        <v>4.4000000000000004</v>
      </c>
      <c r="P184" s="3">
        <v>2165</v>
      </c>
      <c r="Q184" s="14">
        <f t="shared" si="13"/>
        <v>1948500</v>
      </c>
      <c r="R184" s="18">
        <f t="shared" si="14"/>
        <v>6.5650000000000004</v>
      </c>
    </row>
    <row r="185" spans="1:18" ht="15.75">
      <c r="A185" s="2" t="s">
        <v>10600</v>
      </c>
      <c r="B185" s="2" t="s">
        <v>10601</v>
      </c>
      <c r="C185" s="2" t="s">
        <v>10602</v>
      </c>
      <c r="D185" s="2" t="s">
        <v>13146</v>
      </c>
      <c r="E185" s="2" t="s">
        <v>13238</v>
      </c>
      <c r="F185" s="2" t="s">
        <v>13239</v>
      </c>
      <c r="G185" s="2"/>
      <c r="H185" s="7">
        <v>2599</v>
      </c>
      <c r="I185" s="7" t="str">
        <f>IF('Amazon 2'!H1112&lt;200,"&lt;₹ 200",IF(OR('Amazon 2'!H1112=200,'Amazon 2'!H1112&lt;=500),"₹ 200-₹ 500","&gt;₹ 500"))</f>
        <v>&gt;₹ 500</v>
      </c>
      <c r="J185" s="7">
        <v>4290</v>
      </c>
      <c r="K185" s="5">
        <v>0.39</v>
      </c>
      <c r="L185" t="str">
        <f t="shared" si="12"/>
        <v>31-40%</v>
      </c>
      <c r="M185" s="7">
        <f t="shared" si="10"/>
        <v>39.417249417249415</v>
      </c>
      <c r="N185" s="5" t="str">
        <f t="shared" si="11"/>
        <v>&lt;50%</v>
      </c>
      <c r="O185" s="2">
        <v>4.4000000000000004</v>
      </c>
      <c r="P185" s="3">
        <v>2116</v>
      </c>
      <c r="Q185" s="14">
        <f t="shared" si="13"/>
        <v>9077640</v>
      </c>
      <c r="R185" s="18">
        <f t="shared" si="14"/>
        <v>6.516</v>
      </c>
    </row>
    <row r="186" spans="1:18" ht="15.75">
      <c r="A186" s="2" t="s">
        <v>8463</v>
      </c>
      <c r="B186" s="2" t="s">
        <v>8464</v>
      </c>
      <c r="C186" s="2" t="s">
        <v>5047</v>
      </c>
      <c r="D186" s="2" t="s">
        <v>13082</v>
      </c>
      <c r="E186" s="2" t="s">
        <v>13140</v>
      </c>
      <c r="F186" s="2" t="s">
        <v>13141</v>
      </c>
      <c r="G186" s="2"/>
      <c r="H186" s="7">
        <v>380</v>
      </c>
      <c r="I186" s="7" t="str">
        <f>IF('Amazon 2'!H903&lt;200,"&lt;₹ 200",IF(OR('Amazon 2'!H903=200,'Amazon 2'!H903&lt;=500),"₹ 200-₹ 500","&gt;₹ 500"))</f>
        <v>&lt;₹ 200</v>
      </c>
      <c r="J186" s="7">
        <v>400</v>
      </c>
      <c r="K186" s="5">
        <v>0.05</v>
      </c>
      <c r="L186" t="str">
        <f t="shared" si="12"/>
        <v>0-10%</v>
      </c>
      <c r="M186" s="7">
        <f t="shared" si="10"/>
        <v>5</v>
      </c>
      <c r="N186" s="5" t="str">
        <f t="shared" si="11"/>
        <v>&lt;50%</v>
      </c>
      <c r="O186" s="2">
        <v>4.4000000000000004</v>
      </c>
      <c r="P186" s="3">
        <v>2111</v>
      </c>
      <c r="Q186" s="14">
        <f t="shared" si="13"/>
        <v>844400</v>
      </c>
      <c r="R186" s="18">
        <f t="shared" si="14"/>
        <v>6.511000000000001</v>
      </c>
    </row>
    <row r="187" spans="1:18" ht="15.75">
      <c r="A187" s="2" t="s">
        <v>10720</v>
      </c>
      <c r="B187" s="2" t="s">
        <v>10721</v>
      </c>
      <c r="C187" s="2" t="s">
        <v>8875</v>
      </c>
      <c r="D187" s="2" t="s">
        <v>13146</v>
      </c>
      <c r="E187" s="2" t="s">
        <v>13238</v>
      </c>
      <c r="F187" s="2" t="s">
        <v>13239</v>
      </c>
      <c r="G187" s="2" t="s">
        <v>13258</v>
      </c>
      <c r="H187" s="7">
        <v>7199</v>
      </c>
      <c r="I187" s="7" t="str">
        <f>IF('Amazon 2'!H1124&lt;200,"&lt;₹ 200",IF(OR('Amazon 2'!H1124=200,'Amazon 2'!H1124&lt;=500),"₹ 200-₹ 500","&gt;₹ 500"))</f>
        <v>₹ 200-₹ 500</v>
      </c>
      <c r="J187" s="7">
        <v>9995</v>
      </c>
      <c r="K187" s="5">
        <v>0.28000000000000003</v>
      </c>
      <c r="L187" t="str">
        <f t="shared" si="12"/>
        <v>21-30%</v>
      </c>
      <c r="M187" s="7">
        <f t="shared" si="10"/>
        <v>27.973986993496748</v>
      </c>
      <c r="N187" s="5" t="str">
        <f t="shared" si="11"/>
        <v>&lt;50%</v>
      </c>
      <c r="O187" s="2">
        <v>4.4000000000000004</v>
      </c>
      <c r="P187" s="3">
        <v>1964</v>
      </c>
      <c r="Q187" s="14">
        <f t="shared" si="13"/>
        <v>19630180</v>
      </c>
      <c r="R187" s="18">
        <f t="shared" si="14"/>
        <v>6.3640000000000008</v>
      </c>
    </row>
    <row r="188" spans="1:18" ht="15.75">
      <c r="A188" s="2" t="s">
        <v>1086</v>
      </c>
      <c r="B188" s="2" t="s">
        <v>1087</v>
      </c>
      <c r="C188" s="2" t="s">
        <v>18</v>
      </c>
      <c r="D188" s="2" t="s">
        <v>13075</v>
      </c>
      <c r="E188" s="2" t="s">
        <v>13076</v>
      </c>
      <c r="F188" s="2" t="s">
        <v>13077</v>
      </c>
      <c r="G188" s="2" t="s">
        <v>13078</v>
      </c>
      <c r="H188" s="7">
        <v>1599</v>
      </c>
      <c r="I188" s="7" t="str">
        <f>IF('Amazon 2'!H122&lt;200,"&lt;₹ 200",IF(OR('Amazon 2'!H122=200,'Amazon 2'!H122&lt;=500),"₹ 200-₹ 500","&gt;₹ 500"))</f>
        <v>&gt;₹ 500</v>
      </c>
      <c r="J188" s="7">
        <v>1999</v>
      </c>
      <c r="K188" s="5">
        <v>0.2</v>
      </c>
      <c r="L188" t="str">
        <f t="shared" si="12"/>
        <v>11-20%</v>
      </c>
      <c r="M188" s="7">
        <f t="shared" si="10"/>
        <v>20.010005002501249</v>
      </c>
      <c r="N188" s="5" t="str">
        <f t="shared" si="11"/>
        <v>&lt;50%</v>
      </c>
      <c r="O188" s="2">
        <v>4.4000000000000004</v>
      </c>
      <c r="P188" s="3">
        <v>1951</v>
      </c>
      <c r="Q188" s="14">
        <f t="shared" si="13"/>
        <v>3900049</v>
      </c>
      <c r="R188" s="18">
        <f t="shared" si="14"/>
        <v>6.3510000000000009</v>
      </c>
    </row>
    <row r="189" spans="1:18" ht="15.75">
      <c r="A189" s="2" t="s">
        <v>1397</v>
      </c>
      <c r="B189" s="2" t="s">
        <v>1398</v>
      </c>
      <c r="C189" s="2" t="s">
        <v>18</v>
      </c>
      <c r="D189" s="2" t="s">
        <v>13075</v>
      </c>
      <c r="E189" s="2" t="s">
        <v>13076</v>
      </c>
      <c r="F189" s="2" t="s">
        <v>13077</v>
      </c>
      <c r="G189" s="2" t="s">
        <v>13078</v>
      </c>
      <c r="H189" s="7">
        <v>1499</v>
      </c>
      <c r="I189" s="7" t="str">
        <f>IF('Amazon 2'!H158&lt;200,"&lt;₹ 200",IF(OR('Amazon 2'!H158=200,'Amazon 2'!H158&lt;=500),"₹ 200-₹ 500","&gt;₹ 500"))</f>
        <v>&lt;₹ 200</v>
      </c>
      <c r="J189" s="7">
        <v>1999</v>
      </c>
      <c r="K189" s="5">
        <v>0.25</v>
      </c>
      <c r="L189" t="str">
        <f t="shared" si="12"/>
        <v>21-30%</v>
      </c>
      <c r="M189" s="7">
        <f t="shared" si="10"/>
        <v>25.012506253126567</v>
      </c>
      <c r="N189" s="5" t="str">
        <f t="shared" si="11"/>
        <v>&lt;50%</v>
      </c>
      <c r="O189" s="2">
        <v>4.4000000000000004</v>
      </c>
      <c r="P189" s="3">
        <v>1951</v>
      </c>
      <c r="Q189" s="14">
        <f t="shared" si="13"/>
        <v>3900049</v>
      </c>
      <c r="R189" s="18">
        <f t="shared" si="14"/>
        <v>6.3510000000000009</v>
      </c>
    </row>
    <row r="190" spans="1:18" ht="15.75">
      <c r="A190" s="2" t="s">
        <v>10011</v>
      </c>
      <c r="B190" s="2" t="s">
        <v>10012</v>
      </c>
      <c r="C190" s="2" t="s">
        <v>8773</v>
      </c>
      <c r="D190" s="2" t="s">
        <v>13146</v>
      </c>
      <c r="E190" s="2" t="s">
        <v>13241</v>
      </c>
      <c r="F190" s="2" t="s">
        <v>13254</v>
      </c>
      <c r="G190" s="2" t="s">
        <v>13256</v>
      </c>
      <c r="H190" s="7">
        <v>6990</v>
      </c>
      <c r="I190" s="7" t="str">
        <f>IF('Amazon 2'!H1054&lt;200,"&lt;₹ 200",IF(OR('Amazon 2'!H1054=200,'Amazon 2'!H1054&lt;=500),"₹ 200-₹ 500","&gt;₹ 500"))</f>
        <v>&gt;₹ 500</v>
      </c>
      <c r="J190" s="7">
        <v>14290</v>
      </c>
      <c r="K190" s="5">
        <v>0.51</v>
      </c>
      <c r="L190" t="str">
        <f t="shared" si="12"/>
        <v>51-60%</v>
      </c>
      <c r="M190" s="7">
        <f t="shared" si="10"/>
        <v>51.084674597620719</v>
      </c>
      <c r="N190" s="5" t="str">
        <f t="shared" si="11"/>
        <v>50% or more</v>
      </c>
      <c r="O190" s="2">
        <v>4.4000000000000004</v>
      </c>
      <c r="P190" s="3">
        <v>1771</v>
      </c>
      <c r="Q190" s="14">
        <f t="shared" si="13"/>
        <v>25307590</v>
      </c>
      <c r="R190" s="18">
        <f t="shared" si="14"/>
        <v>6.1710000000000003</v>
      </c>
    </row>
    <row r="191" spans="1:18" ht="15.75">
      <c r="A191" s="2" t="s">
        <v>2590</v>
      </c>
      <c r="B191" s="2" t="s">
        <v>2591</v>
      </c>
      <c r="C191" s="2" t="s">
        <v>169</v>
      </c>
      <c r="D191" s="2" t="s">
        <v>13082</v>
      </c>
      <c r="E191" s="2" t="s">
        <v>13083</v>
      </c>
      <c r="F191" s="2" t="s">
        <v>13085</v>
      </c>
      <c r="G191" s="2" t="s">
        <v>13086</v>
      </c>
      <c r="H191" s="7">
        <v>29999</v>
      </c>
      <c r="I191" s="7" t="str">
        <f>IF('Amazon 2'!H297&lt;200,"&lt;₹ 200",IF(OR('Amazon 2'!H297=200,'Amazon 2'!H297&lt;=500),"₹ 200-₹ 500","&gt;₹ 500"))</f>
        <v>&gt;₹ 500</v>
      </c>
      <c r="J191" s="7">
        <v>50999</v>
      </c>
      <c r="K191" s="5">
        <v>0.41</v>
      </c>
      <c r="L191" t="str">
        <f t="shared" si="12"/>
        <v>41-50%</v>
      </c>
      <c r="M191" s="7">
        <f t="shared" si="10"/>
        <v>41.177277985842856</v>
      </c>
      <c r="N191" s="5" t="str">
        <f t="shared" si="11"/>
        <v>&lt;50%</v>
      </c>
      <c r="O191" s="2">
        <v>4.4000000000000004</v>
      </c>
      <c r="P191" s="3">
        <v>1712</v>
      </c>
      <c r="Q191" s="14">
        <f t="shared" si="13"/>
        <v>87310288</v>
      </c>
      <c r="R191" s="18">
        <f t="shared" si="14"/>
        <v>6.1120000000000001</v>
      </c>
    </row>
    <row r="192" spans="1:18" ht="15.75">
      <c r="A192" s="2" t="s">
        <v>3323</v>
      </c>
      <c r="B192" s="2" t="s">
        <v>3324</v>
      </c>
      <c r="C192" s="2" t="s">
        <v>3107</v>
      </c>
      <c r="D192" s="2" t="s">
        <v>13082</v>
      </c>
      <c r="E192" s="2" t="s">
        <v>13105</v>
      </c>
      <c r="F192" s="2" t="s">
        <v>13106</v>
      </c>
      <c r="G192" s="2" t="s">
        <v>13107</v>
      </c>
      <c r="H192" s="7">
        <v>873</v>
      </c>
      <c r="I192" s="7" t="str">
        <f>IF('Amazon 2'!H381&lt;200,"&lt;₹ 200",IF(OR('Amazon 2'!H381=200,'Amazon 2'!H381&lt;=500),"₹ 200-₹ 500","&gt;₹ 500"))</f>
        <v>&gt;₹ 500</v>
      </c>
      <c r="J192" s="7">
        <v>1699</v>
      </c>
      <c r="K192" s="5">
        <v>0.49</v>
      </c>
      <c r="L192" t="str">
        <f t="shared" si="12"/>
        <v>41-50%</v>
      </c>
      <c r="M192" s="7">
        <f t="shared" si="10"/>
        <v>48.616833431430251</v>
      </c>
      <c r="N192" s="5" t="str">
        <f t="shared" si="11"/>
        <v>&lt;50%</v>
      </c>
      <c r="O192" s="2">
        <v>4.4000000000000004</v>
      </c>
      <c r="P192" s="3">
        <v>1680</v>
      </c>
      <c r="Q192" s="14">
        <f t="shared" si="13"/>
        <v>2854320</v>
      </c>
      <c r="R192" s="18">
        <f t="shared" si="14"/>
        <v>6.08</v>
      </c>
    </row>
    <row r="193" spans="1:18" ht="15.75">
      <c r="A193" s="2" t="s">
        <v>8307</v>
      </c>
      <c r="B193" s="2" t="s">
        <v>8308</v>
      </c>
      <c r="C193" s="2" t="s">
        <v>4876</v>
      </c>
      <c r="D193" s="2" t="s">
        <v>13075</v>
      </c>
      <c r="E193" s="2" t="s">
        <v>13076</v>
      </c>
      <c r="F193" s="2" t="s">
        <v>13127</v>
      </c>
      <c r="G193" s="2" t="s">
        <v>13134</v>
      </c>
      <c r="H193" s="7">
        <v>899</v>
      </c>
      <c r="I193" s="7" t="str">
        <f>IF('Amazon 2'!H888&lt;200,"&lt;₹ 200",IF(OR('Amazon 2'!H888=200,'Amazon 2'!H888&lt;=500),"₹ 200-₹ 500","&gt;₹ 500"))</f>
        <v>&gt;₹ 500</v>
      </c>
      <c r="J193" s="7">
        <v>1999</v>
      </c>
      <c r="K193" s="5">
        <v>0.55000000000000004</v>
      </c>
      <c r="L193" t="str">
        <f t="shared" si="12"/>
        <v>51-60%</v>
      </c>
      <c r="M193" s="7">
        <f t="shared" si="10"/>
        <v>55.027513756878442</v>
      </c>
      <c r="N193" s="5" t="str">
        <f t="shared" si="11"/>
        <v>50% or more</v>
      </c>
      <c r="O193" s="2">
        <v>4.4000000000000004</v>
      </c>
      <c r="P193" s="3">
        <v>1667</v>
      </c>
      <c r="Q193" s="14">
        <f t="shared" si="13"/>
        <v>3332333</v>
      </c>
      <c r="R193" s="18">
        <f t="shared" si="14"/>
        <v>6.0670000000000002</v>
      </c>
    </row>
    <row r="194" spans="1:18" ht="15.75">
      <c r="A194" s="2" t="s">
        <v>10750</v>
      </c>
      <c r="B194" s="2" t="s">
        <v>10751</v>
      </c>
      <c r="C194" s="2" t="s">
        <v>9192</v>
      </c>
      <c r="D194" s="2" t="s">
        <v>13146</v>
      </c>
      <c r="E194" s="2" t="s">
        <v>13238</v>
      </c>
      <c r="F194" s="2" t="s">
        <v>13239</v>
      </c>
      <c r="G194" s="2" t="s">
        <v>13266</v>
      </c>
      <c r="H194" s="7">
        <v>1599</v>
      </c>
      <c r="I194" s="7" t="str">
        <f>IF('Amazon 2'!H1127&lt;200,"&lt;₹ 200",IF(OR('Amazon 2'!H1127=200,'Amazon 2'!H1127&lt;=500),"₹ 200-₹ 500","&gt;₹ 500"))</f>
        <v>&lt;₹ 200</v>
      </c>
      <c r="J194" s="7">
        <v>1999</v>
      </c>
      <c r="K194" s="5">
        <v>0.2</v>
      </c>
      <c r="L194" t="str">
        <f t="shared" si="12"/>
        <v>11-20%</v>
      </c>
      <c r="M194" s="7">
        <f t="shared" si="10"/>
        <v>20.010005002501249</v>
      </c>
      <c r="N194" s="5" t="str">
        <f t="shared" si="11"/>
        <v>&lt;50%</v>
      </c>
      <c r="O194" s="2">
        <v>4.4000000000000004</v>
      </c>
      <c r="P194" s="3">
        <v>1558</v>
      </c>
      <c r="Q194" s="14">
        <f t="shared" si="13"/>
        <v>3114442</v>
      </c>
      <c r="R194" s="18">
        <f t="shared" si="14"/>
        <v>5.9580000000000002</v>
      </c>
    </row>
    <row r="195" spans="1:18" ht="15.75">
      <c r="A195" s="2" t="s">
        <v>6772</v>
      </c>
      <c r="B195" s="2" t="s">
        <v>6773</v>
      </c>
      <c r="C195" s="2" t="s">
        <v>5358</v>
      </c>
      <c r="D195" s="2" t="s">
        <v>13075</v>
      </c>
      <c r="E195" s="2" t="s">
        <v>13076</v>
      </c>
      <c r="F195" s="2" t="s">
        <v>13131</v>
      </c>
      <c r="G195" s="2" t="s">
        <v>13162</v>
      </c>
      <c r="H195" s="7">
        <v>499</v>
      </c>
      <c r="I195" s="7" t="str">
        <f>IF('Amazon 2'!H740&lt;200,"&lt;₹ 200",IF(OR('Amazon 2'!H740=200,'Amazon 2'!H740&lt;=500),"₹ 200-₹ 500","&gt;₹ 500"))</f>
        <v>&lt;₹ 200</v>
      </c>
      <c r="J195" s="7">
        <v>999</v>
      </c>
      <c r="K195" s="5">
        <v>0.5</v>
      </c>
      <c r="L195" t="str">
        <f t="shared" si="12"/>
        <v>41-50%</v>
      </c>
      <c r="M195" s="7">
        <f t="shared" ref="M195:M258" si="15" xml:space="preserve"> ( J195 - H195 )/J195*100</f>
        <v>50.050050050050054</v>
      </c>
      <c r="N195" s="5" t="str">
        <f t="shared" ref="N195:N211" si="16">IF(K195&gt;=50%,"50% or more","&lt;50%")</f>
        <v>50% or more</v>
      </c>
      <c r="O195" s="2">
        <v>4.4000000000000004</v>
      </c>
      <c r="P195" s="3">
        <v>1030</v>
      </c>
      <c r="Q195" s="14">
        <f t="shared" si="13"/>
        <v>1028970</v>
      </c>
      <c r="R195" s="18">
        <f t="shared" si="14"/>
        <v>5.4300000000000006</v>
      </c>
    </row>
    <row r="196" spans="1:18" ht="15.75">
      <c r="A196" s="2" t="s">
        <v>4776</v>
      </c>
      <c r="B196" s="2" t="s">
        <v>4777</v>
      </c>
      <c r="C196" s="2" t="s">
        <v>2948</v>
      </c>
      <c r="D196" s="2" t="s">
        <v>13082</v>
      </c>
      <c r="E196" s="2" t="s">
        <v>13103</v>
      </c>
      <c r="F196" s="2" t="s">
        <v>13104</v>
      </c>
      <c r="G196" s="2"/>
      <c r="H196" s="7">
        <v>2999</v>
      </c>
      <c r="I196" s="7" t="str">
        <f>IF('Amazon 2'!H554&lt;200,"&lt;₹ 200",IF(OR('Amazon 2'!H554=200,'Amazon 2'!H554&lt;=500),"₹ 200-₹ 500","&gt;₹ 500"))</f>
        <v>&gt;₹ 500</v>
      </c>
      <c r="J196" s="7">
        <v>11999</v>
      </c>
      <c r="K196" s="5">
        <v>0.75</v>
      </c>
      <c r="L196" t="str">
        <f t="shared" ref="L196:L259" si="17">IF(K196&lt;=10%,"0-10%",IF(K196&lt;=20%,"11-20%",IF(K196&lt;=30%,"21-30%",IF(K196&lt;=40%,"31-40%",IF(K196&lt;=50%,"41-50%",IF(K196&lt;=60%,"51-60%",IF(K196&lt;=70%,"61-70%",IF(K196&lt;=80%,"71-80%",IF(K196&lt;=90%,"81-90%","91-100%")))))))))</f>
        <v>71-80%</v>
      </c>
      <c r="M196" s="7">
        <f t="shared" si="15"/>
        <v>75.006250520876733</v>
      </c>
      <c r="N196" s="5" t="str">
        <f t="shared" si="16"/>
        <v>50% or more</v>
      </c>
      <c r="O196" s="2">
        <v>4.4000000000000004</v>
      </c>
      <c r="P196" s="3">
        <v>768</v>
      </c>
      <c r="Q196" s="14">
        <f t="shared" ref="Q196:Q259" si="18">J196*P196</f>
        <v>9215232</v>
      </c>
      <c r="R196" s="18">
        <f t="shared" ref="R196:R259" si="19">O196+(P196/1000)</f>
        <v>5.1680000000000001</v>
      </c>
    </row>
    <row r="197" spans="1:18" ht="15.75">
      <c r="A197" s="2" t="s">
        <v>10651</v>
      </c>
      <c r="B197" s="2" t="s">
        <v>10652</v>
      </c>
      <c r="C197" s="2" t="s">
        <v>8721</v>
      </c>
      <c r="D197" s="2" t="s">
        <v>13146</v>
      </c>
      <c r="E197" s="2" t="s">
        <v>13241</v>
      </c>
      <c r="F197" s="2" t="s">
        <v>13254</v>
      </c>
      <c r="G197" s="2" t="s">
        <v>13255</v>
      </c>
      <c r="H197" s="7">
        <v>2599</v>
      </c>
      <c r="I197" s="7" t="str">
        <f>IF('Amazon 2'!H1117&lt;200,"&lt;₹ 200",IF(OR('Amazon 2'!H1117=200,'Amazon 2'!H1117&lt;=500),"₹ 200-₹ 500","&gt;₹ 500"))</f>
        <v>₹ 200-₹ 500</v>
      </c>
      <c r="J197" s="7">
        <v>4560</v>
      </c>
      <c r="K197" s="5">
        <v>0.43</v>
      </c>
      <c r="L197" t="str">
        <f t="shared" si="17"/>
        <v>41-50%</v>
      </c>
      <c r="M197" s="7">
        <f t="shared" si="15"/>
        <v>43.004385964912281</v>
      </c>
      <c r="N197" s="5" t="str">
        <f t="shared" si="16"/>
        <v>&lt;50%</v>
      </c>
      <c r="O197" s="2">
        <v>4.4000000000000004</v>
      </c>
      <c r="P197" s="3">
        <v>646</v>
      </c>
      <c r="Q197" s="14">
        <f t="shared" si="18"/>
        <v>2945760</v>
      </c>
      <c r="R197" s="18">
        <f t="shared" si="19"/>
        <v>5.0460000000000003</v>
      </c>
    </row>
    <row r="198" spans="1:18" ht="15.75">
      <c r="A198" s="2" t="s">
        <v>5324</v>
      </c>
      <c r="B198" s="2" t="s">
        <v>5325</v>
      </c>
      <c r="C198" s="2" t="s">
        <v>5047</v>
      </c>
      <c r="D198" s="2" t="s">
        <v>13082</v>
      </c>
      <c r="E198" s="2" t="s">
        <v>13140</v>
      </c>
      <c r="F198" s="2" t="s">
        <v>13141</v>
      </c>
      <c r="G198" s="2"/>
      <c r="H198" s="7">
        <v>149</v>
      </c>
      <c r="I198" s="7" t="str">
        <f>IF('Amazon 2'!H603&lt;200,"&lt;₹ 200",IF(OR('Amazon 2'!H603=200,'Amazon 2'!H603&lt;=500),"₹ 200-₹ 500","&gt;₹ 500"))</f>
        <v>&gt;₹ 500</v>
      </c>
      <c r="J198" s="7">
        <v>180</v>
      </c>
      <c r="K198" s="5">
        <v>0.17</v>
      </c>
      <c r="L198" t="str">
        <f t="shared" si="17"/>
        <v>11-20%</v>
      </c>
      <c r="M198" s="7">
        <f t="shared" si="15"/>
        <v>17.222222222222221</v>
      </c>
      <c r="N198" s="5" t="str">
        <f t="shared" si="16"/>
        <v>&lt;50%</v>
      </c>
      <c r="O198" s="2">
        <v>4.4000000000000004</v>
      </c>
      <c r="P198" s="3">
        <v>644</v>
      </c>
      <c r="Q198" s="14">
        <f t="shared" si="18"/>
        <v>115920</v>
      </c>
      <c r="R198" s="18">
        <f t="shared" si="19"/>
        <v>5.0440000000000005</v>
      </c>
    </row>
    <row r="199" spans="1:18" ht="15.75">
      <c r="A199" s="2" t="s">
        <v>10840</v>
      </c>
      <c r="B199" s="2" t="s">
        <v>10841</v>
      </c>
      <c r="C199" s="2" t="s">
        <v>8762</v>
      </c>
      <c r="D199" s="2" t="s">
        <v>13146</v>
      </c>
      <c r="E199" s="2" t="s">
        <v>13238</v>
      </c>
      <c r="F199" s="2" t="s">
        <v>13239</v>
      </c>
      <c r="G199" s="2" t="s">
        <v>13240</v>
      </c>
      <c r="H199" s="7">
        <v>1349</v>
      </c>
      <c r="I199" s="7" t="str">
        <f>IF('Amazon 2'!H1136&lt;200,"&lt;₹ 200",IF(OR('Amazon 2'!H1136=200,'Amazon 2'!H1136&lt;=500),"₹ 200-₹ 500","&gt;₹ 500"))</f>
        <v>&gt;₹ 500</v>
      </c>
      <c r="J199" s="7">
        <v>1850</v>
      </c>
      <c r="K199" s="5">
        <v>0.27</v>
      </c>
      <c r="L199" t="str">
        <f t="shared" si="17"/>
        <v>21-30%</v>
      </c>
      <c r="M199" s="7">
        <f t="shared" si="15"/>
        <v>27.081081081081081</v>
      </c>
      <c r="N199" s="5" t="str">
        <f t="shared" si="16"/>
        <v>&lt;50%</v>
      </c>
      <c r="O199" s="2">
        <v>4.4000000000000004</v>
      </c>
      <c r="P199" s="3">
        <v>638</v>
      </c>
      <c r="Q199" s="14">
        <f t="shared" si="18"/>
        <v>1180300</v>
      </c>
      <c r="R199" s="18">
        <f t="shared" si="19"/>
        <v>5.0380000000000003</v>
      </c>
    </row>
    <row r="200" spans="1:18" ht="15.75">
      <c r="A200" s="2" t="s">
        <v>11536</v>
      </c>
      <c r="B200" s="2" t="s">
        <v>11537</v>
      </c>
      <c r="C200" s="2" t="s">
        <v>10094</v>
      </c>
      <c r="D200" s="2" t="s">
        <v>13146</v>
      </c>
      <c r="E200" s="2" t="s">
        <v>13238</v>
      </c>
      <c r="F200" s="2" t="s">
        <v>13278</v>
      </c>
      <c r="G200" s="2" t="s">
        <v>13288</v>
      </c>
      <c r="H200" s="7">
        <v>5395</v>
      </c>
      <c r="I200" s="7" t="str">
        <f>IF('Amazon 2'!H1205&lt;200,"&lt;₹ 200",IF(OR('Amazon 2'!H1205=200,'Amazon 2'!H1205&lt;=500),"₹ 200-₹ 500","&gt;₹ 500"))</f>
        <v>&gt;₹ 500</v>
      </c>
      <c r="J200" s="7">
        <v>19990</v>
      </c>
      <c r="K200" s="5">
        <v>0.73</v>
      </c>
      <c r="L200" t="str">
        <f t="shared" si="17"/>
        <v>71-80%</v>
      </c>
      <c r="M200" s="7">
        <f t="shared" si="15"/>
        <v>73.011505752876431</v>
      </c>
      <c r="N200" s="5" t="str">
        <f t="shared" si="16"/>
        <v>50% or more</v>
      </c>
      <c r="O200" s="2">
        <v>4.4000000000000004</v>
      </c>
      <c r="P200" s="3">
        <v>535</v>
      </c>
      <c r="Q200" s="14">
        <f t="shared" si="18"/>
        <v>10694650</v>
      </c>
      <c r="R200" s="18">
        <f t="shared" si="19"/>
        <v>4.9350000000000005</v>
      </c>
    </row>
    <row r="201" spans="1:18" ht="15.75">
      <c r="A201" s="2" t="s">
        <v>10900</v>
      </c>
      <c r="B201" s="2" t="s">
        <v>10901</v>
      </c>
      <c r="C201" s="2" t="s">
        <v>9030</v>
      </c>
      <c r="D201" s="2" t="s">
        <v>13146</v>
      </c>
      <c r="E201" s="2" t="s">
        <v>13238</v>
      </c>
      <c r="F201" s="2" t="s">
        <v>13239</v>
      </c>
      <c r="G201" s="2" t="s">
        <v>13264</v>
      </c>
      <c r="H201" s="7">
        <v>1399</v>
      </c>
      <c r="I201" s="7" t="str">
        <f>IF('Amazon 2'!H1142&lt;200,"&lt;₹ 200",IF(OR('Amazon 2'!H1142=200,'Amazon 2'!H1142&lt;=500),"₹ 200-₹ 500","&gt;₹ 500"))</f>
        <v>&gt;₹ 500</v>
      </c>
      <c r="J201" s="7">
        <v>2290</v>
      </c>
      <c r="K201" s="5">
        <v>0.39</v>
      </c>
      <c r="L201" t="str">
        <f t="shared" si="17"/>
        <v>31-40%</v>
      </c>
      <c r="M201" s="7">
        <f t="shared" si="15"/>
        <v>38.908296943231441</v>
      </c>
      <c r="N201" s="5" t="str">
        <f t="shared" si="16"/>
        <v>&lt;50%</v>
      </c>
      <c r="O201" s="2">
        <v>4.4000000000000004</v>
      </c>
      <c r="P201" s="3">
        <v>461</v>
      </c>
      <c r="Q201" s="14">
        <f t="shared" si="18"/>
        <v>1055690</v>
      </c>
      <c r="R201" s="18">
        <f t="shared" si="19"/>
        <v>4.8610000000000007</v>
      </c>
    </row>
    <row r="202" spans="1:18" ht="15.75">
      <c r="A202" s="2" t="s">
        <v>2731</v>
      </c>
      <c r="B202" s="2" t="s">
        <v>2732</v>
      </c>
      <c r="C202" s="2" t="s">
        <v>129</v>
      </c>
      <c r="D202" s="2" t="s">
        <v>13082</v>
      </c>
      <c r="E202" s="2" t="s">
        <v>13083</v>
      </c>
      <c r="F202" s="2" t="s">
        <v>13084</v>
      </c>
      <c r="G202" s="2" t="s">
        <v>13078</v>
      </c>
      <c r="H202" s="7">
        <v>699</v>
      </c>
      <c r="I202" s="7" t="str">
        <f>IF('Amazon 2'!H313&lt;200,"&lt;₹ 200",IF(OR('Amazon 2'!H313=200,'Amazon 2'!H313&lt;=500),"₹ 200-₹ 500","&gt;₹ 500"))</f>
        <v>₹ 200-₹ 500</v>
      </c>
      <c r="J202" s="7">
        <v>1899</v>
      </c>
      <c r="K202" s="5">
        <v>0.63</v>
      </c>
      <c r="L202" t="str">
        <f t="shared" si="17"/>
        <v>61-70%</v>
      </c>
      <c r="M202" s="7">
        <f t="shared" si="15"/>
        <v>63.191153238546605</v>
      </c>
      <c r="N202" s="5" t="str">
        <f t="shared" si="16"/>
        <v>50% or more</v>
      </c>
      <c r="O202" s="2">
        <v>4.4000000000000004</v>
      </c>
      <c r="P202" s="3">
        <v>390</v>
      </c>
      <c r="Q202" s="14">
        <f t="shared" si="18"/>
        <v>740610</v>
      </c>
      <c r="R202" s="18">
        <f t="shared" si="19"/>
        <v>4.79</v>
      </c>
    </row>
    <row r="203" spans="1:18" ht="15.75">
      <c r="A203" s="2" t="s">
        <v>12552</v>
      </c>
      <c r="B203" s="2" t="s">
        <v>12553</v>
      </c>
      <c r="C203" s="2" t="s">
        <v>12554</v>
      </c>
      <c r="D203" s="2" t="s">
        <v>13146</v>
      </c>
      <c r="E203" s="2" t="s">
        <v>13238</v>
      </c>
      <c r="F203" s="2" t="s">
        <v>13239</v>
      </c>
      <c r="G203" s="2" t="s">
        <v>13313</v>
      </c>
      <c r="H203" s="7">
        <v>1999</v>
      </c>
      <c r="I203" s="7" t="str">
        <f>IF('Amazon 2'!H1306&lt;200,"&lt;₹ 200",IF(OR('Amazon 2'!H1306=200,'Amazon 2'!H1306&lt;=500),"₹ 200-₹ 500","&gt;₹ 500"))</f>
        <v>₹ 200-₹ 500</v>
      </c>
      <c r="J203" s="7">
        <v>2999</v>
      </c>
      <c r="K203" s="5">
        <v>0.33</v>
      </c>
      <c r="L203" t="str">
        <f t="shared" si="17"/>
        <v>31-40%</v>
      </c>
      <c r="M203" s="7">
        <f t="shared" si="15"/>
        <v>33.344448149383126</v>
      </c>
      <c r="N203" s="5" t="str">
        <f t="shared" si="16"/>
        <v>&lt;50%</v>
      </c>
      <c r="O203" s="2">
        <v>4.4000000000000004</v>
      </c>
      <c r="P203" s="3">
        <v>388</v>
      </c>
      <c r="Q203" s="14">
        <f t="shared" si="18"/>
        <v>1163612</v>
      </c>
      <c r="R203" s="18">
        <f t="shared" si="19"/>
        <v>4.7880000000000003</v>
      </c>
    </row>
    <row r="204" spans="1:18" ht="15.75">
      <c r="A204" s="2" t="s">
        <v>7539</v>
      </c>
      <c r="B204" s="2" t="s">
        <v>7540</v>
      </c>
      <c r="C204" s="2" t="s">
        <v>5531</v>
      </c>
      <c r="D204" s="2" t="s">
        <v>13082</v>
      </c>
      <c r="E204" s="2" t="s">
        <v>13140</v>
      </c>
      <c r="F204" s="2"/>
      <c r="G204" s="2"/>
      <c r="H204" s="7">
        <v>116</v>
      </c>
      <c r="I204" s="7" t="str">
        <f>IF('Amazon 2'!H814&lt;200,"&lt;₹ 200",IF(OR('Amazon 2'!H814=200,'Amazon 2'!H814&lt;=500),"₹ 200-₹ 500","&gt;₹ 500"))</f>
        <v>&gt;₹ 500</v>
      </c>
      <c r="J204" s="7">
        <v>200</v>
      </c>
      <c r="K204" s="5">
        <v>0.42</v>
      </c>
      <c r="L204" t="str">
        <f t="shared" si="17"/>
        <v>41-50%</v>
      </c>
      <c r="M204" s="7">
        <f t="shared" si="15"/>
        <v>42</v>
      </c>
      <c r="N204" s="5" t="str">
        <f t="shared" si="16"/>
        <v>&lt;50%</v>
      </c>
      <c r="O204" s="2">
        <v>4.4000000000000004</v>
      </c>
      <c r="P204" s="3">
        <v>357</v>
      </c>
      <c r="Q204" s="14">
        <f t="shared" si="18"/>
        <v>71400</v>
      </c>
      <c r="R204" s="18">
        <f t="shared" si="19"/>
        <v>4.7570000000000006</v>
      </c>
    </row>
    <row r="205" spans="1:18" ht="15.75">
      <c r="A205" s="2" t="s">
        <v>4609</v>
      </c>
      <c r="B205" s="2" t="s">
        <v>4610</v>
      </c>
      <c r="C205" s="2" t="s">
        <v>4611</v>
      </c>
      <c r="D205" s="2" t="s">
        <v>13082</v>
      </c>
      <c r="E205" s="2" t="s">
        <v>13105</v>
      </c>
      <c r="F205" s="2" t="s">
        <v>13106</v>
      </c>
      <c r="G205" s="2" t="s">
        <v>13121</v>
      </c>
      <c r="H205" s="7">
        <v>99</v>
      </c>
      <c r="I205" s="7" t="str">
        <f>IF('Amazon 2'!H536&lt;200,"&lt;₹ 200",IF(OR('Amazon 2'!H536=200,'Amazon 2'!H536&lt;=500),"₹ 200-₹ 500","&gt;₹ 500"))</f>
        <v>&gt;₹ 500</v>
      </c>
      <c r="J205" s="7">
        <v>999</v>
      </c>
      <c r="K205" s="5">
        <v>0.9</v>
      </c>
      <c r="L205" t="str">
        <f t="shared" si="17"/>
        <v>81-90%</v>
      </c>
      <c r="M205" s="7">
        <f t="shared" si="15"/>
        <v>90.090090090090087</v>
      </c>
      <c r="N205" s="5" t="str">
        <f t="shared" si="16"/>
        <v>50% or more</v>
      </c>
      <c r="O205" s="2">
        <v>4.4000000000000004</v>
      </c>
      <c r="P205" s="3">
        <v>305</v>
      </c>
      <c r="Q205" s="14">
        <f t="shared" si="18"/>
        <v>304695</v>
      </c>
      <c r="R205" s="18">
        <f t="shared" si="19"/>
        <v>4.7050000000000001</v>
      </c>
    </row>
    <row r="206" spans="1:18" ht="15.75">
      <c r="A206" s="2" t="s">
        <v>10124</v>
      </c>
      <c r="B206" s="2" t="s">
        <v>10125</v>
      </c>
      <c r="C206" s="2" t="s">
        <v>8574</v>
      </c>
      <c r="D206" s="2" t="s">
        <v>13146</v>
      </c>
      <c r="E206" s="2" t="s">
        <v>13238</v>
      </c>
      <c r="F206" s="2" t="s">
        <v>13245</v>
      </c>
      <c r="G206" s="2" t="s">
        <v>13246</v>
      </c>
      <c r="H206" s="7">
        <v>298</v>
      </c>
      <c r="I206" s="7" t="str">
        <f>IF('Amazon 2'!H1065&lt;200,"&lt;₹ 200",IF(OR('Amazon 2'!H1065=200,'Amazon 2'!H1065&lt;=500),"₹ 200-₹ 500","&gt;₹ 500"))</f>
        <v>&lt;₹ 200</v>
      </c>
      <c r="J206" s="7">
        <v>499</v>
      </c>
      <c r="K206" s="5">
        <v>0.4</v>
      </c>
      <c r="L206" t="str">
        <f t="shared" si="17"/>
        <v>31-40%</v>
      </c>
      <c r="M206" s="7">
        <f t="shared" si="15"/>
        <v>40.280561122244492</v>
      </c>
      <c r="N206" s="5" t="str">
        <f t="shared" si="16"/>
        <v>&lt;50%</v>
      </c>
      <c r="O206" s="2">
        <v>4.4000000000000004</v>
      </c>
      <c r="P206" s="3">
        <v>290</v>
      </c>
      <c r="Q206" s="14">
        <f t="shared" si="18"/>
        <v>144710</v>
      </c>
      <c r="R206" s="18">
        <f t="shared" si="19"/>
        <v>4.6900000000000004</v>
      </c>
    </row>
    <row r="207" spans="1:18" ht="15.75">
      <c r="A207" s="2" t="s">
        <v>11566</v>
      </c>
      <c r="B207" s="2" t="s">
        <v>11567</v>
      </c>
      <c r="C207" s="2" t="s">
        <v>9030</v>
      </c>
      <c r="D207" s="2" t="s">
        <v>13146</v>
      </c>
      <c r="E207" s="2" t="s">
        <v>13238</v>
      </c>
      <c r="F207" s="2" t="s">
        <v>13239</v>
      </c>
      <c r="G207" s="2" t="s">
        <v>13264</v>
      </c>
      <c r="H207" s="7">
        <v>419</v>
      </c>
      <c r="I207" s="7" t="str">
        <f>IF('Amazon 2'!H1208&lt;200,"&lt;₹ 200",IF(OR('Amazon 2'!H1208=200,'Amazon 2'!H1208&lt;=500),"₹ 200-₹ 500","&gt;₹ 500"))</f>
        <v>&gt;₹ 500</v>
      </c>
      <c r="J207" s="7">
        <v>999</v>
      </c>
      <c r="K207" s="5">
        <v>0.57999999999999996</v>
      </c>
      <c r="L207" t="str">
        <f t="shared" si="17"/>
        <v>51-60%</v>
      </c>
      <c r="M207" s="7">
        <f t="shared" si="15"/>
        <v>58.058058058058059</v>
      </c>
      <c r="N207" s="5" t="str">
        <f t="shared" si="16"/>
        <v>50% or more</v>
      </c>
      <c r="O207" s="2">
        <v>4.4000000000000004</v>
      </c>
      <c r="P207" s="3">
        <v>227</v>
      </c>
      <c r="Q207" s="14">
        <f t="shared" si="18"/>
        <v>226773</v>
      </c>
      <c r="R207" s="18">
        <f t="shared" si="19"/>
        <v>4.6270000000000007</v>
      </c>
    </row>
    <row r="208" spans="1:18" ht="15.75">
      <c r="A208" s="2" t="s">
        <v>282</v>
      </c>
      <c r="B208" s="2" t="s">
        <v>283</v>
      </c>
      <c r="C208" s="2" t="s">
        <v>18</v>
      </c>
      <c r="D208" s="2" t="s">
        <v>13075</v>
      </c>
      <c r="E208" s="2" t="s">
        <v>13076</v>
      </c>
      <c r="F208" s="2" t="s">
        <v>13077</v>
      </c>
      <c r="G208" s="2" t="s">
        <v>13078</v>
      </c>
      <c r="H208" s="7">
        <v>970</v>
      </c>
      <c r="I208" s="7" t="str">
        <f>IF('Amazon 2'!H30&lt;200,"&lt;₹ 200",IF(OR('Amazon 2'!H30=200,'Amazon 2'!H30&lt;=500),"₹ 200-₹ 500","&gt;₹ 500"))</f>
        <v>&gt;₹ 500</v>
      </c>
      <c r="J208" s="7">
        <v>1999</v>
      </c>
      <c r="K208" s="5">
        <v>0.51</v>
      </c>
      <c r="L208" t="str">
        <f t="shared" si="17"/>
        <v>51-60%</v>
      </c>
      <c r="M208" s="7">
        <f t="shared" si="15"/>
        <v>51.475737868934466</v>
      </c>
      <c r="N208" s="5" t="str">
        <f t="shared" si="16"/>
        <v>50% or more</v>
      </c>
      <c r="O208" s="2">
        <v>4.4000000000000004</v>
      </c>
      <c r="P208" s="3">
        <v>184</v>
      </c>
      <c r="Q208" s="14">
        <f t="shared" si="18"/>
        <v>367816</v>
      </c>
      <c r="R208" s="18">
        <f t="shared" si="19"/>
        <v>4.5840000000000005</v>
      </c>
    </row>
    <row r="209" spans="1:18" ht="15.75">
      <c r="A209" s="2" t="s">
        <v>3476</v>
      </c>
      <c r="B209" s="2" t="s">
        <v>3477</v>
      </c>
      <c r="C209" s="2" t="s">
        <v>2948</v>
      </c>
      <c r="D209" s="2" t="s">
        <v>13082</v>
      </c>
      <c r="E209" s="2" t="s">
        <v>13103</v>
      </c>
      <c r="F209" s="2" t="s">
        <v>13104</v>
      </c>
      <c r="G209" s="2"/>
      <c r="H209" s="7">
        <v>3999</v>
      </c>
      <c r="I209" s="7" t="str">
        <f>IF('Amazon 2'!H399&lt;200,"&lt;₹ 200",IF(OR('Amazon 2'!H399=200,'Amazon 2'!H399&lt;=500),"₹ 200-₹ 500","&gt;₹ 500"))</f>
        <v>&gt;₹ 500</v>
      </c>
      <c r="J209" s="7">
        <v>9999</v>
      </c>
      <c r="K209" s="5">
        <v>0.6</v>
      </c>
      <c r="L209" t="str">
        <f t="shared" si="17"/>
        <v>51-60%</v>
      </c>
      <c r="M209" s="7">
        <f t="shared" si="15"/>
        <v>60.006000600060005</v>
      </c>
      <c r="N209" s="5" t="str">
        <f t="shared" si="16"/>
        <v>50% or more</v>
      </c>
      <c r="O209" s="2">
        <v>4.4000000000000004</v>
      </c>
      <c r="P209" s="3">
        <v>73</v>
      </c>
      <c r="Q209" s="14">
        <f t="shared" si="18"/>
        <v>729927</v>
      </c>
      <c r="R209" s="18">
        <f t="shared" si="19"/>
        <v>4.4730000000000008</v>
      </c>
    </row>
    <row r="210" spans="1:18" ht="15.75">
      <c r="A210" s="2" t="s">
        <v>12734</v>
      </c>
      <c r="B210" s="2" t="s">
        <v>12735</v>
      </c>
      <c r="C210" s="2" t="s">
        <v>8563</v>
      </c>
      <c r="D210" s="2" t="s">
        <v>13146</v>
      </c>
      <c r="E210" s="2" t="s">
        <v>13241</v>
      </c>
      <c r="F210" s="2" t="s">
        <v>13242</v>
      </c>
      <c r="G210" s="2" t="s">
        <v>13244</v>
      </c>
      <c r="H210" s="7">
        <v>799</v>
      </c>
      <c r="I210" s="7" t="str">
        <f>IF('Amazon 2'!H1324&lt;200,"&lt;₹ 200",IF(OR('Amazon 2'!H1324=200,'Amazon 2'!H1324&lt;=500),"₹ 200-₹ 500","&gt;₹ 500"))</f>
        <v>₹ 200-₹ 500</v>
      </c>
      <c r="J210" s="7">
        <v>1199</v>
      </c>
      <c r="K210" s="5">
        <v>0.33</v>
      </c>
      <c r="L210" t="str">
        <f t="shared" si="17"/>
        <v>31-40%</v>
      </c>
      <c r="M210" s="7">
        <f t="shared" si="15"/>
        <v>33.361134278565466</v>
      </c>
      <c r="N210" s="5" t="str">
        <f t="shared" si="16"/>
        <v>&lt;50%</v>
      </c>
      <c r="O210" s="2">
        <v>4.4000000000000004</v>
      </c>
      <c r="P210" s="3">
        <v>17</v>
      </c>
      <c r="Q210" s="14">
        <f t="shared" si="18"/>
        <v>20383</v>
      </c>
      <c r="R210" s="18">
        <f t="shared" si="19"/>
        <v>4.4170000000000007</v>
      </c>
    </row>
    <row r="211" spans="1:18" ht="15.75">
      <c r="A211" s="2" t="s">
        <v>4735</v>
      </c>
      <c r="B211" s="2" t="s">
        <v>4736</v>
      </c>
      <c r="C211" s="2" t="s">
        <v>3162</v>
      </c>
      <c r="D211" s="2" t="s">
        <v>13082</v>
      </c>
      <c r="E211" s="2" t="s">
        <v>13105</v>
      </c>
      <c r="F211" s="2" t="s">
        <v>13106</v>
      </c>
      <c r="G211" s="2" t="s">
        <v>13107</v>
      </c>
      <c r="H211" s="7">
        <v>219</v>
      </c>
      <c r="I211" s="7" t="str">
        <f>IF('Amazon 2'!H550&lt;200,"&lt;₹ 200",IF(OR('Amazon 2'!H550=200,'Amazon 2'!H550&lt;=500),"₹ 200-₹ 500","&gt;₹ 500"))</f>
        <v>₹ 200-₹ 500</v>
      </c>
      <c r="J211" s="7">
        <v>499</v>
      </c>
      <c r="K211" s="5">
        <v>0.56000000000000005</v>
      </c>
      <c r="L211" t="str">
        <f t="shared" si="17"/>
        <v>51-60%</v>
      </c>
      <c r="M211" s="7">
        <f t="shared" si="15"/>
        <v>56.112224448897798</v>
      </c>
      <c r="N211" s="5" t="str">
        <f t="shared" si="16"/>
        <v>50% or more</v>
      </c>
      <c r="O211" s="2">
        <v>4.4000000000000004</v>
      </c>
      <c r="P211" s="3">
        <v>14</v>
      </c>
      <c r="Q211" s="14">
        <f t="shared" si="18"/>
        <v>6986</v>
      </c>
      <c r="R211" s="18">
        <f t="shared" si="19"/>
        <v>4.4140000000000006</v>
      </c>
    </row>
    <row r="212" spans="1:18" ht="15.75">
      <c r="A212" s="2" t="s">
        <v>4832</v>
      </c>
      <c r="B212" s="2" t="s">
        <v>4833</v>
      </c>
      <c r="C212" s="2" t="s">
        <v>4834</v>
      </c>
      <c r="D212" s="2" t="s">
        <v>13075</v>
      </c>
      <c r="E212" s="2" t="s">
        <v>13129</v>
      </c>
      <c r="F212" s="2" t="s">
        <v>13130</v>
      </c>
      <c r="G212" s="2"/>
      <c r="H212" s="7">
        <v>289</v>
      </c>
      <c r="I212" s="7" t="str">
        <f>IF('Amazon 2'!H561&lt;200,"&lt;₹ 200",IF(OR('Amazon 2'!H561=200,'Amazon 2'!H561&lt;=500),"₹ 200-₹ 500","&gt;₹ 500"))</f>
        <v>&gt;₹ 500</v>
      </c>
      <c r="J212" s="7">
        <v>650</v>
      </c>
      <c r="K212" s="5">
        <v>0.56000000000000005</v>
      </c>
      <c r="L212" t="str">
        <f t="shared" si="17"/>
        <v>51-60%</v>
      </c>
      <c r="M212" s="7">
        <f t="shared" si="15"/>
        <v>55.538461538461533</v>
      </c>
      <c r="N212" s="5" t="str">
        <f>IF(K212&gt;=50%,"50% ormore","&lt;50%")</f>
        <v>50% ormore</v>
      </c>
      <c r="O212" s="2">
        <v>4.3</v>
      </c>
      <c r="P212" s="3">
        <v>253105</v>
      </c>
      <c r="Q212" s="14">
        <f t="shared" si="18"/>
        <v>164518250</v>
      </c>
      <c r="R212" s="18">
        <f t="shared" si="19"/>
        <v>257.40499999999997</v>
      </c>
    </row>
    <row r="213" spans="1:18" ht="15.75">
      <c r="A213" s="2" t="s">
        <v>5892</v>
      </c>
      <c r="B213" s="2" t="s">
        <v>5893</v>
      </c>
      <c r="C213" s="2" t="s">
        <v>4834</v>
      </c>
      <c r="D213" s="2" t="s">
        <v>13075</v>
      </c>
      <c r="E213" s="2" t="s">
        <v>13129</v>
      </c>
      <c r="F213" s="2" t="s">
        <v>13130</v>
      </c>
      <c r="G213" s="2"/>
      <c r="H213" s="7">
        <v>579</v>
      </c>
      <c r="I213" s="7" t="str">
        <f>IF('Amazon 2'!H655&lt;200,"&lt;₹ 200",IF(OR('Amazon 2'!H655=200,'Amazon 2'!H655&lt;=500),"₹ 200-₹ 500","&gt;₹ 500"))</f>
        <v>&gt;₹ 500</v>
      </c>
      <c r="J213" s="7">
        <v>1400</v>
      </c>
      <c r="K213" s="5">
        <v>0.59</v>
      </c>
      <c r="L213" t="str">
        <f t="shared" si="17"/>
        <v>51-60%</v>
      </c>
      <c r="M213" s="7">
        <f t="shared" si="15"/>
        <v>58.642857142857139</v>
      </c>
      <c r="N213" s="5" t="str">
        <f>IF(K213&gt;=50%,"50% ormore","&lt;50%")</f>
        <v>50% ormore</v>
      </c>
      <c r="O213" s="2">
        <v>4.3</v>
      </c>
      <c r="P213" s="3">
        <v>189104</v>
      </c>
      <c r="Q213" s="14">
        <f t="shared" si="18"/>
        <v>264745600</v>
      </c>
      <c r="R213" s="18">
        <f t="shared" si="19"/>
        <v>193.40400000000002</v>
      </c>
    </row>
    <row r="214" spans="1:18" ht="15.75">
      <c r="A214" s="2" t="s">
        <v>2977</v>
      </c>
      <c r="B214" s="2" t="s">
        <v>2978</v>
      </c>
      <c r="C214" s="2" t="s">
        <v>2979</v>
      </c>
      <c r="D214" s="2" t="s">
        <v>13082</v>
      </c>
      <c r="E214" s="2" t="s">
        <v>13105</v>
      </c>
      <c r="F214" s="2" t="s">
        <v>13106</v>
      </c>
      <c r="G214" s="2" t="s">
        <v>13107</v>
      </c>
      <c r="H214" s="7">
        <v>2049</v>
      </c>
      <c r="I214" s="7" t="str">
        <f>IF('Amazon 2'!H339&lt;200,"&lt;₹ 200",IF(OR('Amazon 2'!H339=200,'Amazon 2'!H339&lt;=500),"₹ 200-₹ 500","&gt;₹ 500"))</f>
        <v>&gt;₹ 500</v>
      </c>
      <c r="J214" s="7">
        <v>2199</v>
      </c>
      <c r="K214" s="5">
        <v>7.0000000000000007E-2</v>
      </c>
      <c r="L214" t="str">
        <f t="shared" si="17"/>
        <v>0-10%</v>
      </c>
      <c r="M214" s="7">
        <f t="shared" si="15"/>
        <v>6.8212824010914055</v>
      </c>
      <c r="N214" s="5" t="str">
        <f>IF(K214&gt;=50%,"50% or more","&lt;50%")</f>
        <v>&lt;50%</v>
      </c>
      <c r="O214" s="2">
        <v>4.3</v>
      </c>
      <c r="P214" s="3">
        <v>178912</v>
      </c>
      <c r="Q214" s="14">
        <f t="shared" si="18"/>
        <v>393427488</v>
      </c>
      <c r="R214" s="18">
        <f t="shared" si="19"/>
        <v>183.21200000000002</v>
      </c>
    </row>
    <row r="215" spans="1:18" ht="15.75">
      <c r="A215" s="2" t="s">
        <v>3144</v>
      </c>
      <c r="B215" s="2" t="s">
        <v>3145</v>
      </c>
      <c r="C215" s="2" t="s">
        <v>2979</v>
      </c>
      <c r="D215" s="2" t="s">
        <v>13082</v>
      </c>
      <c r="E215" s="2" t="s">
        <v>13105</v>
      </c>
      <c r="F215" s="2" t="s">
        <v>13106</v>
      </c>
      <c r="G215" s="2" t="s">
        <v>13107</v>
      </c>
      <c r="H215" s="7">
        <v>1149</v>
      </c>
      <c r="I215" s="7" t="str">
        <f>IF('Amazon 2'!H358&lt;200,"&lt;₹ 200",IF(OR('Amazon 2'!H358=200,'Amazon 2'!H358&lt;=500),"₹ 200-₹ 500","&gt;₹ 500"))</f>
        <v>&lt;₹ 200</v>
      </c>
      <c r="J215" s="7">
        <v>2199</v>
      </c>
      <c r="K215" s="5">
        <v>0.48</v>
      </c>
      <c r="L215" t="str">
        <f t="shared" si="17"/>
        <v>41-50%</v>
      </c>
      <c r="M215" s="7">
        <f t="shared" si="15"/>
        <v>47.748976807639835</v>
      </c>
      <c r="N215" s="5" t="str">
        <f>IF(K215&gt;=50%,"50% or more","&lt;50%")</f>
        <v>&lt;50%</v>
      </c>
      <c r="O215" s="2">
        <v>4.3</v>
      </c>
      <c r="P215" s="3">
        <v>178912</v>
      </c>
      <c r="Q215" s="14">
        <f t="shared" si="18"/>
        <v>393427488</v>
      </c>
      <c r="R215" s="18">
        <f t="shared" si="19"/>
        <v>183.21200000000002</v>
      </c>
    </row>
    <row r="216" spans="1:18" ht="15.75">
      <c r="A216" s="2" t="s">
        <v>3745</v>
      </c>
      <c r="B216" s="2" t="s">
        <v>3746</v>
      </c>
      <c r="C216" s="2" t="s">
        <v>2979</v>
      </c>
      <c r="D216" s="2" t="s">
        <v>13082</v>
      </c>
      <c r="E216" s="2" t="s">
        <v>13105</v>
      </c>
      <c r="F216" s="2" t="s">
        <v>13106</v>
      </c>
      <c r="G216" s="2" t="s">
        <v>13107</v>
      </c>
      <c r="H216" s="7">
        <v>1149</v>
      </c>
      <c r="I216" s="7" t="str">
        <f>IF('Amazon 2'!H432&lt;200,"&lt;₹ 200",IF(OR('Amazon 2'!H432=200,'Amazon 2'!H432&lt;=500),"₹ 200-₹ 500","&gt;₹ 500"))</f>
        <v>&gt;₹ 500</v>
      </c>
      <c r="J216" s="7">
        <v>2199</v>
      </c>
      <c r="K216" s="5">
        <v>0.48</v>
      </c>
      <c r="L216" t="str">
        <f t="shared" si="17"/>
        <v>41-50%</v>
      </c>
      <c r="M216" s="7">
        <f t="shared" si="15"/>
        <v>47.748976807639835</v>
      </c>
      <c r="N216" s="5" t="str">
        <f t="shared" ref="N216:N230" si="20">IF(K216&gt;=50%,"50% ormore","&lt;50%")</f>
        <v>&lt;50%</v>
      </c>
      <c r="O216" s="2">
        <v>4.3</v>
      </c>
      <c r="P216" s="3">
        <v>178912</v>
      </c>
      <c r="Q216" s="14">
        <f t="shared" si="18"/>
        <v>393427488</v>
      </c>
      <c r="R216" s="18">
        <f t="shared" si="19"/>
        <v>183.21200000000002</v>
      </c>
    </row>
    <row r="217" spans="1:18" ht="15.75">
      <c r="A217" s="2" t="s">
        <v>3441</v>
      </c>
      <c r="B217" s="2" t="s">
        <v>3442</v>
      </c>
      <c r="C217" s="2" t="s">
        <v>3024</v>
      </c>
      <c r="D217" s="2" t="s">
        <v>13082</v>
      </c>
      <c r="E217" s="2" t="s">
        <v>13084</v>
      </c>
      <c r="F217" s="2" t="s">
        <v>13110</v>
      </c>
      <c r="G217" s="2" t="s">
        <v>13111</v>
      </c>
      <c r="H217" s="7">
        <v>1149</v>
      </c>
      <c r="I217" s="7" t="str">
        <f>IF('Amazon 2'!H394&lt;200,"&lt;₹ 200",IF(OR('Amazon 2'!H394=200,'Amazon 2'!H394&lt;=500),"₹ 200-₹ 500","&gt;₹ 500"))</f>
        <v>&lt;₹ 200</v>
      </c>
      <c r="J217" s="7">
        <v>3999</v>
      </c>
      <c r="K217" s="5">
        <v>0.71</v>
      </c>
      <c r="L217" t="str">
        <f t="shared" si="17"/>
        <v>71-80%</v>
      </c>
      <c r="M217" s="7">
        <f t="shared" si="15"/>
        <v>71.267816954238555</v>
      </c>
      <c r="N217" s="5" t="str">
        <f t="shared" si="20"/>
        <v>50% ormore</v>
      </c>
      <c r="O217" s="2">
        <v>4.3</v>
      </c>
      <c r="P217" s="3">
        <v>140036</v>
      </c>
      <c r="Q217" s="14">
        <f t="shared" si="18"/>
        <v>560003964</v>
      </c>
      <c r="R217" s="18">
        <f t="shared" si="19"/>
        <v>144.33600000000001</v>
      </c>
    </row>
    <row r="218" spans="1:18" ht="15.75">
      <c r="A218" s="2" t="s">
        <v>3588</v>
      </c>
      <c r="B218" s="2" t="s">
        <v>3589</v>
      </c>
      <c r="C218" s="2" t="s">
        <v>3024</v>
      </c>
      <c r="D218" s="2" t="s">
        <v>13082</v>
      </c>
      <c r="E218" s="2" t="s">
        <v>13084</v>
      </c>
      <c r="F218" s="2" t="s">
        <v>13110</v>
      </c>
      <c r="G218" s="2" t="s">
        <v>13111</v>
      </c>
      <c r="H218" s="7">
        <v>599</v>
      </c>
      <c r="I218" s="7" t="str">
        <f>IF('Amazon 2'!H412&lt;200,"&lt;₹ 200",IF(OR('Amazon 2'!H412=200,'Amazon 2'!H412&lt;=500),"₹ 200-₹ 500","&gt;₹ 500"))</f>
        <v>₹ 200-₹ 500</v>
      </c>
      <c r="J218" s="7">
        <v>1899</v>
      </c>
      <c r="K218" s="5">
        <v>0.68</v>
      </c>
      <c r="L218" t="str">
        <f t="shared" si="17"/>
        <v>61-70%</v>
      </c>
      <c r="M218" s="7">
        <f t="shared" si="15"/>
        <v>68.457082675092153</v>
      </c>
      <c r="N218" s="5" t="str">
        <f t="shared" si="20"/>
        <v>50% ormore</v>
      </c>
      <c r="O218" s="2">
        <v>4.3</v>
      </c>
      <c r="P218" s="3">
        <v>140036</v>
      </c>
      <c r="Q218" s="14">
        <f t="shared" si="18"/>
        <v>265928364</v>
      </c>
      <c r="R218" s="18">
        <f t="shared" si="19"/>
        <v>144.33600000000001</v>
      </c>
    </row>
    <row r="219" spans="1:18" ht="15.75">
      <c r="A219" s="2" t="s">
        <v>5667</v>
      </c>
      <c r="B219" s="2" t="s">
        <v>5668</v>
      </c>
      <c r="C219" s="2" t="s">
        <v>5669</v>
      </c>
      <c r="D219" s="2" t="s">
        <v>13075</v>
      </c>
      <c r="E219" s="2" t="s">
        <v>13079</v>
      </c>
      <c r="F219" s="2" t="s">
        <v>13080</v>
      </c>
      <c r="G219" s="2" t="s">
        <v>13174</v>
      </c>
      <c r="H219" s="7">
        <v>599</v>
      </c>
      <c r="I219" s="7" t="str">
        <f>IF('Amazon 2'!H635&lt;200,"&lt;₹ 200",IF(OR('Amazon 2'!H635=200,'Amazon 2'!H635&lt;=500),"₹ 200-₹ 500","&gt;₹ 500"))</f>
        <v>&gt;₹ 500</v>
      </c>
      <c r="J219" s="7">
        <v>899</v>
      </c>
      <c r="K219" s="5">
        <v>0.33</v>
      </c>
      <c r="L219" t="str">
        <f t="shared" si="17"/>
        <v>31-40%</v>
      </c>
      <c r="M219" s="7">
        <f t="shared" si="15"/>
        <v>33.370411568409338</v>
      </c>
      <c r="N219" s="5" t="str">
        <f t="shared" si="20"/>
        <v>&lt;50%</v>
      </c>
      <c r="O219" s="2">
        <v>4.3</v>
      </c>
      <c r="P219" s="3">
        <v>95116</v>
      </c>
      <c r="Q219" s="14">
        <f t="shared" si="18"/>
        <v>85509284</v>
      </c>
      <c r="R219" s="18">
        <f t="shared" si="19"/>
        <v>99.415999999999997</v>
      </c>
    </row>
    <row r="220" spans="1:18" ht="15.75">
      <c r="A220" s="2" t="s">
        <v>6302</v>
      </c>
      <c r="B220" s="2" t="s">
        <v>6303</v>
      </c>
      <c r="C220" s="2" t="s">
        <v>4834</v>
      </c>
      <c r="D220" s="2" t="s">
        <v>13075</v>
      </c>
      <c r="E220" s="2" t="s">
        <v>13129</v>
      </c>
      <c r="F220" s="2" t="s">
        <v>13130</v>
      </c>
      <c r="G220" s="2"/>
      <c r="H220" s="7">
        <v>729</v>
      </c>
      <c r="I220" s="7" t="str">
        <f>IF('Amazon 2'!H695&lt;200,"&lt;₹ 200",IF(OR('Amazon 2'!H695=200,'Amazon 2'!H695&lt;=500),"₹ 200-₹ 500","&gt;₹ 500"))</f>
        <v>&gt;₹ 500</v>
      </c>
      <c r="J220" s="7">
        <v>1650</v>
      </c>
      <c r="K220" s="5">
        <v>0.56000000000000005</v>
      </c>
      <c r="L220" t="str">
        <f t="shared" si="17"/>
        <v>51-60%</v>
      </c>
      <c r="M220" s="7">
        <f t="shared" si="15"/>
        <v>55.81818181818182</v>
      </c>
      <c r="N220" s="5" t="str">
        <f t="shared" si="20"/>
        <v>50% ormore</v>
      </c>
      <c r="O220" s="2">
        <v>4.3</v>
      </c>
      <c r="P220" s="3">
        <v>82356</v>
      </c>
      <c r="Q220" s="14">
        <f t="shared" si="18"/>
        <v>135887400</v>
      </c>
      <c r="R220" s="18">
        <f t="shared" si="19"/>
        <v>86.655999999999992</v>
      </c>
    </row>
    <row r="221" spans="1:18" ht="15.75">
      <c r="A221" s="2" t="s">
        <v>6220</v>
      </c>
      <c r="B221" s="2" t="s">
        <v>6221</v>
      </c>
      <c r="C221" s="2" t="s">
        <v>5443</v>
      </c>
      <c r="D221" s="2" t="s">
        <v>13075</v>
      </c>
      <c r="E221" s="2" t="s">
        <v>13079</v>
      </c>
      <c r="F221" s="2" t="s">
        <v>13170</v>
      </c>
      <c r="G221" s="2"/>
      <c r="H221" s="7">
        <v>1529</v>
      </c>
      <c r="I221" s="7" t="str">
        <f>IF('Amazon 2'!H687&lt;200,"&lt;₹ 200",IF(OR('Amazon 2'!H687=200,'Amazon 2'!H687&lt;=500),"₹ 200-₹ 500","&gt;₹ 500"))</f>
        <v>&gt;₹ 500</v>
      </c>
      <c r="J221" s="7">
        <v>2399</v>
      </c>
      <c r="K221" s="5">
        <v>0.36</v>
      </c>
      <c r="L221" t="str">
        <f t="shared" si="17"/>
        <v>31-40%</v>
      </c>
      <c r="M221" s="7">
        <f t="shared" si="15"/>
        <v>36.265110462692789</v>
      </c>
      <c r="N221" s="5" t="str">
        <f t="shared" si="20"/>
        <v>&lt;50%</v>
      </c>
      <c r="O221" s="2">
        <v>4.3</v>
      </c>
      <c r="P221" s="3">
        <v>68409</v>
      </c>
      <c r="Q221" s="14">
        <f t="shared" si="18"/>
        <v>164113191</v>
      </c>
      <c r="R221" s="18">
        <f t="shared" si="19"/>
        <v>72.709000000000003</v>
      </c>
    </row>
    <row r="222" spans="1:18" ht="15.75">
      <c r="A222" s="2" t="s">
        <v>5983</v>
      </c>
      <c r="B222" s="2" t="s">
        <v>5984</v>
      </c>
      <c r="C222" s="2" t="s">
        <v>5515</v>
      </c>
      <c r="D222" s="2" t="s">
        <v>13082</v>
      </c>
      <c r="E222" s="2" t="s">
        <v>13090</v>
      </c>
      <c r="F222" s="2" t="s">
        <v>13100</v>
      </c>
      <c r="G222" s="2" t="s">
        <v>13172</v>
      </c>
      <c r="H222" s="7">
        <v>1999</v>
      </c>
      <c r="I222" s="7" t="str">
        <f>IF('Amazon 2'!H664&lt;200,"&lt;₹ 200",IF(OR('Amazon 2'!H664=200,'Amazon 2'!H664&lt;=500),"₹ 200-₹ 500","&gt;₹ 500"))</f>
        <v>&gt;₹ 500</v>
      </c>
      <c r="J222" s="7">
        <v>2999</v>
      </c>
      <c r="K222" s="5">
        <v>0.33</v>
      </c>
      <c r="L222" t="str">
        <f t="shared" si="17"/>
        <v>31-40%</v>
      </c>
      <c r="M222" s="7">
        <f t="shared" si="15"/>
        <v>33.344448149383126</v>
      </c>
      <c r="N222" s="5" t="str">
        <f t="shared" si="20"/>
        <v>&lt;50%</v>
      </c>
      <c r="O222" s="2">
        <v>4.3</v>
      </c>
      <c r="P222" s="3">
        <v>63899</v>
      </c>
      <c r="Q222" s="14">
        <f t="shared" si="18"/>
        <v>191633101</v>
      </c>
      <c r="R222" s="18">
        <f t="shared" si="19"/>
        <v>68.198999999999998</v>
      </c>
    </row>
    <row r="223" spans="1:18" ht="15.75">
      <c r="A223" s="2" t="s">
        <v>5284</v>
      </c>
      <c r="B223" s="2" t="s">
        <v>5285</v>
      </c>
      <c r="C223" s="2" t="s">
        <v>4834</v>
      </c>
      <c r="D223" s="2" t="s">
        <v>13075</v>
      </c>
      <c r="E223" s="2" t="s">
        <v>13129</v>
      </c>
      <c r="F223" s="2" t="s">
        <v>13130</v>
      </c>
      <c r="G223" s="2"/>
      <c r="H223" s="7">
        <v>889</v>
      </c>
      <c r="I223" s="7" t="str">
        <f>IF('Amazon 2'!H599&lt;200,"&lt;₹ 200",IF(OR('Amazon 2'!H599=200,'Amazon 2'!H599&lt;=500),"₹ 200-₹ 500","&gt;₹ 500"))</f>
        <v>₹ 200-₹ 500</v>
      </c>
      <c r="J223" s="7">
        <v>2500</v>
      </c>
      <c r="K223" s="5">
        <v>0.64</v>
      </c>
      <c r="L223" t="str">
        <f t="shared" si="17"/>
        <v>61-70%</v>
      </c>
      <c r="M223" s="7">
        <f t="shared" si="15"/>
        <v>64.44</v>
      </c>
      <c r="N223" s="5" t="str">
        <f t="shared" si="20"/>
        <v>50% ormore</v>
      </c>
      <c r="O223" s="2">
        <v>4.3</v>
      </c>
      <c r="P223" s="3">
        <v>55747</v>
      </c>
      <c r="Q223" s="14">
        <f t="shared" si="18"/>
        <v>139367500</v>
      </c>
      <c r="R223" s="18">
        <f t="shared" si="19"/>
        <v>60.046999999999997</v>
      </c>
    </row>
    <row r="224" spans="1:18" ht="15.75">
      <c r="A224" s="2" t="s">
        <v>4970</v>
      </c>
      <c r="B224" s="2" t="s">
        <v>4971</v>
      </c>
      <c r="C224" s="2" t="s">
        <v>4845</v>
      </c>
      <c r="D224" s="2" t="s">
        <v>13075</v>
      </c>
      <c r="E224" s="2" t="s">
        <v>13076</v>
      </c>
      <c r="F224" s="2" t="s">
        <v>13131</v>
      </c>
      <c r="G224" s="2" t="s">
        <v>13132</v>
      </c>
      <c r="H224" s="7">
        <v>269</v>
      </c>
      <c r="I224" s="7" t="str">
        <f>IF('Amazon 2'!H573&lt;200,"&lt;₹ 200",IF(OR('Amazon 2'!H573=200,'Amazon 2'!H573&lt;=500),"₹ 200-₹ 500","&gt;₹ 500"))</f>
        <v>₹ 200-₹ 500</v>
      </c>
      <c r="J224" s="7">
        <v>649</v>
      </c>
      <c r="K224" s="5">
        <v>0.59</v>
      </c>
      <c r="L224" t="str">
        <f t="shared" si="17"/>
        <v>51-60%</v>
      </c>
      <c r="M224" s="7">
        <f t="shared" si="15"/>
        <v>58.551617873651772</v>
      </c>
      <c r="N224" s="5" t="str">
        <f t="shared" si="20"/>
        <v>50% ormore</v>
      </c>
      <c r="O224" s="2">
        <v>4.3</v>
      </c>
      <c r="P224" s="3">
        <v>54315</v>
      </c>
      <c r="Q224" s="14">
        <f t="shared" si="18"/>
        <v>35250435</v>
      </c>
      <c r="R224" s="18">
        <f t="shared" si="19"/>
        <v>58.614999999999995</v>
      </c>
    </row>
    <row r="225" spans="1:18" ht="15.75">
      <c r="A225" s="2" t="s">
        <v>5550</v>
      </c>
      <c r="B225" s="2" t="s">
        <v>5551</v>
      </c>
      <c r="C225" s="2" t="s">
        <v>4834</v>
      </c>
      <c r="D225" s="2" t="s">
        <v>13075</v>
      </c>
      <c r="E225" s="2" t="s">
        <v>13129</v>
      </c>
      <c r="F225" s="2" t="s">
        <v>13130</v>
      </c>
      <c r="G225" s="2"/>
      <c r="H225" s="7">
        <v>1109</v>
      </c>
      <c r="I225" s="7" t="str">
        <f>IF('Amazon 2'!H624&lt;200,"&lt;₹ 200",IF(OR('Amazon 2'!H624=200,'Amazon 2'!H624&lt;=500),"₹ 200-₹ 500","&gt;₹ 500"))</f>
        <v>&lt;₹ 200</v>
      </c>
      <c r="J225" s="7">
        <v>2800</v>
      </c>
      <c r="K225" s="5">
        <v>0.6</v>
      </c>
      <c r="L225" t="str">
        <f t="shared" si="17"/>
        <v>51-60%</v>
      </c>
      <c r="M225" s="7">
        <f t="shared" si="15"/>
        <v>60.392857142857146</v>
      </c>
      <c r="N225" s="5" t="str">
        <f t="shared" si="20"/>
        <v>50% ormore</v>
      </c>
      <c r="O225" s="2">
        <v>4.3</v>
      </c>
      <c r="P225" s="3">
        <v>53464</v>
      </c>
      <c r="Q225" s="14">
        <f t="shared" si="18"/>
        <v>149699200</v>
      </c>
      <c r="R225" s="18">
        <f t="shared" si="19"/>
        <v>57.763999999999996</v>
      </c>
    </row>
    <row r="226" spans="1:18" ht="15.75">
      <c r="A226" s="2" t="s">
        <v>7639</v>
      </c>
      <c r="B226" s="2" t="s">
        <v>7640</v>
      </c>
      <c r="C226" s="2" t="s">
        <v>5904</v>
      </c>
      <c r="D226" s="2" t="s">
        <v>13082</v>
      </c>
      <c r="E226" s="2" t="s">
        <v>13152</v>
      </c>
      <c r="F226" s="2" t="s">
        <v>13181</v>
      </c>
      <c r="G226" s="2" t="s">
        <v>13182</v>
      </c>
      <c r="H226" s="7">
        <v>4499</v>
      </c>
      <c r="I226" s="7" t="str">
        <f>IF('Amazon 2'!H824&lt;200,"&lt;₹ 200",IF(OR('Amazon 2'!H824=200,'Amazon 2'!H824&lt;=500),"₹ 200-₹ 500","&gt;₹ 500"))</f>
        <v>&gt;₹ 500</v>
      </c>
      <c r="J226" s="7">
        <v>5999</v>
      </c>
      <c r="K226" s="5">
        <v>0.25</v>
      </c>
      <c r="L226" t="str">
        <f t="shared" si="17"/>
        <v>21-30%</v>
      </c>
      <c r="M226" s="7">
        <f t="shared" si="15"/>
        <v>25.00416736122687</v>
      </c>
      <c r="N226" s="5" t="str">
        <f t="shared" si="20"/>
        <v>&lt;50%</v>
      </c>
      <c r="O226" s="2">
        <v>4.3</v>
      </c>
      <c r="P226" s="3">
        <v>44696</v>
      </c>
      <c r="Q226" s="14">
        <f t="shared" si="18"/>
        <v>268131304</v>
      </c>
      <c r="R226" s="18">
        <f t="shared" si="19"/>
        <v>48.995999999999995</v>
      </c>
    </row>
    <row r="227" spans="1:18" ht="15.75">
      <c r="A227" s="2" t="s">
        <v>3493</v>
      </c>
      <c r="B227" s="2" t="s">
        <v>3494</v>
      </c>
      <c r="C227" s="2" t="s">
        <v>3495</v>
      </c>
      <c r="D227" s="2" t="s">
        <v>13082</v>
      </c>
      <c r="E227" s="2" t="s">
        <v>13105</v>
      </c>
      <c r="F227" s="2" t="s">
        <v>13106</v>
      </c>
      <c r="G227" s="2" t="s">
        <v>13119</v>
      </c>
      <c r="H227" s="7">
        <v>99</v>
      </c>
      <c r="I227" s="7" t="str">
        <f>IF('Amazon 2'!H400&lt;200,"&lt;₹ 200",IF(OR('Amazon 2'!H400=200,'Amazon 2'!H400&lt;=500),"₹ 200-₹ 500","&gt;₹ 500"))</f>
        <v>&gt;₹ 500</v>
      </c>
      <c r="J227" s="7">
        <v>499</v>
      </c>
      <c r="K227" s="5">
        <v>0.8</v>
      </c>
      <c r="L227" t="str">
        <f t="shared" si="17"/>
        <v>71-80%</v>
      </c>
      <c r="M227" s="7">
        <f t="shared" si="15"/>
        <v>80.160320641282567</v>
      </c>
      <c r="N227" s="5" t="str">
        <f t="shared" si="20"/>
        <v>50% ormore</v>
      </c>
      <c r="O227" s="2">
        <v>4.3</v>
      </c>
      <c r="P227" s="3">
        <v>42641</v>
      </c>
      <c r="Q227" s="14">
        <f t="shared" si="18"/>
        <v>21277859</v>
      </c>
      <c r="R227" s="18">
        <f t="shared" si="19"/>
        <v>46.940999999999995</v>
      </c>
    </row>
    <row r="228" spans="1:18" ht="15.75">
      <c r="A228" s="2" t="s">
        <v>5838</v>
      </c>
      <c r="B228" s="2" t="s">
        <v>5839</v>
      </c>
      <c r="C228" s="2" t="s">
        <v>3107</v>
      </c>
      <c r="D228" s="2" t="s">
        <v>13082</v>
      </c>
      <c r="E228" s="2" t="s">
        <v>13105</v>
      </c>
      <c r="F228" s="2" t="s">
        <v>13106</v>
      </c>
      <c r="G228" s="2" t="s">
        <v>13107</v>
      </c>
      <c r="H228" s="7">
        <v>571</v>
      </c>
      <c r="I228" s="7" t="str">
        <f>IF('Amazon 2'!H650&lt;200,"&lt;₹ 200",IF(OR('Amazon 2'!H650=200,'Amazon 2'!H650&lt;=500),"₹ 200-₹ 500","&gt;₹ 500"))</f>
        <v>₹ 200-₹ 500</v>
      </c>
      <c r="J228" s="7">
        <v>999</v>
      </c>
      <c r="K228" s="5">
        <v>0.43</v>
      </c>
      <c r="L228" t="str">
        <f t="shared" si="17"/>
        <v>41-50%</v>
      </c>
      <c r="M228" s="7">
        <f t="shared" si="15"/>
        <v>42.842842842842842</v>
      </c>
      <c r="N228" s="5" t="str">
        <f t="shared" si="20"/>
        <v>&lt;50%</v>
      </c>
      <c r="O228" s="2">
        <v>4.3</v>
      </c>
      <c r="P228" s="3">
        <v>38221</v>
      </c>
      <c r="Q228" s="14">
        <f t="shared" si="18"/>
        <v>38182779</v>
      </c>
      <c r="R228" s="18">
        <f t="shared" si="19"/>
        <v>42.520999999999994</v>
      </c>
    </row>
    <row r="229" spans="1:18" ht="15.75">
      <c r="A229" s="2" t="s">
        <v>8895</v>
      </c>
      <c r="B229" s="2" t="s">
        <v>8896</v>
      </c>
      <c r="C229" s="2" t="s">
        <v>8897</v>
      </c>
      <c r="D229" s="2" t="s">
        <v>13146</v>
      </c>
      <c r="E229" s="2" t="s">
        <v>13238</v>
      </c>
      <c r="F229" s="2" t="s">
        <v>13245</v>
      </c>
      <c r="G229" s="2" t="s">
        <v>13246</v>
      </c>
      <c r="H229" s="7">
        <v>1614</v>
      </c>
      <c r="I229" s="7" t="str">
        <f>IF('Amazon 2'!H944&lt;200,"&lt;₹ 200",IF(OR('Amazon 2'!H944=200,'Amazon 2'!H944&lt;=500),"₹ 200-₹ 500","&gt;₹ 500"))</f>
        <v>&gt;₹ 500</v>
      </c>
      <c r="J229" s="7">
        <v>1745</v>
      </c>
      <c r="K229" s="5">
        <v>0.08</v>
      </c>
      <c r="L229" t="str">
        <f t="shared" si="17"/>
        <v>0-10%</v>
      </c>
      <c r="M229" s="7">
        <f t="shared" si="15"/>
        <v>7.5071633237822342</v>
      </c>
      <c r="N229" s="5" t="str">
        <f t="shared" si="20"/>
        <v>&lt;50%</v>
      </c>
      <c r="O229" s="2">
        <v>4.3</v>
      </c>
      <c r="P229" s="3">
        <v>37974</v>
      </c>
      <c r="Q229" s="14">
        <f t="shared" si="18"/>
        <v>66264630</v>
      </c>
      <c r="R229" s="18">
        <f t="shared" si="19"/>
        <v>42.273999999999994</v>
      </c>
    </row>
    <row r="230" spans="1:18" ht="15.75">
      <c r="A230" s="2" t="s">
        <v>5937</v>
      </c>
      <c r="B230" s="2" t="s">
        <v>5938</v>
      </c>
      <c r="C230" s="2" t="s">
        <v>4845</v>
      </c>
      <c r="D230" s="2" t="s">
        <v>13075</v>
      </c>
      <c r="E230" s="2" t="s">
        <v>13076</v>
      </c>
      <c r="F230" s="2" t="s">
        <v>13131</v>
      </c>
      <c r="G230" s="2" t="s">
        <v>13132</v>
      </c>
      <c r="H230" s="7">
        <v>279</v>
      </c>
      <c r="I230" s="7" t="str">
        <f>IF('Amazon 2'!H659&lt;200,"&lt;₹ 200",IF(OR('Amazon 2'!H659=200,'Amazon 2'!H659&lt;=500),"₹ 200-₹ 500","&gt;₹ 500"))</f>
        <v>&gt;₹ 500</v>
      </c>
      <c r="J230" s="7">
        <v>375</v>
      </c>
      <c r="K230" s="5">
        <v>0.26</v>
      </c>
      <c r="L230" t="str">
        <f t="shared" si="17"/>
        <v>21-30%</v>
      </c>
      <c r="M230" s="7">
        <f t="shared" si="15"/>
        <v>25.6</v>
      </c>
      <c r="N230" s="5" t="str">
        <f t="shared" si="20"/>
        <v>&lt;50%</v>
      </c>
      <c r="O230" s="2">
        <v>4.3</v>
      </c>
      <c r="P230" s="3">
        <v>31534</v>
      </c>
      <c r="Q230" s="14">
        <f t="shared" si="18"/>
        <v>11825250</v>
      </c>
      <c r="R230" s="18">
        <f t="shared" si="19"/>
        <v>35.833999999999996</v>
      </c>
    </row>
    <row r="231" spans="1:18" ht="15.75">
      <c r="A231" s="2" t="s">
        <v>86</v>
      </c>
      <c r="B231" s="2" t="s">
        <v>87</v>
      </c>
      <c r="C231" s="2" t="s">
        <v>18</v>
      </c>
      <c r="D231" s="2" t="s">
        <v>13075</v>
      </c>
      <c r="E231" s="2" t="s">
        <v>13076</v>
      </c>
      <c r="F231" s="2" t="s">
        <v>13077</v>
      </c>
      <c r="G231" s="2" t="s">
        <v>13078</v>
      </c>
      <c r="H231" s="7">
        <v>229</v>
      </c>
      <c r="I231" s="7" t="str">
        <f>IF('Amazon 2'!H9&lt;200,"&lt;₹ 200",IF(OR('Amazon 2'!H9=200,'Amazon 2'!H9&lt;=500),"₹ 200-₹ 500","&gt;₹ 500"))</f>
        <v>&gt;₹ 500</v>
      </c>
      <c r="J231" s="7">
        <v>299</v>
      </c>
      <c r="K231" s="5">
        <v>0.23</v>
      </c>
      <c r="L231" t="str">
        <f t="shared" si="17"/>
        <v>21-30%</v>
      </c>
      <c r="M231" s="7">
        <f t="shared" si="15"/>
        <v>23.411371237458194</v>
      </c>
      <c r="N231" s="5" t="str">
        <f>IF(K231&gt;=50%,"50% or more","&lt;50%")</f>
        <v>&lt;50%</v>
      </c>
      <c r="O231" s="2">
        <v>4.3</v>
      </c>
      <c r="P231" s="3">
        <v>30411</v>
      </c>
      <c r="Q231" s="14">
        <f t="shared" si="18"/>
        <v>9092889</v>
      </c>
      <c r="R231" s="18">
        <f t="shared" si="19"/>
        <v>34.710999999999999</v>
      </c>
    </row>
    <row r="232" spans="1:18" ht="15.75">
      <c r="A232" s="2" t="s">
        <v>1372</v>
      </c>
      <c r="B232" s="2" t="s">
        <v>1373</v>
      </c>
      <c r="C232" s="2" t="s">
        <v>18</v>
      </c>
      <c r="D232" s="2" t="s">
        <v>13075</v>
      </c>
      <c r="E232" s="2" t="s">
        <v>13076</v>
      </c>
      <c r="F232" s="2" t="s">
        <v>13077</v>
      </c>
      <c r="G232" s="2" t="s">
        <v>13078</v>
      </c>
      <c r="H232" s="7">
        <v>499</v>
      </c>
      <c r="I232" s="7" t="str">
        <f>IF('Amazon 2'!H155&lt;200,"&lt;₹ 200",IF(OR('Amazon 2'!H155=200,'Amazon 2'!H155&lt;=500),"₹ 200-₹ 500","&gt;₹ 500"))</f>
        <v>&lt;₹ 200</v>
      </c>
      <c r="J232" s="7">
        <v>1299</v>
      </c>
      <c r="K232" s="5">
        <v>0.62</v>
      </c>
      <c r="L232" t="str">
        <f t="shared" si="17"/>
        <v>61-70%</v>
      </c>
      <c r="M232" s="7">
        <f t="shared" si="15"/>
        <v>61.585835257890686</v>
      </c>
      <c r="N232" s="5" t="str">
        <f>IF(K232&gt;=50%,"50% or more","&lt;50%")</f>
        <v>50% or more</v>
      </c>
      <c r="O232" s="2">
        <v>4.3</v>
      </c>
      <c r="P232" s="3">
        <v>30411</v>
      </c>
      <c r="Q232" s="14">
        <f t="shared" si="18"/>
        <v>39503889</v>
      </c>
      <c r="R232" s="18">
        <f t="shared" si="19"/>
        <v>34.710999999999999</v>
      </c>
    </row>
    <row r="233" spans="1:18" ht="15.75">
      <c r="A233" s="2" t="s">
        <v>5187</v>
      </c>
      <c r="B233" s="2" t="s">
        <v>5188</v>
      </c>
      <c r="C233" s="2" t="s">
        <v>4834</v>
      </c>
      <c r="D233" s="2" t="s">
        <v>13075</v>
      </c>
      <c r="E233" s="2" t="s">
        <v>13129</v>
      </c>
      <c r="F233" s="2" t="s">
        <v>13130</v>
      </c>
      <c r="G233" s="2"/>
      <c r="H233" s="7">
        <v>519</v>
      </c>
      <c r="I233" s="7" t="str">
        <f>IF('Amazon 2'!H591&lt;200,"&lt;₹ 200",IF(OR('Amazon 2'!H591=200,'Amazon 2'!H591&lt;=500),"₹ 200-₹ 500","&gt;₹ 500"))</f>
        <v>&lt;₹ 200</v>
      </c>
      <c r="J233" s="7">
        <v>1350</v>
      </c>
      <c r="K233" s="5">
        <v>0.62</v>
      </c>
      <c r="L233" t="str">
        <f t="shared" si="17"/>
        <v>61-70%</v>
      </c>
      <c r="M233" s="7">
        <f t="shared" si="15"/>
        <v>61.55555555555555</v>
      </c>
      <c r="N233" s="5" t="str">
        <f>IF(K233&gt;=50%,"50% ormore","&lt;50%")</f>
        <v>50% ormore</v>
      </c>
      <c r="O233" s="2">
        <v>4.3</v>
      </c>
      <c r="P233" s="3">
        <v>30058</v>
      </c>
      <c r="Q233" s="14">
        <f t="shared" si="18"/>
        <v>40578300</v>
      </c>
      <c r="R233" s="18">
        <f t="shared" si="19"/>
        <v>34.357999999999997</v>
      </c>
    </row>
    <row r="234" spans="1:18" ht="15.75">
      <c r="A234" s="2" t="s">
        <v>5004</v>
      </c>
      <c r="B234" s="2" t="s">
        <v>5005</v>
      </c>
      <c r="C234" s="2" t="s">
        <v>5006</v>
      </c>
      <c r="D234" s="2" t="s">
        <v>13075</v>
      </c>
      <c r="E234" s="2" t="s">
        <v>13076</v>
      </c>
      <c r="F234" s="2" t="s">
        <v>13131</v>
      </c>
      <c r="G234" s="2" t="s">
        <v>13136</v>
      </c>
      <c r="H234" s="7">
        <v>549</v>
      </c>
      <c r="I234" s="7" t="str">
        <f>IF('Amazon 2'!H576&lt;200,"&lt;₹ 200",IF(OR('Amazon 2'!H576=200,'Amazon 2'!H576&lt;=500),"₹ 200-₹ 500","&gt;₹ 500"))</f>
        <v>&gt;₹ 500</v>
      </c>
      <c r="J234" s="7">
        <v>1799</v>
      </c>
      <c r="K234" s="5">
        <v>0.69</v>
      </c>
      <c r="L234" t="str">
        <f t="shared" si="17"/>
        <v>61-70%</v>
      </c>
      <c r="M234" s="7">
        <f t="shared" si="15"/>
        <v>69.48304613674263</v>
      </c>
      <c r="N234" s="5" t="str">
        <f>IF(K234&gt;=50%,"50% ormore","&lt;50%")</f>
        <v>50% ormore</v>
      </c>
      <c r="O234" s="2">
        <v>4.3</v>
      </c>
      <c r="P234" s="3">
        <v>28829</v>
      </c>
      <c r="Q234" s="14">
        <f t="shared" si="18"/>
        <v>51863371</v>
      </c>
      <c r="R234" s="18">
        <f t="shared" si="19"/>
        <v>33.128999999999998</v>
      </c>
    </row>
    <row r="235" spans="1:18" ht="15.75">
      <c r="A235" s="2" t="s">
        <v>9893</v>
      </c>
      <c r="B235" s="2" t="s">
        <v>9894</v>
      </c>
      <c r="C235" s="2" t="s">
        <v>9295</v>
      </c>
      <c r="D235" s="2" t="s">
        <v>13146</v>
      </c>
      <c r="E235" s="2" t="s">
        <v>13241</v>
      </c>
      <c r="F235" s="2" t="s">
        <v>13268</v>
      </c>
      <c r="G235" s="2" t="s">
        <v>13269</v>
      </c>
      <c r="H235" s="7">
        <v>3569</v>
      </c>
      <c r="I235" s="7" t="str">
        <f>IF('Amazon 2'!H1042&lt;200,"&lt;₹ 200",IF(OR('Amazon 2'!H1042=200,'Amazon 2'!H1042&lt;=500),"₹ 200-₹ 500","&gt;₹ 500"))</f>
        <v>&gt;₹ 500</v>
      </c>
      <c r="J235" s="7">
        <v>5190</v>
      </c>
      <c r="K235" s="5">
        <v>0.31</v>
      </c>
      <c r="L235" t="str">
        <f t="shared" si="17"/>
        <v>31-40%</v>
      </c>
      <c r="M235" s="7">
        <f t="shared" si="15"/>
        <v>31.233140655105974</v>
      </c>
      <c r="N235" s="5" t="str">
        <f>IF(K235&gt;=50%,"50% ormore","&lt;50%")</f>
        <v>&lt;50%</v>
      </c>
      <c r="O235" s="2">
        <v>4.3</v>
      </c>
      <c r="P235" s="3">
        <v>28629</v>
      </c>
      <c r="Q235" s="14">
        <f t="shared" si="18"/>
        <v>148584510</v>
      </c>
      <c r="R235" s="18">
        <f t="shared" si="19"/>
        <v>32.929000000000002</v>
      </c>
    </row>
    <row r="236" spans="1:18" ht="15.75">
      <c r="A236" s="2" t="s">
        <v>4208</v>
      </c>
      <c r="B236" s="2" t="s">
        <v>2958</v>
      </c>
      <c r="C236" s="2" t="s">
        <v>2948</v>
      </c>
      <c r="D236" s="2" t="s">
        <v>13082</v>
      </c>
      <c r="E236" s="2" t="s">
        <v>13103</v>
      </c>
      <c r="F236" s="2" t="s">
        <v>13104</v>
      </c>
      <c r="G236" s="2"/>
      <c r="H236" s="7">
        <v>1999</v>
      </c>
      <c r="I236" s="7" t="str">
        <f>IF('Amazon 2'!H490&lt;200,"&lt;₹ 200",IF(OR('Amazon 2'!H490=200,'Amazon 2'!H490&lt;=500),"₹ 200-₹ 500","&gt;₹ 500"))</f>
        <v>&gt;₹ 500</v>
      </c>
      <c r="J236" s="7">
        <v>9999</v>
      </c>
      <c r="K236" s="5">
        <v>0.8</v>
      </c>
      <c r="L236" t="str">
        <f t="shared" si="17"/>
        <v>71-80%</v>
      </c>
      <c r="M236" s="7">
        <f t="shared" si="15"/>
        <v>80.008000800079998</v>
      </c>
      <c r="N236" s="5" t="str">
        <f>IF(K236&gt;=50%,"50% ormore","&lt;50%")</f>
        <v>50% ormore</v>
      </c>
      <c r="O236" s="2">
        <v>4.3</v>
      </c>
      <c r="P236" s="3">
        <v>27704</v>
      </c>
      <c r="Q236" s="14">
        <f t="shared" si="18"/>
        <v>277012296</v>
      </c>
      <c r="R236" s="18">
        <f t="shared" si="19"/>
        <v>32.003999999999998</v>
      </c>
    </row>
    <row r="237" spans="1:18" ht="15.75">
      <c r="A237" s="2" t="s">
        <v>2957</v>
      </c>
      <c r="B237" s="2" t="s">
        <v>2958</v>
      </c>
      <c r="C237" s="2" t="s">
        <v>2948</v>
      </c>
      <c r="D237" s="2" t="s">
        <v>13082</v>
      </c>
      <c r="E237" s="2" t="s">
        <v>13103</v>
      </c>
      <c r="F237" s="2" t="s">
        <v>13104</v>
      </c>
      <c r="G237" s="2"/>
      <c r="H237" s="7">
        <v>1998</v>
      </c>
      <c r="I237" s="7" t="str">
        <f>IF('Amazon 2'!H337&lt;200,"&lt;₹ 200",IF(OR('Amazon 2'!H337=200,'Amazon 2'!H337&lt;=500),"₹ 200-₹ 500","&gt;₹ 500"))</f>
        <v>&gt;₹ 500</v>
      </c>
      <c r="J237" s="7">
        <v>9999</v>
      </c>
      <c r="K237" s="5">
        <v>0.8</v>
      </c>
      <c r="L237" t="str">
        <f t="shared" si="17"/>
        <v>71-80%</v>
      </c>
      <c r="M237" s="7">
        <f t="shared" si="15"/>
        <v>80.018001800180016</v>
      </c>
      <c r="N237" s="5" t="str">
        <f>IF(K237&gt;=50%,"50% or more","&lt;50%")</f>
        <v>50% or more</v>
      </c>
      <c r="O237" s="2">
        <v>4.3</v>
      </c>
      <c r="P237" s="3">
        <v>27696</v>
      </c>
      <c r="Q237" s="14">
        <f t="shared" si="18"/>
        <v>276932304</v>
      </c>
      <c r="R237" s="18">
        <f t="shared" si="19"/>
        <v>31.996000000000002</v>
      </c>
    </row>
    <row r="238" spans="1:18" ht="15.75">
      <c r="A238" s="2" t="s">
        <v>3354</v>
      </c>
      <c r="B238" s="2" t="s">
        <v>2958</v>
      </c>
      <c r="C238" s="2" t="s">
        <v>2948</v>
      </c>
      <c r="D238" s="2" t="s">
        <v>13082</v>
      </c>
      <c r="E238" s="2" t="s">
        <v>13103</v>
      </c>
      <c r="F238" s="2" t="s">
        <v>13104</v>
      </c>
      <c r="G238" s="2"/>
      <c r="H238" s="7">
        <v>1999</v>
      </c>
      <c r="I238" s="7" t="str">
        <f>IF('Amazon 2'!H384&lt;200,"&lt;₹ 200",IF(OR('Amazon 2'!H384=200,'Amazon 2'!H384&lt;=500),"₹ 200-₹ 500","&gt;₹ 500"))</f>
        <v>&lt;₹ 200</v>
      </c>
      <c r="J238" s="7">
        <v>9999</v>
      </c>
      <c r="K238" s="5">
        <v>0.8</v>
      </c>
      <c r="L238" t="str">
        <f t="shared" si="17"/>
        <v>71-80%</v>
      </c>
      <c r="M238" s="7">
        <f t="shared" si="15"/>
        <v>80.008000800079998</v>
      </c>
      <c r="N238" s="5" t="str">
        <f>IF(K238&gt;=50%,"50% ormore","&lt;50%")</f>
        <v>50% ormore</v>
      </c>
      <c r="O238" s="2">
        <v>4.3</v>
      </c>
      <c r="P238" s="3">
        <v>27696</v>
      </c>
      <c r="Q238" s="14">
        <f t="shared" si="18"/>
        <v>276932304</v>
      </c>
      <c r="R238" s="18">
        <f t="shared" si="19"/>
        <v>31.996000000000002</v>
      </c>
    </row>
    <row r="239" spans="1:18" ht="15.75">
      <c r="A239" s="2" t="s">
        <v>2831</v>
      </c>
      <c r="B239" s="2" t="s">
        <v>2832</v>
      </c>
      <c r="C239" s="2" t="s">
        <v>169</v>
      </c>
      <c r="D239" s="2" t="s">
        <v>13082</v>
      </c>
      <c r="E239" s="2" t="s">
        <v>13083</v>
      </c>
      <c r="F239" s="2" t="s">
        <v>13085</v>
      </c>
      <c r="G239" s="2" t="s">
        <v>13086</v>
      </c>
      <c r="H239" s="7">
        <v>14999</v>
      </c>
      <c r="I239" s="7" t="str">
        <f>IF('Amazon 2'!H323&lt;200,"&lt;₹ 200",IF(OR('Amazon 2'!H323=200,'Amazon 2'!H323&lt;=500),"₹ 200-₹ 500","&gt;₹ 500"))</f>
        <v>&gt;₹ 500</v>
      </c>
      <c r="J239" s="7">
        <v>14999</v>
      </c>
      <c r="K239" s="5">
        <v>0</v>
      </c>
      <c r="L239" t="str">
        <f t="shared" si="17"/>
        <v>0-10%</v>
      </c>
      <c r="M239" s="7">
        <f t="shared" si="15"/>
        <v>0</v>
      </c>
      <c r="N239" s="5" t="str">
        <f>IF(K239&gt;=50%,"50% or more","&lt;50%")</f>
        <v>&lt;50%</v>
      </c>
      <c r="O239" s="2">
        <v>4.3</v>
      </c>
      <c r="P239" s="3">
        <v>27508</v>
      </c>
      <c r="Q239" s="14">
        <f t="shared" si="18"/>
        <v>412592492</v>
      </c>
      <c r="R239" s="18">
        <f t="shared" si="19"/>
        <v>31.808</v>
      </c>
    </row>
    <row r="240" spans="1:18" ht="15.75">
      <c r="A240" s="2" t="s">
        <v>6292</v>
      </c>
      <c r="B240" s="2" t="s">
        <v>6293</v>
      </c>
      <c r="C240" s="2" t="s">
        <v>5102</v>
      </c>
      <c r="D240" s="2" t="s">
        <v>13075</v>
      </c>
      <c r="E240" s="2" t="s">
        <v>13076</v>
      </c>
      <c r="F240" s="2" t="s">
        <v>13131</v>
      </c>
      <c r="G240" s="2" t="s">
        <v>13150</v>
      </c>
      <c r="H240" s="7">
        <v>1299</v>
      </c>
      <c r="I240" s="7" t="str">
        <f>IF('Amazon 2'!H694&lt;200,"&lt;₹ 200",IF(OR('Amazon 2'!H694=200,'Amazon 2'!H694&lt;=500),"₹ 200-₹ 500","&gt;₹ 500"))</f>
        <v>&gt;₹ 500</v>
      </c>
      <c r="J240" s="7">
        <v>1599</v>
      </c>
      <c r="K240" s="5">
        <v>0.19</v>
      </c>
      <c r="L240" t="str">
        <f t="shared" si="17"/>
        <v>11-20%</v>
      </c>
      <c r="M240" s="7">
        <f t="shared" si="15"/>
        <v>18.761726078799249</v>
      </c>
      <c r="N240" s="5" t="str">
        <f>IF(K240&gt;=50%,"50% ormore","&lt;50%")</f>
        <v>&lt;50%</v>
      </c>
      <c r="O240" s="2">
        <v>4.3</v>
      </c>
      <c r="P240" s="3">
        <v>27223</v>
      </c>
      <c r="Q240" s="14">
        <f t="shared" si="18"/>
        <v>43529577</v>
      </c>
      <c r="R240" s="18">
        <f t="shared" si="19"/>
        <v>31.523</v>
      </c>
    </row>
    <row r="241" spans="1:18" ht="15.75">
      <c r="A241" s="2" t="s">
        <v>5923</v>
      </c>
      <c r="B241" s="2" t="s">
        <v>5924</v>
      </c>
      <c r="C241" s="2" t="s">
        <v>5647</v>
      </c>
      <c r="D241" s="2" t="s">
        <v>13082</v>
      </c>
      <c r="E241" s="2" t="s">
        <v>13140</v>
      </c>
      <c r="F241" s="2" t="s">
        <v>13173</v>
      </c>
      <c r="G241" s="2"/>
      <c r="H241" s="7">
        <v>399</v>
      </c>
      <c r="I241" s="7" t="str">
        <f>IF('Amazon 2'!H658&lt;200,"&lt;₹ 200",IF(OR('Amazon 2'!H658=200,'Amazon 2'!H658&lt;=500),"₹ 200-₹ 500","&gt;₹ 500"))</f>
        <v>&gt;₹ 500</v>
      </c>
      <c r="J241" s="7">
        <v>499</v>
      </c>
      <c r="K241" s="5">
        <v>0.2</v>
      </c>
      <c r="L241" t="str">
        <f t="shared" si="17"/>
        <v>11-20%</v>
      </c>
      <c r="M241" s="7">
        <f t="shared" si="15"/>
        <v>20.040080160320642</v>
      </c>
      <c r="N241" s="5" t="str">
        <f>IF(K241&gt;=50%,"50% ormore","&lt;50%")</f>
        <v>&lt;50%</v>
      </c>
      <c r="O241" s="2">
        <v>4.3</v>
      </c>
      <c r="P241" s="3">
        <v>27201</v>
      </c>
      <c r="Q241" s="14">
        <f t="shared" si="18"/>
        <v>13573299</v>
      </c>
      <c r="R241" s="18">
        <f t="shared" si="19"/>
        <v>31.501000000000001</v>
      </c>
    </row>
    <row r="242" spans="1:18" ht="15.75">
      <c r="A242" s="2" t="s">
        <v>406</v>
      </c>
      <c r="B242" s="2" t="s">
        <v>407</v>
      </c>
      <c r="C242" s="2" t="s">
        <v>169</v>
      </c>
      <c r="D242" s="2" t="s">
        <v>13082</v>
      </c>
      <c r="E242" s="2" t="s">
        <v>13083</v>
      </c>
      <c r="F242" s="2" t="s">
        <v>13085</v>
      </c>
      <c r="G242" s="2" t="s">
        <v>13086</v>
      </c>
      <c r="H242" s="7">
        <v>19999</v>
      </c>
      <c r="I242" s="7" t="str">
        <f>IF('Amazon 2'!H43&lt;200,"&lt;₹ 200",IF(OR('Amazon 2'!H43=200,'Amazon 2'!H43&lt;=500),"₹ 200-₹ 500","&gt;₹ 500"))</f>
        <v>&gt;₹ 500</v>
      </c>
      <c r="J242" s="7">
        <v>34999</v>
      </c>
      <c r="K242" s="5">
        <v>0.43</v>
      </c>
      <c r="L242" t="str">
        <f t="shared" si="17"/>
        <v>41-50%</v>
      </c>
      <c r="M242" s="7">
        <f t="shared" si="15"/>
        <v>42.858367381925198</v>
      </c>
      <c r="N242" s="5" t="str">
        <f>IF(K242&gt;=50%,"50% or more","&lt;50%")</f>
        <v>&lt;50%</v>
      </c>
      <c r="O242" s="2">
        <v>4.3</v>
      </c>
      <c r="P242" s="3">
        <v>27151</v>
      </c>
      <c r="Q242" s="14">
        <f t="shared" si="18"/>
        <v>950257849</v>
      </c>
      <c r="R242" s="18">
        <f t="shared" si="19"/>
        <v>31.451000000000001</v>
      </c>
    </row>
    <row r="243" spans="1:18" ht="15.75">
      <c r="A243" s="2" t="s">
        <v>5164</v>
      </c>
      <c r="B243" s="2" t="s">
        <v>5165</v>
      </c>
      <c r="C243" s="2" t="s">
        <v>5166</v>
      </c>
      <c r="D243" s="2" t="s">
        <v>13082</v>
      </c>
      <c r="E243" s="2" t="s">
        <v>13152</v>
      </c>
      <c r="F243" s="2" t="s">
        <v>13084</v>
      </c>
      <c r="G243" s="2" t="s">
        <v>13154</v>
      </c>
      <c r="H243" s="7">
        <v>799</v>
      </c>
      <c r="I243" s="7" t="str">
        <f>IF('Amazon 2'!H589&lt;200,"&lt;₹ 200",IF(OR('Amazon 2'!H589=200,'Amazon 2'!H589&lt;=500),"₹ 200-₹ 500","&gt;₹ 500"))</f>
        <v>&gt;₹ 500</v>
      </c>
      <c r="J243" s="7">
        <v>3990</v>
      </c>
      <c r="K243" s="5">
        <v>0.8</v>
      </c>
      <c r="L243" t="str">
        <f t="shared" si="17"/>
        <v>71-80%</v>
      </c>
      <c r="M243" s="7">
        <f t="shared" si="15"/>
        <v>79.974937343358405</v>
      </c>
      <c r="N243" s="5" t="str">
        <f>IF(K243&gt;=50%,"50% ormore","&lt;50%")</f>
        <v>50% ormore</v>
      </c>
      <c r="O243" s="2">
        <v>4.3</v>
      </c>
      <c r="P243" s="3">
        <v>27139</v>
      </c>
      <c r="Q243" s="14">
        <f t="shared" si="18"/>
        <v>108284610</v>
      </c>
      <c r="R243" s="18">
        <f t="shared" si="19"/>
        <v>31.439</v>
      </c>
    </row>
    <row r="244" spans="1:18" ht="15.75">
      <c r="A244" s="2" t="s">
        <v>5540</v>
      </c>
      <c r="B244" s="2" t="s">
        <v>5541</v>
      </c>
      <c r="C244" s="2" t="s">
        <v>4876</v>
      </c>
      <c r="D244" s="2" t="s">
        <v>13075</v>
      </c>
      <c r="E244" s="2" t="s">
        <v>13076</v>
      </c>
      <c r="F244" s="2" t="s">
        <v>13127</v>
      </c>
      <c r="G244" s="2" t="s">
        <v>13134</v>
      </c>
      <c r="H244" s="7">
        <v>656</v>
      </c>
      <c r="I244" s="7" t="str">
        <f>IF('Amazon 2'!H623&lt;200,"&lt;₹ 200",IF(OR('Amazon 2'!H623=200,'Amazon 2'!H623&lt;=500),"₹ 200-₹ 500","&gt;₹ 500"))</f>
        <v>&gt;₹ 500</v>
      </c>
      <c r="J244" s="7">
        <v>1499</v>
      </c>
      <c r="K244" s="5">
        <v>0.56000000000000005</v>
      </c>
      <c r="L244" t="str">
        <f t="shared" si="17"/>
        <v>51-60%</v>
      </c>
      <c r="M244" s="7">
        <f t="shared" si="15"/>
        <v>56.237491661107406</v>
      </c>
      <c r="N244" s="5" t="str">
        <f>IF(K244&gt;=50%,"50% ormore","&lt;50%")</f>
        <v>50% ormore</v>
      </c>
      <c r="O244" s="2">
        <v>4.3</v>
      </c>
      <c r="P244" s="3">
        <v>25903</v>
      </c>
      <c r="Q244" s="14">
        <f t="shared" si="18"/>
        <v>38828597</v>
      </c>
      <c r="R244" s="18">
        <f t="shared" si="19"/>
        <v>30.202999999999999</v>
      </c>
    </row>
    <row r="245" spans="1:18" ht="15.75">
      <c r="A245" s="2" t="s">
        <v>4899</v>
      </c>
      <c r="B245" s="2" t="s">
        <v>4900</v>
      </c>
      <c r="C245" s="2" t="s">
        <v>4901</v>
      </c>
      <c r="D245" s="2" t="s">
        <v>13075</v>
      </c>
      <c r="E245" s="2" t="s">
        <v>13076</v>
      </c>
      <c r="F245" s="2" t="s">
        <v>13127</v>
      </c>
      <c r="G245" s="2" t="s">
        <v>13135</v>
      </c>
      <c r="H245" s="7">
        <v>349</v>
      </c>
      <c r="I245" s="7" t="str">
        <f>IF('Amazon 2'!H567&lt;200,"&lt;₹ 200",IF(OR('Amazon 2'!H567=200,'Amazon 2'!H567&lt;=500),"₹ 200-₹ 500","&gt;₹ 500"))</f>
        <v>&gt;₹ 500</v>
      </c>
      <c r="J245" s="7">
        <v>1499</v>
      </c>
      <c r="K245" s="5">
        <v>0.77</v>
      </c>
      <c r="L245" t="str">
        <f t="shared" si="17"/>
        <v>71-80%</v>
      </c>
      <c r="M245" s="7">
        <f t="shared" si="15"/>
        <v>76.717811874583049</v>
      </c>
      <c r="N245" s="5" t="str">
        <f>IF(K245&gt;=50%,"50% ormore","&lt;50%")</f>
        <v>50% ormore</v>
      </c>
      <c r="O245" s="2">
        <v>4.3</v>
      </c>
      <c r="P245" s="3">
        <v>24791</v>
      </c>
      <c r="Q245" s="14">
        <f t="shared" si="18"/>
        <v>37161709</v>
      </c>
      <c r="R245" s="18">
        <f t="shared" si="19"/>
        <v>29.091000000000001</v>
      </c>
    </row>
    <row r="246" spans="1:18" ht="15.75">
      <c r="A246" s="2" t="s">
        <v>5679</v>
      </c>
      <c r="B246" s="2" t="s">
        <v>5680</v>
      </c>
      <c r="C246" s="2" t="s">
        <v>4834</v>
      </c>
      <c r="D246" s="2" t="s">
        <v>13075</v>
      </c>
      <c r="E246" s="2" t="s">
        <v>13129</v>
      </c>
      <c r="F246" s="2" t="s">
        <v>13130</v>
      </c>
      <c r="G246" s="2"/>
      <c r="H246" s="7">
        <v>1299</v>
      </c>
      <c r="I246" s="7" t="str">
        <f>IF('Amazon 2'!H636&lt;200,"&lt;₹ 200",IF(OR('Amazon 2'!H636=200,'Amazon 2'!H636&lt;=500),"₹ 200-₹ 500","&gt;₹ 500"))</f>
        <v>&gt;₹ 500</v>
      </c>
      <c r="J246" s="7">
        <v>3000</v>
      </c>
      <c r="K246" s="5">
        <v>0.56999999999999995</v>
      </c>
      <c r="L246" t="str">
        <f t="shared" si="17"/>
        <v>51-60%</v>
      </c>
      <c r="M246" s="7">
        <f t="shared" si="15"/>
        <v>56.699999999999996</v>
      </c>
      <c r="N246" s="5" t="str">
        <f>IF(K246&gt;=50%,"50% ormore","&lt;50%")</f>
        <v>50% ormore</v>
      </c>
      <c r="O246" s="2">
        <v>4.3</v>
      </c>
      <c r="P246" s="3">
        <v>23022</v>
      </c>
      <c r="Q246" s="14">
        <f t="shared" si="18"/>
        <v>69066000</v>
      </c>
      <c r="R246" s="18">
        <f t="shared" si="19"/>
        <v>27.321999999999999</v>
      </c>
    </row>
    <row r="247" spans="1:18" ht="15.75">
      <c r="A247" s="2" t="s">
        <v>2055</v>
      </c>
      <c r="B247" s="2" t="s">
        <v>2056</v>
      </c>
      <c r="C247" s="2" t="s">
        <v>169</v>
      </c>
      <c r="D247" s="2" t="s">
        <v>13082</v>
      </c>
      <c r="E247" s="2" t="s">
        <v>13083</v>
      </c>
      <c r="F247" s="2" t="s">
        <v>13085</v>
      </c>
      <c r="G247" s="2" t="s">
        <v>13086</v>
      </c>
      <c r="H247" s="7">
        <v>31999</v>
      </c>
      <c r="I247" s="7" t="str">
        <f>IF('Amazon 2'!H233&lt;200,"&lt;₹ 200",IF(OR('Amazon 2'!H233=200,'Amazon 2'!H233&lt;=500),"₹ 200-₹ 500","&gt;₹ 500"))</f>
        <v>&gt;₹ 500</v>
      </c>
      <c r="J247" s="7">
        <v>49999</v>
      </c>
      <c r="K247" s="5">
        <v>0.36</v>
      </c>
      <c r="L247" t="str">
        <f t="shared" si="17"/>
        <v>31-40%</v>
      </c>
      <c r="M247" s="7">
        <f t="shared" si="15"/>
        <v>36.000720014400287</v>
      </c>
      <c r="N247" s="5" t="str">
        <f>IF(K247&gt;=50%,"50% or more","&lt;50%")</f>
        <v>&lt;50%</v>
      </c>
      <c r="O247" s="2">
        <v>4.3</v>
      </c>
      <c r="P247" s="3">
        <v>21252</v>
      </c>
      <c r="Q247" s="14">
        <f t="shared" si="18"/>
        <v>1062578748</v>
      </c>
      <c r="R247" s="18">
        <f t="shared" si="19"/>
        <v>25.552</v>
      </c>
    </row>
    <row r="248" spans="1:18" ht="15.75">
      <c r="A248" s="2" t="s">
        <v>2926</v>
      </c>
      <c r="B248" s="2" t="s">
        <v>2927</v>
      </c>
      <c r="C248" s="2" t="s">
        <v>169</v>
      </c>
      <c r="D248" s="2" t="s">
        <v>13082</v>
      </c>
      <c r="E248" s="2" t="s">
        <v>13083</v>
      </c>
      <c r="F248" s="2" t="s">
        <v>13085</v>
      </c>
      <c r="G248" s="2" t="s">
        <v>13086</v>
      </c>
      <c r="H248" s="7">
        <v>46999</v>
      </c>
      <c r="I248" s="7" t="str">
        <f>IF('Amazon 2'!H334&lt;200,"&lt;₹ 200",IF(OR('Amazon 2'!H334=200,'Amazon 2'!H334&lt;=500),"₹ 200-₹ 500","&gt;₹ 500"))</f>
        <v>₹ 200-₹ 500</v>
      </c>
      <c r="J248" s="7">
        <v>69999</v>
      </c>
      <c r="K248" s="5">
        <v>0.33</v>
      </c>
      <c r="L248" t="str">
        <f t="shared" si="17"/>
        <v>31-40%</v>
      </c>
      <c r="M248" s="7">
        <f t="shared" si="15"/>
        <v>32.857612251603598</v>
      </c>
      <c r="N248" s="5" t="str">
        <f>IF(K248&gt;=50%,"50% or more","&lt;50%")</f>
        <v>&lt;50%</v>
      </c>
      <c r="O248" s="2">
        <v>4.3</v>
      </c>
      <c r="P248" s="3">
        <v>21252</v>
      </c>
      <c r="Q248" s="14">
        <f t="shared" si="18"/>
        <v>1487618748</v>
      </c>
      <c r="R248" s="18">
        <f t="shared" si="19"/>
        <v>25.552</v>
      </c>
    </row>
    <row r="249" spans="1:18" ht="15.75">
      <c r="A249" s="2" t="s">
        <v>292</v>
      </c>
      <c r="B249" s="2" t="s">
        <v>293</v>
      </c>
      <c r="C249" s="2" t="s">
        <v>18</v>
      </c>
      <c r="D249" s="2" t="s">
        <v>13075</v>
      </c>
      <c r="E249" s="2" t="s">
        <v>13076</v>
      </c>
      <c r="F249" s="2" t="s">
        <v>13077</v>
      </c>
      <c r="G249" s="2" t="s">
        <v>13078</v>
      </c>
      <c r="H249" s="7">
        <v>299</v>
      </c>
      <c r="I249" s="7" t="str">
        <f>IF('Amazon 2'!H31&lt;200,"&lt;₹ 200",IF(OR('Amazon 2'!H31=200,'Amazon 2'!H31&lt;=500),"₹ 200-₹ 500","&gt;₹ 500"))</f>
        <v>₹ 200-₹ 500</v>
      </c>
      <c r="J249" s="7">
        <v>999</v>
      </c>
      <c r="K249" s="5">
        <v>0.7</v>
      </c>
      <c r="L249" t="str">
        <f t="shared" si="17"/>
        <v>61-70%</v>
      </c>
      <c r="M249" s="7">
        <f t="shared" si="15"/>
        <v>70.070070070070074</v>
      </c>
      <c r="N249" s="5" t="str">
        <f>IF(K249&gt;=50%,"50% or more","&lt;50%")</f>
        <v>50% or more</v>
      </c>
      <c r="O249" s="2">
        <v>4.3</v>
      </c>
      <c r="P249" s="3">
        <v>20850</v>
      </c>
      <c r="Q249" s="14">
        <f t="shared" si="18"/>
        <v>20829150</v>
      </c>
      <c r="R249" s="18">
        <f t="shared" si="19"/>
        <v>25.150000000000002</v>
      </c>
    </row>
    <row r="250" spans="1:18" ht="15.75">
      <c r="A250" s="2" t="s">
        <v>1011</v>
      </c>
      <c r="B250" s="2" t="s">
        <v>1012</v>
      </c>
      <c r="C250" s="2" t="s">
        <v>18</v>
      </c>
      <c r="D250" s="2" t="s">
        <v>13075</v>
      </c>
      <c r="E250" s="2" t="s">
        <v>13076</v>
      </c>
      <c r="F250" s="2" t="s">
        <v>13077</v>
      </c>
      <c r="G250" s="2" t="s">
        <v>13078</v>
      </c>
      <c r="H250" s="7">
        <v>273.10000000000002</v>
      </c>
      <c r="I250" s="7" t="str">
        <f>IF('Amazon 2'!H113&lt;200,"&lt;₹ 200",IF(OR('Amazon 2'!H113=200,'Amazon 2'!H113&lt;=500),"₹ 200-₹ 500","&gt;₹ 500"))</f>
        <v>&gt;₹ 500</v>
      </c>
      <c r="J250" s="7">
        <v>999</v>
      </c>
      <c r="K250" s="5">
        <v>0.73</v>
      </c>
      <c r="L250" t="str">
        <f t="shared" si="17"/>
        <v>71-80%</v>
      </c>
      <c r="M250" s="7">
        <f t="shared" si="15"/>
        <v>72.662662662662655</v>
      </c>
      <c r="N250" s="5" t="str">
        <f>IF(K250&gt;=50%,"50% or more","&lt;50%")</f>
        <v>50% or more</v>
      </c>
      <c r="O250" s="2">
        <v>4.3</v>
      </c>
      <c r="P250" s="3">
        <v>20850</v>
      </c>
      <c r="Q250" s="14">
        <f t="shared" si="18"/>
        <v>20829150</v>
      </c>
      <c r="R250" s="18">
        <f t="shared" si="19"/>
        <v>25.150000000000002</v>
      </c>
    </row>
    <row r="251" spans="1:18" ht="15.75">
      <c r="A251" s="2" t="s">
        <v>1257</v>
      </c>
      <c r="B251" s="2" t="s">
        <v>1258</v>
      </c>
      <c r="C251" s="2" t="s">
        <v>18</v>
      </c>
      <c r="D251" s="2" t="s">
        <v>13075</v>
      </c>
      <c r="E251" s="2" t="s">
        <v>13076</v>
      </c>
      <c r="F251" s="2" t="s">
        <v>13077</v>
      </c>
      <c r="G251" s="2" t="s">
        <v>13078</v>
      </c>
      <c r="H251" s="7">
        <v>349</v>
      </c>
      <c r="I251" s="7" t="str">
        <f>IF('Amazon 2'!H141&lt;200,"&lt;₹ 200",IF(OR('Amazon 2'!H141=200,'Amazon 2'!H141&lt;=500),"₹ 200-₹ 500","&gt;₹ 500"))</f>
        <v>&gt;₹ 500</v>
      </c>
      <c r="J251" s="7">
        <v>699</v>
      </c>
      <c r="K251" s="5">
        <v>0.5</v>
      </c>
      <c r="L251" t="str">
        <f t="shared" si="17"/>
        <v>41-50%</v>
      </c>
      <c r="M251" s="7">
        <f t="shared" si="15"/>
        <v>50.071530758226032</v>
      </c>
      <c r="N251" s="5" t="str">
        <f>IF(K251&gt;=50%,"50% or more","&lt;50%")</f>
        <v>50% or more</v>
      </c>
      <c r="O251" s="2">
        <v>4.3</v>
      </c>
      <c r="P251" s="3">
        <v>20850</v>
      </c>
      <c r="Q251" s="14">
        <f t="shared" si="18"/>
        <v>14574150</v>
      </c>
      <c r="R251" s="18">
        <f t="shared" si="19"/>
        <v>25.150000000000002</v>
      </c>
    </row>
    <row r="252" spans="1:18" ht="15.75">
      <c r="A252" s="2" t="s">
        <v>6575</v>
      </c>
      <c r="B252" s="2" t="s">
        <v>6576</v>
      </c>
      <c r="C252" s="2" t="s">
        <v>6577</v>
      </c>
      <c r="D252" s="2" t="s">
        <v>13075</v>
      </c>
      <c r="E252" s="2" t="s">
        <v>13076</v>
      </c>
      <c r="F252" s="2" t="s">
        <v>13187</v>
      </c>
      <c r="G252" s="2" t="s">
        <v>13197</v>
      </c>
      <c r="H252" s="7">
        <v>1990</v>
      </c>
      <c r="I252" s="7" t="str">
        <f>IF('Amazon 2'!H721&lt;200,"&lt;₹ 200",IF(OR('Amazon 2'!H721=200,'Amazon 2'!H721&lt;=500),"₹ 200-₹ 500","&gt;₹ 500"))</f>
        <v>&lt;₹ 200</v>
      </c>
      <c r="J252" s="7">
        <v>2595</v>
      </c>
      <c r="K252" s="5">
        <v>0.23</v>
      </c>
      <c r="L252" t="str">
        <f t="shared" si="17"/>
        <v>21-30%</v>
      </c>
      <c r="M252" s="7">
        <f t="shared" si="15"/>
        <v>23.314065510597302</v>
      </c>
      <c r="N252" s="5" t="str">
        <f>IF(K252&gt;=50%,"50% ormore","&lt;50%")</f>
        <v>&lt;50%</v>
      </c>
      <c r="O252" s="2">
        <v>4.3</v>
      </c>
      <c r="P252" s="3">
        <v>20398</v>
      </c>
      <c r="Q252" s="14">
        <f t="shared" si="18"/>
        <v>52932810</v>
      </c>
      <c r="R252" s="18">
        <f t="shared" si="19"/>
        <v>24.698</v>
      </c>
    </row>
    <row r="253" spans="1:18" ht="15.75">
      <c r="A253" s="2" t="s">
        <v>6855</v>
      </c>
      <c r="B253" s="2" t="s">
        <v>6856</v>
      </c>
      <c r="C253" s="2" t="s">
        <v>5443</v>
      </c>
      <c r="D253" s="2" t="s">
        <v>13075</v>
      </c>
      <c r="E253" s="2" t="s">
        <v>13079</v>
      </c>
      <c r="F253" s="2" t="s">
        <v>13170</v>
      </c>
      <c r="G253" s="2"/>
      <c r="H253" s="7">
        <v>1799</v>
      </c>
      <c r="I253" s="7" t="str">
        <f>IF('Amazon 2'!H748&lt;200,"&lt;₹ 200",IF(OR('Amazon 2'!H748=200,'Amazon 2'!H748&lt;=500),"₹ 200-₹ 500","&gt;₹ 500"))</f>
        <v>&gt;₹ 500</v>
      </c>
      <c r="J253" s="7">
        <v>2911</v>
      </c>
      <c r="K253" s="5">
        <v>0.38</v>
      </c>
      <c r="L253" t="str">
        <f t="shared" si="17"/>
        <v>31-40%</v>
      </c>
      <c r="M253" s="7">
        <f t="shared" si="15"/>
        <v>38.199931295087595</v>
      </c>
      <c r="N253" s="5" t="str">
        <f>IF(K253&gt;=50%,"50% ormore","&lt;50%")</f>
        <v>&lt;50%</v>
      </c>
      <c r="O253" s="2">
        <v>4.3</v>
      </c>
      <c r="P253" s="3">
        <v>20342</v>
      </c>
      <c r="Q253" s="14">
        <f t="shared" si="18"/>
        <v>59215562</v>
      </c>
      <c r="R253" s="18">
        <f t="shared" si="19"/>
        <v>24.641999999999999</v>
      </c>
    </row>
    <row r="254" spans="1:18" ht="15.75">
      <c r="A254" s="2" t="s">
        <v>652</v>
      </c>
      <c r="B254" s="2" t="s">
        <v>653</v>
      </c>
      <c r="C254" s="2" t="s">
        <v>18</v>
      </c>
      <c r="D254" s="2" t="s">
        <v>13075</v>
      </c>
      <c r="E254" s="2" t="s">
        <v>13076</v>
      </c>
      <c r="F254" s="2" t="s">
        <v>13077</v>
      </c>
      <c r="G254" s="2" t="s">
        <v>13078</v>
      </c>
      <c r="H254" s="7">
        <v>219</v>
      </c>
      <c r="I254" s="7" t="str">
        <f>IF('Amazon 2'!H71&lt;200,"&lt;₹ 200",IF(OR('Amazon 2'!H71=200,'Amazon 2'!H71&lt;=500),"₹ 200-₹ 500","&gt;₹ 500"))</f>
        <v>&gt;₹ 500</v>
      </c>
      <c r="J254" s="7">
        <v>700</v>
      </c>
      <c r="K254" s="5">
        <v>0.69</v>
      </c>
      <c r="L254" t="str">
        <f t="shared" si="17"/>
        <v>61-70%</v>
      </c>
      <c r="M254" s="7">
        <f t="shared" si="15"/>
        <v>68.714285714285722</v>
      </c>
      <c r="N254" s="5" t="str">
        <f>IF(K254&gt;=50%,"50% or more","&lt;50%")</f>
        <v>50% or more</v>
      </c>
      <c r="O254" s="2">
        <v>4.3</v>
      </c>
      <c r="P254" s="3">
        <v>20053</v>
      </c>
      <c r="Q254" s="14">
        <f t="shared" si="18"/>
        <v>14037100</v>
      </c>
      <c r="R254" s="18">
        <f t="shared" si="19"/>
        <v>24.353000000000002</v>
      </c>
    </row>
    <row r="255" spans="1:18" ht="15.75">
      <c r="A255" s="2" t="s">
        <v>2999</v>
      </c>
      <c r="B255" s="2" t="s">
        <v>3000</v>
      </c>
      <c r="C255" s="2" t="s">
        <v>2990</v>
      </c>
      <c r="D255" s="2" t="s">
        <v>13082</v>
      </c>
      <c r="E255" s="2" t="s">
        <v>13105</v>
      </c>
      <c r="F255" s="2" t="s">
        <v>13108</v>
      </c>
      <c r="G255" s="2" t="s">
        <v>13109</v>
      </c>
      <c r="H255" s="7">
        <v>28999</v>
      </c>
      <c r="I255" s="7" t="str">
        <f>IF('Amazon 2'!H341&lt;200,"&lt;₹ 200",IF(OR('Amazon 2'!H341=200,'Amazon 2'!H341&lt;=500),"₹ 200-₹ 500","&gt;₹ 500"))</f>
        <v>₹ 200-₹ 500</v>
      </c>
      <c r="J255" s="7">
        <v>28999</v>
      </c>
      <c r="K255" s="5">
        <v>0</v>
      </c>
      <c r="L255" t="str">
        <f t="shared" si="17"/>
        <v>0-10%</v>
      </c>
      <c r="M255" s="7">
        <f t="shared" si="15"/>
        <v>0</v>
      </c>
      <c r="N255" s="5" t="str">
        <f>IF(K255&gt;=50%,"50% or more","&lt;50%")</f>
        <v>&lt;50%</v>
      </c>
      <c r="O255" s="2">
        <v>4.3</v>
      </c>
      <c r="P255" s="3">
        <v>17415</v>
      </c>
      <c r="Q255" s="14">
        <f t="shared" si="18"/>
        <v>505017585</v>
      </c>
      <c r="R255" s="18">
        <f t="shared" si="19"/>
        <v>21.715</v>
      </c>
    </row>
    <row r="256" spans="1:18" ht="15.75">
      <c r="A256" s="2" t="s">
        <v>3009</v>
      </c>
      <c r="B256" s="2" t="s">
        <v>3010</v>
      </c>
      <c r="C256" s="2" t="s">
        <v>2990</v>
      </c>
      <c r="D256" s="2" t="s">
        <v>13082</v>
      </c>
      <c r="E256" s="2" t="s">
        <v>13105</v>
      </c>
      <c r="F256" s="2" t="s">
        <v>13108</v>
      </c>
      <c r="G256" s="2" t="s">
        <v>13109</v>
      </c>
      <c r="H256" s="7">
        <v>28999</v>
      </c>
      <c r="I256" s="7" t="str">
        <f>IF('Amazon 2'!H342&lt;200,"&lt;₹ 200",IF(OR('Amazon 2'!H342=200,'Amazon 2'!H342&lt;=500),"₹ 200-₹ 500","&gt;₹ 500"))</f>
        <v>&lt;₹ 200</v>
      </c>
      <c r="J256" s="7">
        <v>28999</v>
      </c>
      <c r="K256" s="5">
        <v>0</v>
      </c>
      <c r="L256" t="str">
        <f t="shared" si="17"/>
        <v>0-10%</v>
      </c>
      <c r="M256" s="7">
        <f t="shared" si="15"/>
        <v>0</v>
      </c>
      <c r="N256" s="5" t="str">
        <f>IF(K256&gt;=50%,"50% or more","&lt;50%")</f>
        <v>&lt;50%</v>
      </c>
      <c r="O256" s="2">
        <v>4.3</v>
      </c>
      <c r="P256" s="3">
        <v>17415</v>
      </c>
      <c r="Q256" s="14">
        <f t="shared" si="18"/>
        <v>505017585</v>
      </c>
      <c r="R256" s="18">
        <f t="shared" si="19"/>
        <v>21.715</v>
      </c>
    </row>
    <row r="257" spans="1:18" ht="15.75">
      <c r="A257" s="2" t="s">
        <v>3513</v>
      </c>
      <c r="B257" s="2" t="s">
        <v>3514</v>
      </c>
      <c r="C257" s="2" t="s">
        <v>2990</v>
      </c>
      <c r="D257" s="2" t="s">
        <v>13082</v>
      </c>
      <c r="E257" s="2" t="s">
        <v>13105</v>
      </c>
      <c r="F257" s="2" t="s">
        <v>13108</v>
      </c>
      <c r="G257" s="2" t="s">
        <v>13109</v>
      </c>
      <c r="H257" s="7">
        <v>33999</v>
      </c>
      <c r="I257" s="7" t="str">
        <f>IF('Amazon 2'!H402&lt;200,"&lt;₹ 200",IF(OR('Amazon 2'!H402=200,'Amazon 2'!H402&lt;=500),"₹ 200-₹ 500","&gt;₹ 500"))</f>
        <v>&lt;₹ 200</v>
      </c>
      <c r="J257" s="7">
        <v>33999</v>
      </c>
      <c r="K257" s="5">
        <v>0</v>
      </c>
      <c r="L257" t="str">
        <f t="shared" si="17"/>
        <v>0-10%</v>
      </c>
      <c r="M257" s="7">
        <f t="shared" si="15"/>
        <v>0</v>
      </c>
      <c r="N257" s="5" t="str">
        <f>IF(K257&gt;=50%,"50% ormore","&lt;50%")</f>
        <v>&lt;50%</v>
      </c>
      <c r="O257" s="2">
        <v>4.3</v>
      </c>
      <c r="P257" s="3">
        <v>17415</v>
      </c>
      <c r="Q257" s="14">
        <f t="shared" si="18"/>
        <v>592092585</v>
      </c>
      <c r="R257" s="18">
        <f t="shared" si="19"/>
        <v>21.715</v>
      </c>
    </row>
    <row r="258" spans="1:18" ht="15.75">
      <c r="A258" s="2" t="s">
        <v>6752</v>
      </c>
      <c r="B258" s="2" t="s">
        <v>6753</v>
      </c>
      <c r="C258" s="2" t="s">
        <v>4876</v>
      </c>
      <c r="D258" s="2" t="s">
        <v>13075</v>
      </c>
      <c r="E258" s="2" t="s">
        <v>13076</v>
      </c>
      <c r="F258" s="2" t="s">
        <v>13127</v>
      </c>
      <c r="G258" s="2" t="s">
        <v>13134</v>
      </c>
      <c r="H258" s="7">
        <v>1889</v>
      </c>
      <c r="I258" s="7" t="str">
        <f>IF('Amazon 2'!H738&lt;200,"&lt;₹ 200",IF(OR('Amazon 2'!H738=200,'Amazon 2'!H738&lt;=500),"₹ 200-₹ 500","&gt;₹ 500"))</f>
        <v>&gt;₹ 500</v>
      </c>
      <c r="J258" s="7">
        <v>2699</v>
      </c>
      <c r="K258" s="5">
        <v>0.3</v>
      </c>
      <c r="L258" t="str">
        <f t="shared" si="17"/>
        <v>21-30%</v>
      </c>
      <c r="M258" s="7">
        <f t="shared" si="15"/>
        <v>30.011115227862174</v>
      </c>
      <c r="N258" s="5" t="str">
        <f>IF(K258&gt;=50%,"50% ormore","&lt;50%")</f>
        <v>&lt;50%</v>
      </c>
      <c r="O258" s="2">
        <v>4.3</v>
      </c>
      <c r="P258" s="3">
        <v>17394</v>
      </c>
      <c r="Q258" s="14">
        <f t="shared" si="18"/>
        <v>46946406</v>
      </c>
      <c r="R258" s="18">
        <f t="shared" si="19"/>
        <v>21.693999999999999</v>
      </c>
    </row>
    <row r="259" spans="1:18" ht="15.75">
      <c r="A259" s="2" t="s">
        <v>4731</v>
      </c>
      <c r="B259" s="2" t="s">
        <v>3281</v>
      </c>
      <c r="C259" s="2" t="s">
        <v>2948</v>
      </c>
      <c r="D259" s="2" t="s">
        <v>13082</v>
      </c>
      <c r="E259" s="2" t="s">
        <v>13103</v>
      </c>
      <c r="F259" s="2" t="s">
        <v>13104</v>
      </c>
      <c r="G259" s="2"/>
      <c r="H259" s="7">
        <v>3999</v>
      </c>
      <c r="I259" s="7" t="str">
        <f>IF('Amazon 2'!H549&lt;200,"&lt;₹ 200",IF(OR('Amazon 2'!H549=200,'Amazon 2'!H549&lt;=500),"₹ 200-₹ 500","&gt;₹ 500"))</f>
        <v>&gt;₹ 500</v>
      </c>
      <c r="J259" s="7">
        <v>17999</v>
      </c>
      <c r="K259" s="5">
        <v>0.78</v>
      </c>
      <c r="L259" t="str">
        <f t="shared" si="17"/>
        <v>71-80%</v>
      </c>
      <c r="M259" s="7">
        <f t="shared" ref="M259:M283" si="21" xml:space="preserve"> ( J259 - H259 )/J259*100</f>
        <v>77.782099005500299</v>
      </c>
      <c r="N259" s="5" t="str">
        <f>IF(K259&gt;=50%,"50% ormore","&lt;50%")</f>
        <v>50% ormore</v>
      </c>
      <c r="O259" s="2">
        <v>4.3</v>
      </c>
      <c r="P259" s="3">
        <v>17161</v>
      </c>
      <c r="Q259" s="14">
        <f t="shared" si="18"/>
        <v>308880839</v>
      </c>
      <c r="R259" s="18">
        <f t="shared" si="19"/>
        <v>21.461000000000002</v>
      </c>
    </row>
    <row r="260" spans="1:18" ht="15.75">
      <c r="A260" s="2" t="s">
        <v>3280</v>
      </c>
      <c r="B260" s="2" t="s">
        <v>3281</v>
      </c>
      <c r="C260" s="2" t="s">
        <v>2948</v>
      </c>
      <c r="D260" s="2" t="s">
        <v>13082</v>
      </c>
      <c r="E260" s="2" t="s">
        <v>13103</v>
      </c>
      <c r="F260" s="2" t="s">
        <v>13104</v>
      </c>
      <c r="G260" s="2"/>
      <c r="H260" s="7">
        <v>3999</v>
      </c>
      <c r="I260" s="7" t="str">
        <f>IF('Amazon 2'!H376&lt;200,"&lt;₹ 200",IF(OR('Amazon 2'!H376=200,'Amazon 2'!H376&lt;=500),"₹ 200-₹ 500","&gt;₹ 500"))</f>
        <v>₹ 200-₹ 500</v>
      </c>
      <c r="J260" s="7">
        <v>16999</v>
      </c>
      <c r="K260" s="5">
        <v>0.76</v>
      </c>
      <c r="L260" t="str">
        <f t="shared" ref="L260:L283" si="22">IF(K260&lt;=10%,"0-10%",IF(K260&lt;=20%,"11-20%",IF(K260&lt;=30%,"21-30%",IF(K260&lt;=40%,"31-40%",IF(K260&lt;=50%,"41-50%",IF(K260&lt;=60%,"51-60%",IF(K260&lt;=70%,"61-70%",IF(K260&lt;=80%,"71-80%",IF(K260&lt;=90%,"81-90%","91-100%")))))))))</f>
        <v>71-80%</v>
      </c>
      <c r="M260" s="7">
        <f t="shared" si="21"/>
        <v>76.475086769809991</v>
      </c>
      <c r="N260" s="5" t="str">
        <f>IF(K260&gt;=50%,"50% ormore","&lt;50%")</f>
        <v>50% ormore</v>
      </c>
      <c r="O260" s="2">
        <v>4.3</v>
      </c>
      <c r="P260" s="3">
        <v>17159</v>
      </c>
      <c r="Q260" s="14">
        <f t="shared" ref="Q260:Q283" si="23">J260*P260</f>
        <v>291685841</v>
      </c>
      <c r="R260" s="18">
        <f t="shared" ref="R260:R283" si="24">O260+(P260/1000)</f>
        <v>21.459</v>
      </c>
    </row>
    <row r="261" spans="1:18" ht="15.75">
      <c r="A261" s="2" t="s">
        <v>3865</v>
      </c>
      <c r="B261" s="2" t="s">
        <v>3866</v>
      </c>
      <c r="C261" s="2" t="s">
        <v>3867</v>
      </c>
      <c r="D261" s="2" t="s">
        <v>13082</v>
      </c>
      <c r="E261" s="2" t="s">
        <v>13105</v>
      </c>
      <c r="F261" s="2" t="s">
        <v>13106</v>
      </c>
      <c r="G261" s="2" t="s">
        <v>13124</v>
      </c>
      <c r="H261" s="7">
        <v>2099</v>
      </c>
      <c r="I261" s="7" t="str">
        <f>IF('Amazon 2'!H449&lt;200,"&lt;₹ 200",IF(OR('Amazon 2'!H449=200,'Amazon 2'!H449&lt;=500),"₹ 200-₹ 500","&gt;₹ 500"))</f>
        <v>&gt;₹ 500</v>
      </c>
      <c r="J261" s="7">
        <v>5999</v>
      </c>
      <c r="K261" s="5">
        <v>0.65</v>
      </c>
      <c r="L261" t="str">
        <f t="shared" si="22"/>
        <v>61-70%</v>
      </c>
      <c r="M261" s="7">
        <f t="shared" si="21"/>
        <v>65.010835139189865</v>
      </c>
      <c r="N261" s="5" t="str">
        <f>IF(K261&gt;=50%,"50% ormore","&lt;50%")</f>
        <v>50% ormore</v>
      </c>
      <c r="O261" s="2">
        <v>4.3</v>
      </c>
      <c r="P261" s="3">
        <v>17129</v>
      </c>
      <c r="Q261" s="14">
        <f t="shared" si="23"/>
        <v>102756871</v>
      </c>
      <c r="R261" s="18">
        <f t="shared" si="24"/>
        <v>21.429000000000002</v>
      </c>
    </row>
    <row r="262" spans="1:18" ht="15.75">
      <c r="A262" s="2" t="s">
        <v>223</v>
      </c>
      <c r="B262" s="2" t="s">
        <v>224</v>
      </c>
      <c r="C262" s="2" t="s">
        <v>169</v>
      </c>
      <c r="D262" s="2" t="s">
        <v>13082</v>
      </c>
      <c r="E262" s="2" t="s">
        <v>13083</v>
      </c>
      <c r="F262" s="2" t="s">
        <v>13085</v>
      </c>
      <c r="G262" s="2" t="s">
        <v>13086</v>
      </c>
      <c r="H262" s="7">
        <v>13490</v>
      </c>
      <c r="I262" s="7" t="str">
        <f>IF('Amazon 2'!H24&lt;200,"&lt;₹ 200",IF(OR('Amazon 2'!H24=200,'Amazon 2'!H24&lt;=500),"₹ 200-₹ 500","&gt;₹ 500"))</f>
        <v>&gt;₹ 500</v>
      </c>
      <c r="J262" s="7">
        <v>22900</v>
      </c>
      <c r="K262" s="5">
        <v>0.41</v>
      </c>
      <c r="L262" t="str">
        <f t="shared" si="22"/>
        <v>41-50%</v>
      </c>
      <c r="M262" s="7">
        <f t="shared" si="21"/>
        <v>41.091703056768559</v>
      </c>
      <c r="N262" s="5" t="str">
        <f>IF(K262&gt;=50%,"50% or more","&lt;50%")</f>
        <v>&lt;50%</v>
      </c>
      <c r="O262" s="2">
        <v>4.3</v>
      </c>
      <c r="P262" s="3">
        <v>16299</v>
      </c>
      <c r="Q262" s="14">
        <f t="shared" si="23"/>
        <v>373247100</v>
      </c>
      <c r="R262" s="18">
        <f t="shared" si="24"/>
        <v>20.599</v>
      </c>
    </row>
    <row r="263" spans="1:18" ht="15.75">
      <c r="A263" s="2" t="s">
        <v>1367</v>
      </c>
      <c r="B263" s="2" t="s">
        <v>1368</v>
      </c>
      <c r="C263" s="2" t="s">
        <v>169</v>
      </c>
      <c r="D263" s="2" t="s">
        <v>13082</v>
      </c>
      <c r="E263" s="2" t="s">
        <v>13083</v>
      </c>
      <c r="F263" s="2" t="s">
        <v>13085</v>
      </c>
      <c r="G263" s="2" t="s">
        <v>13086</v>
      </c>
      <c r="H263" s="7">
        <v>15490</v>
      </c>
      <c r="I263" s="7" t="str">
        <f>IF('Amazon 2'!H154&lt;200,"&lt;₹ 200",IF(OR('Amazon 2'!H154=200,'Amazon 2'!H154&lt;=500),"₹ 200-₹ 500","&gt;₹ 500"))</f>
        <v>₹ 200-₹ 500</v>
      </c>
      <c r="J263" s="7">
        <v>20900</v>
      </c>
      <c r="K263" s="5">
        <v>0.26</v>
      </c>
      <c r="L263" t="str">
        <f t="shared" si="22"/>
        <v>21-30%</v>
      </c>
      <c r="M263" s="7">
        <f t="shared" si="21"/>
        <v>25.885167464114833</v>
      </c>
      <c r="N263" s="5" t="str">
        <f>IF(K263&gt;=50%,"50% or more","&lt;50%")</f>
        <v>&lt;50%</v>
      </c>
      <c r="O263" s="2">
        <v>4.3</v>
      </c>
      <c r="P263" s="3">
        <v>16299</v>
      </c>
      <c r="Q263" s="14">
        <f t="shared" si="23"/>
        <v>340649100</v>
      </c>
      <c r="R263" s="18">
        <f t="shared" si="24"/>
        <v>20.599</v>
      </c>
    </row>
    <row r="264" spans="1:18" ht="15.75">
      <c r="A264" s="2" t="s">
        <v>3134</v>
      </c>
      <c r="B264" s="2" t="s">
        <v>3135</v>
      </c>
      <c r="C264" s="2" t="s">
        <v>2979</v>
      </c>
      <c r="D264" s="2" t="s">
        <v>13082</v>
      </c>
      <c r="E264" s="2" t="s">
        <v>13105</v>
      </c>
      <c r="F264" s="2" t="s">
        <v>13106</v>
      </c>
      <c r="G264" s="2" t="s">
        <v>13107</v>
      </c>
      <c r="H264" s="7">
        <v>1499</v>
      </c>
      <c r="I264" s="7" t="str">
        <f>IF('Amazon 2'!H357&lt;200,"&lt;₹ 200",IF(OR('Amazon 2'!H357=200,'Amazon 2'!H357&lt;=500),"₹ 200-₹ 500","&gt;₹ 500"))</f>
        <v>₹ 200-₹ 500</v>
      </c>
      <c r="J264" s="7">
        <v>2499</v>
      </c>
      <c r="K264" s="5">
        <v>0.4</v>
      </c>
      <c r="L264" t="str">
        <f t="shared" si="22"/>
        <v>31-40%</v>
      </c>
      <c r="M264" s="7">
        <f t="shared" si="21"/>
        <v>40.016006402561018</v>
      </c>
      <c r="N264" s="5" t="str">
        <f>IF(K264&gt;=50%,"50% or more","&lt;50%")</f>
        <v>&lt;50%</v>
      </c>
      <c r="O264" s="2">
        <v>4.3</v>
      </c>
      <c r="P264" s="3">
        <v>15970</v>
      </c>
      <c r="Q264" s="14">
        <f t="shared" si="23"/>
        <v>39909030</v>
      </c>
      <c r="R264" s="18">
        <f t="shared" si="24"/>
        <v>20.27</v>
      </c>
    </row>
    <row r="265" spans="1:18" ht="15.75">
      <c r="A265" s="2" t="s">
        <v>7732</v>
      </c>
      <c r="B265" s="2" t="s">
        <v>7733</v>
      </c>
      <c r="C265" s="2" t="s">
        <v>7734</v>
      </c>
      <c r="D265" s="2" t="s">
        <v>13219</v>
      </c>
      <c r="E265" s="2" t="s">
        <v>13220</v>
      </c>
      <c r="F265" s="2" t="s">
        <v>13221</v>
      </c>
      <c r="G265" s="2" t="s">
        <v>13222</v>
      </c>
      <c r="H265" s="7">
        <v>150</v>
      </c>
      <c r="I265" s="7" t="str">
        <f>IF('Amazon 2'!H833&lt;200,"&lt;₹ 200",IF(OR('Amazon 2'!H833=200,'Amazon 2'!H833&lt;=500),"₹ 200-₹ 500","&gt;₹ 500"))</f>
        <v>&gt;₹ 500</v>
      </c>
      <c r="J265" s="7">
        <v>150</v>
      </c>
      <c r="K265" s="5">
        <v>0</v>
      </c>
      <c r="L265" t="str">
        <f t="shared" si="22"/>
        <v>0-10%</v>
      </c>
      <c r="M265" s="7">
        <f t="shared" si="21"/>
        <v>0</v>
      </c>
      <c r="N265" s="5" t="str">
        <f t="shared" ref="N265:N271" si="25">IF(K265&gt;=50%,"50% ormore","&lt;50%")</f>
        <v>&lt;50%</v>
      </c>
      <c r="O265" s="2">
        <v>4.3</v>
      </c>
      <c r="P265" s="3">
        <v>15867</v>
      </c>
      <c r="Q265" s="14">
        <f t="shared" si="23"/>
        <v>2380050</v>
      </c>
      <c r="R265" s="18">
        <f t="shared" si="24"/>
        <v>20.167000000000002</v>
      </c>
    </row>
    <row r="266" spans="1:18" ht="15.75">
      <c r="A266" s="2" t="s">
        <v>6127</v>
      </c>
      <c r="B266" s="2" t="s">
        <v>6128</v>
      </c>
      <c r="C266" s="2" t="s">
        <v>5336</v>
      </c>
      <c r="D266" s="2" t="s">
        <v>13075</v>
      </c>
      <c r="E266" s="2" t="s">
        <v>13076</v>
      </c>
      <c r="F266" s="2" t="s">
        <v>13163</v>
      </c>
      <c r="G266" s="2" t="s">
        <v>13164</v>
      </c>
      <c r="H266" s="7">
        <v>599</v>
      </c>
      <c r="I266" s="7" t="str">
        <f>IF('Amazon 2'!H678&lt;200,"&lt;₹ 200",IF(OR('Amazon 2'!H678=200,'Amazon 2'!H678&lt;=500),"₹ 200-₹ 500","&gt;₹ 500"))</f>
        <v>&gt;₹ 500</v>
      </c>
      <c r="J266" s="7">
        <v>799</v>
      </c>
      <c r="K266" s="5">
        <v>0.25</v>
      </c>
      <c r="L266" t="str">
        <f t="shared" si="22"/>
        <v>21-30%</v>
      </c>
      <c r="M266" s="7">
        <f t="shared" si="21"/>
        <v>25.031289111389238</v>
      </c>
      <c r="N266" s="5" t="str">
        <f t="shared" si="25"/>
        <v>&lt;50%</v>
      </c>
      <c r="O266" s="2">
        <v>4.3</v>
      </c>
      <c r="P266" s="3">
        <v>15790</v>
      </c>
      <c r="Q266" s="14">
        <f t="shared" si="23"/>
        <v>12616210</v>
      </c>
      <c r="R266" s="18">
        <f t="shared" si="24"/>
        <v>20.09</v>
      </c>
    </row>
    <row r="267" spans="1:18" ht="15.75">
      <c r="A267" s="2" t="s">
        <v>9090</v>
      </c>
      <c r="B267" s="2" t="s">
        <v>9091</v>
      </c>
      <c r="C267" s="2" t="s">
        <v>8699</v>
      </c>
      <c r="D267" s="2" t="s">
        <v>13146</v>
      </c>
      <c r="E267" s="2" t="s">
        <v>13238</v>
      </c>
      <c r="F267" s="2" t="s">
        <v>13245</v>
      </c>
      <c r="G267" s="2" t="s">
        <v>13246</v>
      </c>
      <c r="H267" s="7">
        <v>1321</v>
      </c>
      <c r="I267" s="7" t="str">
        <f>IF('Amazon 2'!H963&lt;200,"&lt;₹ 200",IF(OR('Amazon 2'!H963=200,'Amazon 2'!H963&lt;=500),"₹ 200-₹ 500","&gt;₹ 500"))</f>
        <v>&gt;₹ 500</v>
      </c>
      <c r="J267" s="7">
        <v>1545</v>
      </c>
      <c r="K267" s="5">
        <v>0.14000000000000001</v>
      </c>
      <c r="L267" t="str">
        <f t="shared" si="22"/>
        <v>11-20%</v>
      </c>
      <c r="M267" s="7">
        <f t="shared" si="21"/>
        <v>14.498381877022654</v>
      </c>
      <c r="N267" s="5" t="str">
        <f t="shared" si="25"/>
        <v>&lt;50%</v>
      </c>
      <c r="O267" s="2">
        <v>4.3</v>
      </c>
      <c r="P267" s="3">
        <v>15453</v>
      </c>
      <c r="Q267" s="14">
        <f t="shared" si="23"/>
        <v>23874885</v>
      </c>
      <c r="R267" s="18">
        <f t="shared" si="24"/>
        <v>19.753</v>
      </c>
    </row>
    <row r="268" spans="1:18" ht="15.75">
      <c r="A268" s="2" t="s">
        <v>9426</v>
      </c>
      <c r="B268" s="2" t="s">
        <v>9427</v>
      </c>
      <c r="C268" s="2" t="s">
        <v>8585</v>
      </c>
      <c r="D268" s="2" t="s">
        <v>13146</v>
      </c>
      <c r="E268" s="2" t="s">
        <v>13238</v>
      </c>
      <c r="F268" s="2" t="s">
        <v>13239</v>
      </c>
      <c r="G268" s="2" t="s">
        <v>13247</v>
      </c>
      <c r="H268" s="7">
        <v>1099</v>
      </c>
      <c r="I268" s="7" t="str">
        <f>IF('Amazon 2'!H996&lt;200,"&lt;₹ 200",IF(OR('Amazon 2'!H996=200,'Amazon 2'!H996&lt;=500),"₹ 200-₹ 500","&gt;₹ 500"))</f>
        <v>₹ 200-₹ 500</v>
      </c>
      <c r="J268" s="7">
        <v>1899</v>
      </c>
      <c r="K268" s="5">
        <v>0.42</v>
      </c>
      <c r="L268" t="str">
        <f t="shared" si="22"/>
        <v>41-50%</v>
      </c>
      <c r="M268" s="7">
        <f t="shared" si="21"/>
        <v>42.127435492364398</v>
      </c>
      <c r="N268" s="5" t="str">
        <f t="shared" si="25"/>
        <v>&lt;50%</v>
      </c>
      <c r="O268" s="2">
        <v>4.3</v>
      </c>
      <c r="P268" s="3">
        <v>15276</v>
      </c>
      <c r="Q268" s="14">
        <f t="shared" si="23"/>
        <v>29009124</v>
      </c>
      <c r="R268" s="18">
        <f t="shared" si="24"/>
        <v>19.576000000000001</v>
      </c>
    </row>
    <row r="269" spans="1:18" ht="15.75">
      <c r="A269" s="2" t="s">
        <v>6502</v>
      </c>
      <c r="B269" s="2" t="s">
        <v>6503</v>
      </c>
      <c r="C269" s="2" t="s">
        <v>6504</v>
      </c>
      <c r="D269" s="2" t="s">
        <v>13082</v>
      </c>
      <c r="E269" s="2" t="s">
        <v>13113</v>
      </c>
      <c r="F269" s="2" t="s">
        <v>13195</v>
      </c>
      <c r="G269" s="2"/>
      <c r="H269" s="7">
        <v>119</v>
      </c>
      <c r="I269" s="7" t="str">
        <f>IF('Amazon 2'!H714&lt;200,"&lt;₹ 200",IF(OR('Amazon 2'!H714=200,'Amazon 2'!H714&lt;=500),"₹ 200-₹ 500","&gt;₹ 500"))</f>
        <v>&gt;₹ 500</v>
      </c>
      <c r="J269" s="7">
        <v>499</v>
      </c>
      <c r="K269" s="5">
        <v>0.76</v>
      </c>
      <c r="L269" t="str">
        <f t="shared" si="22"/>
        <v>71-80%</v>
      </c>
      <c r="M269" s="7">
        <f t="shared" si="21"/>
        <v>76.152304609218433</v>
      </c>
      <c r="N269" s="5" t="str">
        <f t="shared" si="25"/>
        <v>50% ormore</v>
      </c>
      <c r="O269" s="2">
        <v>4.3</v>
      </c>
      <c r="P269" s="3">
        <v>15032</v>
      </c>
      <c r="Q269" s="14">
        <f t="shared" si="23"/>
        <v>7500968</v>
      </c>
      <c r="R269" s="18">
        <f t="shared" si="24"/>
        <v>19.332000000000001</v>
      </c>
    </row>
    <row r="270" spans="1:18" ht="15.75">
      <c r="A270" s="2" t="s">
        <v>8102</v>
      </c>
      <c r="B270" s="2" t="s">
        <v>8103</v>
      </c>
      <c r="C270" s="2" t="s">
        <v>7796</v>
      </c>
      <c r="D270" s="2" t="s">
        <v>13075</v>
      </c>
      <c r="E270" s="2" t="s">
        <v>13076</v>
      </c>
      <c r="F270" s="2" t="s">
        <v>13163</v>
      </c>
      <c r="G270" s="2" t="s">
        <v>13223</v>
      </c>
      <c r="H270" s="7">
        <v>1990</v>
      </c>
      <c r="I270" s="7" t="str">
        <f>IF('Amazon 2'!H869&lt;200,"&lt;₹ 200",IF(OR('Amazon 2'!H869=200,'Amazon 2'!H869&lt;=500),"₹ 200-₹ 500","&gt;₹ 500"))</f>
        <v>&gt;₹ 500</v>
      </c>
      <c r="J270" s="7">
        <v>2999</v>
      </c>
      <c r="K270" s="5">
        <v>0.34</v>
      </c>
      <c r="L270" t="str">
        <f t="shared" si="22"/>
        <v>31-40%</v>
      </c>
      <c r="M270" s="7">
        <f t="shared" si="21"/>
        <v>33.644548182727576</v>
      </c>
      <c r="N270" s="5" t="str">
        <f t="shared" si="25"/>
        <v>&lt;50%</v>
      </c>
      <c r="O270" s="2">
        <v>4.3</v>
      </c>
      <c r="P270" s="3">
        <v>14237</v>
      </c>
      <c r="Q270" s="14">
        <f t="shared" si="23"/>
        <v>42696763</v>
      </c>
      <c r="R270" s="18">
        <f t="shared" si="24"/>
        <v>18.536999999999999</v>
      </c>
    </row>
    <row r="271" spans="1:18" ht="15.75">
      <c r="A271" s="2" t="s">
        <v>3273</v>
      </c>
      <c r="B271" s="2" t="s">
        <v>3274</v>
      </c>
      <c r="C271" s="2" t="s">
        <v>3275</v>
      </c>
      <c r="D271" s="2" t="s">
        <v>13082</v>
      </c>
      <c r="E271" s="2" t="s">
        <v>13105</v>
      </c>
      <c r="F271" s="2" t="s">
        <v>13106</v>
      </c>
      <c r="G271" s="2" t="s">
        <v>13117</v>
      </c>
      <c r="H271" s="7">
        <v>139</v>
      </c>
      <c r="I271" s="7" t="str">
        <f>IF('Amazon 2'!H375&lt;200,"&lt;₹ 200",IF(OR('Amazon 2'!H375=200,'Amazon 2'!H375&lt;=500),"₹ 200-₹ 500","&gt;₹ 500"))</f>
        <v>&gt;₹ 500</v>
      </c>
      <c r="J271" s="7">
        <v>495</v>
      </c>
      <c r="K271" s="5">
        <v>0.72</v>
      </c>
      <c r="L271" t="str">
        <f t="shared" si="22"/>
        <v>71-80%</v>
      </c>
      <c r="M271" s="7">
        <f t="shared" si="21"/>
        <v>71.919191919191917</v>
      </c>
      <c r="N271" s="5" t="str">
        <f t="shared" si="25"/>
        <v>50% ormore</v>
      </c>
      <c r="O271" s="2">
        <v>4.3</v>
      </c>
      <c r="P271" s="3">
        <v>14185</v>
      </c>
      <c r="Q271" s="14">
        <f t="shared" si="23"/>
        <v>7021575</v>
      </c>
      <c r="R271" s="18">
        <f t="shared" si="24"/>
        <v>18.484999999999999</v>
      </c>
    </row>
    <row r="272" spans="1:18" ht="15.75">
      <c r="A272" s="2" t="s">
        <v>2034</v>
      </c>
      <c r="B272" s="2" t="s">
        <v>2035</v>
      </c>
      <c r="C272" s="2" t="s">
        <v>18</v>
      </c>
      <c r="D272" s="2" t="s">
        <v>13075</v>
      </c>
      <c r="E272" s="2" t="s">
        <v>13076</v>
      </c>
      <c r="F272" s="2" t="s">
        <v>13077</v>
      </c>
      <c r="G272" s="2" t="s">
        <v>13078</v>
      </c>
      <c r="H272" s="7">
        <v>159</v>
      </c>
      <c r="I272" s="7" t="str">
        <f>IF('Amazon 2'!H231&lt;200,"&lt;₹ 200",IF(OR('Amazon 2'!H231=200,'Amazon 2'!H231&lt;=500),"₹ 200-₹ 500","&gt;₹ 500"))</f>
        <v>₹ 200-₹ 500</v>
      </c>
      <c r="J272" s="7">
        <v>595</v>
      </c>
      <c r="K272" s="5">
        <v>0.73</v>
      </c>
      <c r="L272" t="str">
        <f t="shared" si="22"/>
        <v>71-80%</v>
      </c>
      <c r="M272" s="7">
        <f t="shared" si="21"/>
        <v>73.277310924369743</v>
      </c>
      <c r="N272" s="5" t="str">
        <f>IF(K272&gt;=50%,"50% or more","&lt;50%")</f>
        <v>50% or more</v>
      </c>
      <c r="O272" s="2">
        <v>4.3</v>
      </c>
      <c r="P272" s="3">
        <v>14184</v>
      </c>
      <c r="Q272" s="14">
        <f t="shared" si="23"/>
        <v>8439480</v>
      </c>
      <c r="R272" s="18">
        <f t="shared" si="24"/>
        <v>18.483999999999998</v>
      </c>
    </row>
    <row r="273" spans="1:18" ht="15.75">
      <c r="A273" s="2" t="s">
        <v>8051</v>
      </c>
      <c r="B273" s="2" t="s">
        <v>8052</v>
      </c>
      <c r="C273" s="2" t="s">
        <v>5122</v>
      </c>
      <c r="D273" s="2" t="s">
        <v>13075</v>
      </c>
      <c r="E273" s="2" t="s">
        <v>13129</v>
      </c>
      <c r="F273" s="2" t="s">
        <v>13151</v>
      </c>
      <c r="G273" s="2"/>
      <c r="H273" s="7">
        <v>657</v>
      </c>
      <c r="I273" s="7" t="str">
        <f>IF('Amazon 2'!H864&lt;200,"&lt;₹ 200",IF(OR('Amazon 2'!H864=200,'Amazon 2'!H864&lt;=500),"₹ 200-₹ 500","&gt;₹ 500"))</f>
        <v>&lt;₹ 200</v>
      </c>
      <c r="J273" s="7">
        <v>999</v>
      </c>
      <c r="K273" s="5">
        <v>0.34</v>
      </c>
      <c r="L273" t="str">
        <f t="shared" si="22"/>
        <v>31-40%</v>
      </c>
      <c r="M273" s="7">
        <f t="shared" si="21"/>
        <v>34.234234234234236</v>
      </c>
      <c r="N273" s="5" t="str">
        <f>IF(K273&gt;=50%,"50% ormore","&lt;50%")</f>
        <v>&lt;50%</v>
      </c>
      <c r="O273" s="2">
        <v>4.3</v>
      </c>
      <c r="P273" s="3">
        <v>13944</v>
      </c>
      <c r="Q273" s="14">
        <f t="shared" si="23"/>
        <v>13930056</v>
      </c>
      <c r="R273" s="18">
        <f t="shared" si="24"/>
        <v>18.244</v>
      </c>
    </row>
    <row r="274" spans="1:18" ht="15.75">
      <c r="A274" s="2" t="s">
        <v>112</v>
      </c>
      <c r="B274" s="2" t="s">
        <v>113</v>
      </c>
      <c r="C274" s="2" t="s">
        <v>18</v>
      </c>
      <c r="D274" s="2" t="s">
        <v>13075</v>
      </c>
      <c r="E274" s="2" t="s">
        <v>13076</v>
      </c>
      <c r="F274" s="2" t="s">
        <v>13077</v>
      </c>
      <c r="G274" s="2" t="s">
        <v>13078</v>
      </c>
      <c r="H274" s="7">
        <v>154</v>
      </c>
      <c r="I274" s="7" t="str">
        <f>IF('Amazon 2'!H12&lt;200,"&lt;₹ 200",IF(OR('Amazon 2'!H12=200,'Amazon 2'!H12&lt;=500),"₹ 200-₹ 500","&gt;₹ 500"))</f>
        <v>&gt;₹ 500</v>
      </c>
      <c r="J274" s="7">
        <v>339</v>
      </c>
      <c r="K274" s="5">
        <v>0.55000000000000004</v>
      </c>
      <c r="L274" t="str">
        <f t="shared" si="22"/>
        <v>51-60%</v>
      </c>
      <c r="M274" s="7">
        <f t="shared" si="21"/>
        <v>54.572271386430685</v>
      </c>
      <c r="N274" s="5" t="str">
        <f>IF(K274&gt;=50%,"50% or more","&lt;50%")</f>
        <v>50% or more</v>
      </c>
      <c r="O274" s="2">
        <v>4.3</v>
      </c>
      <c r="P274" s="3">
        <v>13391</v>
      </c>
      <c r="Q274" s="14">
        <f t="shared" si="23"/>
        <v>4539549</v>
      </c>
      <c r="R274" s="18">
        <f t="shared" si="24"/>
        <v>17.690999999999999</v>
      </c>
    </row>
    <row r="275" spans="1:18" ht="15.75">
      <c r="A275" s="2" t="s">
        <v>10770</v>
      </c>
      <c r="B275" s="2" t="s">
        <v>10771</v>
      </c>
      <c r="C275" s="2" t="s">
        <v>10266</v>
      </c>
      <c r="D275" s="2" t="s">
        <v>13146</v>
      </c>
      <c r="E275" s="2" t="s">
        <v>13238</v>
      </c>
      <c r="F275" s="2" t="s">
        <v>13290</v>
      </c>
      <c r="G275" s="2" t="s">
        <v>13291</v>
      </c>
      <c r="H275" s="7">
        <v>9799</v>
      </c>
      <c r="I275" s="7" t="str">
        <f>IF('Amazon 2'!H1129&lt;200,"&lt;₹ 200",IF(OR('Amazon 2'!H1129=200,'Amazon 2'!H1129&lt;=500),"₹ 200-₹ 500","&gt;₹ 500"))</f>
        <v>&gt;₹ 500</v>
      </c>
      <c r="J275" s="7">
        <v>12150</v>
      </c>
      <c r="K275" s="5">
        <v>0.19</v>
      </c>
      <c r="L275" t="str">
        <f t="shared" si="22"/>
        <v>11-20%</v>
      </c>
      <c r="M275" s="7">
        <f t="shared" si="21"/>
        <v>19.349794238683128</v>
      </c>
      <c r="N275" s="5" t="str">
        <f>IF(K275&gt;=50%,"50% ormore","&lt;50%")</f>
        <v>&lt;50%</v>
      </c>
      <c r="O275" s="2">
        <v>4.3</v>
      </c>
      <c r="P275" s="3">
        <v>13251</v>
      </c>
      <c r="Q275" s="14">
        <f t="shared" si="23"/>
        <v>160999650</v>
      </c>
      <c r="R275" s="18">
        <f t="shared" si="24"/>
        <v>17.550999999999998</v>
      </c>
    </row>
    <row r="276" spans="1:18" ht="15.75">
      <c r="A276" s="2" t="s">
        <v>1141</v>
      </c>
      <c r="B276" s="2" t="s">
        <v>1142</v>
      </c>
      <c r="C276" s="2" t="s">
        <v>129</v>
      </c>
      <c r="D276" s="2" t="s">
        <v>13082</v>
      </c>
      <c r="E276" s="2" t="s">
        <v>13083</v>
      </c>
      <c r="F276" s="2" t="s">
        <v>13084</v>
      </c>
      <c r="G276" s="2" t="s">
        <v>13078</v>
      </c>
      <c r="H276" s="7">
        <v>229</v>
      </c>
      <c r="I276" s="7" t="str">
        <f>IF('Amazon 2'!H128&lt;200,"&lt;₹ 200",IF(OR('Amazon 2'!H128=200,'Amazon 2'!H128&lt;=500),"₹ 200-₹ 500","&gt;₹ 500"))</f>
        <v>&gt;₹ 500</v>
      </c>
      <c r="J276" s="7">
        <v>595</v>
      </c>
      <c r="K276" s="5">
        <v>0.62</v>
      </c>
      <c r="L276" t="str">
        <f t="shared" si="22"/>
        <v>61-70%</v>
      </c>
      <c r="M276" s="7">
        <f t="shared" si="21"/>
        <v>61.512605042016808</v>
      </c>
      <c r="N276" s="5" t="str">
        <f>IF(K276&gt;=50%,"50% or more","&lt;50%")</f>
        <v>50% or more</v>
      </c>
      <c r="O276" s="2">
        <v>4.3</v>
      </c>
      <c r="P276" s="3">
        <v>12835</v>
      </c>
      <c r="Q276" s="14">
        <f t="shared" si="23"/>
        <v>7636825</v>
      </c>
      <c r="R276" s="18">
        <f t="shared" si="24"/>
        <v>17.135000000000002</v>
      </c>
    </row>
    <row r="277" spans="1:18" ht="15.75">
      <c r="A277" s="2" t="s">
        <v>420</v>
      </c>
      <c r="B277" s="2" t="s">
        <v>421</v>
      </c>
      <c r="C277" s="2" t="s">
        <v>98</v>
      </c>
      <c r="D277" s="2" t="s">
        <v>13075</v>
      </c>
      <c r="E277" s="2" t="s">
        <v>13079</v>
      </c>
      <c r="F277" s="2" t="s">
        <v>13080</v>
      </c>
      <c r="G277" s="2" t="s">
        <v>13081</v>
      </c>
      <c r="H277" s="7">
        <v>999</v>
      </c>
      <c r="I277" s="7" t="str">
        <f>IF('Amazon 2'!H45&lt;200,"&lt;₹ 200",IF(OR('Amazon 2'!H45=200,'Amazon 2'!H45&lt;=500),"₹ 200-₹ 500","&gt;₹ 500"))</f>
        <v>&gt;₹ 500</v>
      </c>
      <c r="J277" s="7">
        <v>1599</v>
      </c>
      <c r="K277" s="5">
        <v>0.38</v>
      </c>
      <c r="L277" t="str">
        <f t="shared" si="22"/>
        <v>31-40%</v>
      </c>
      <c r="M277" s="7">
        <f t="shared" si="21"/>
        <v>37.523452157598499</v>
      </c>
      <c r="N277" s="5" t="str">
        <f>IF(K277&gt;=50%,"50% or more","&lt;50%")</f>
        <v>&lt;50%</v>
      </c>
      <c r="O277" s="2">
        <v>4.3</v>
      </c>
      <c r="P277" s="3">
        <v>12093</v>
      </c>
      <c r="Q277" s="14">
        <f t="shared" si="23"/>
        <v>19336707</v>
      </c>
      <c r="R277" s="18">
        <f t="shared" si="24"/>
        <v>16.393000000000001</v>
      </c>
    </row>
    <row r="278" spans="1:18" ht="15.75">
      <c r="A278" s="2" t="s">
        <v>193</v>
      </c>
      <c r="B278" s="2" t="s">
        <v>194</v>
      </c>
      <c r="C278" s="2" t="s">
        <v>169</v>
      </c>
      <c r="D278" s="2" t="s">
        <v>13082</v>
      </c>
      <c r="E278" s="2" t="s">
        <v>13083</v>
      </c>
      <c r="F278" s="2" t="s">
        <v>13085</v>
      </c>
      <c r="G278" s="2" t="s">
        <v>13086</v>
      </c>
      <c r="H278" s="7">
        <v>13490</v>
      </c>
      <c r="I278" s="7" t="str">
        <f>IF('Amazon 2'!H21&lt;200,"&lt;₹ 200",IF(OR('Amazon 2'!H21=200,'Amazon 2'!H21&lt;=500),"₹ 200-₹ 500","&gt;₹ 500"))</f>
        <v>&gt;₹ 500</v>
      </c>
      <c r="J278" s="7">
        <v>21990</v>
      </c>
      <c r="K278" s="5">
        <v>0.39</v>
      </c>
      <c r="L278" t="str">
        <f t="shared" si="22"/>
        <v>31-40%</v>
      </c>
      <c r="M278" s="7">
        <f t="shared" si="21"/>
        <v>38.65393360618463</v>
      </c>
      <c r="N278" s="5" t="str">
        <f>IF(K278&gt;=50%,"50% or more","&lt;50%")</f>
        <v>&lt;50%</v>
      </c>
      <c r="O278" s="2">
        <v>4.3</v>
      </c>
      <c r="P278" s="3">
        <v>11976</v>
      </c>
      <c r="Q278" s="14">
        <f t="shared" si="23"/>
        <v>263352240</v>
      </c>
      <c r="R278" s="18">
        <f t="shared" si="24"/>
        <v>16.276</v>
      </c>
    </row>
    <row r="279" spans="1:18" ht="15.75">
      <c r="A279" s="2" t="s">
        <v>8719</v>
      </c>
      <c r="B279" s="2" t="s">
        <v>8720</v>
      </c>
      <c r="C279" s="2" t="s">
        <v>8721</v>
      </c>
      <c r="D279" s="2" t="s">
        <v>13146</v>
      </c>
      <c r="E279" s="2" t="s">
        <v>13241</v>
      </c>
      <c r="F279" s="2" t="s">
        <v>13254</v>
      </c>
      <c r="G279" s="2" t="s">
        <v>13255</v>
      </c>
      <c r="H279" s="7">
        <v>3600</v>
      </c>
      <c r="I279" s="7" t="str">
        <f>IF('Amazon 2'!H927&lt;200,"&lt;₹ 200",IF(OR('Amazon 2'!H927=200,'Amazon 2'!H927&lt;=500),"₹ 200-₹ 500","&gt;₹ 500"))</f>
        <v>₹ 200-₹ 500</v>
      </c>
      <c r="J279" s="7">
        <v>6190</v>
      </c>
      <c r="K279" s="5">
        <v>0.42</v>
      </c>
      <c r="L279" t="str">
        <f t="shared" si="22"/>
        <v>41-50%</v>
      </c>
      <c r="M279" s="7">
        <f t="shared" si="21"/>
        <v>41.841680129240707</v>
      </c>
      <c r="N279" s="5" t="str">
        <f>IF(K279&gt;=50%,"50% ormore","&lt;50%")</f>
        <v>&lt;50%</v>
      </c>
      <c r="O279" s="2">
        <v>4.3</v>
      </c>
      <c r="P279" s="3">
        <v>11924</v>
      </c>
      <c r="Q279" s="14">
        <f t="shared" si="23"/>
        <v>73809560</v>
      </c>
      <c r="R279" s="18">
        <f t="shared" si="24"/>
        <v>16.224</v>
      </c>
    </row>
    <row r="280" spans="1:18" ht="15.75">
      <c r="A280" s="2" t="s">
        <v>5645</v>
      </c>
      <c r="B280" s="2" t="s">
        <v>5646</v>
      </c>
      <c r="C280" s="2" t="s">
        <v>5647</v>
      </c>
      <c r="D280" s="2" t="s">
        <v>13082</v>
      </c>
      <c r="E280" s="2" t="s">
        <v>13140</v>
      </c>
      <c r="F280" s="2" t="s">
        <v>13173</v>
      </c>
      <c r="G280" s="2"/>
      <c r="H280" s="7">
        <v>479</v>
      </c>
      <c r="I280" s="7" t="str">
        <f>IF('Amazon 2'!H633&lt;200,"&lt;₹ 200",IF(OR('Amazon 2'!H633=200,'Amazon 2'!H633&lt;=500),"₹ 200-₹ 500","&gt;₹ 500"))</f>
        <v>&gt;₹ 500</v>
      </c>
      <c r="J280" s="7">
        <v>599</v>
      </c>
      <c r="K280" s="5">
        <v>0.2</v>
      </c>
      <c r="L280" t="str">
        <f t="shared" si="22"/>
        <v>11-20%</v>
      </c>
      <c r="M280" s="7">
        <f t="shared" si="21"/>
        <v>20.033388981636062</v>
      </c>
      <c r="N280" s="5" t="str">
        <f>IF(K280&gt;=50%,"50% ormore","&lt;50%")</f>
        <v>&lt;50%</v>
      </c>
      <c r="O280" s="2">
        <v>4.3</v>
      </c>
      <c r="P280" s="3">
        <v>11687</v>
      </c>
      <c r="Q280" s="14">
        <f t="shared" si="23"/>
        <v>7000513</v>
      </c>
      <c r="R280" s="18">
        <f t="shared" si="24"/>
        <v>15.986999999999998</v>
      </c>
    </row>
    <row r="281" spans="1:18" ht="15.75">
      <c r="A281" s="2" t="s">
        <v>6595</v>
      </c>
      <c r="B281" s="2" t="s">
        <v>6596</v>
      </c>
      <c r="C281" s="2" t="s">
        <v>6200</v>
      </c>
      <c r="D281" s="2" t="s">
        <v>13075</v>
      </c>
      <c r="E281" s="2" t="s">
        <v>13076</v>
      </c>
      <c r="F281" s="2" t="s">
        <v>13127</v>
      </c>
      <c r="G281" s="2" t="s">
        <v>13190</v>
      </c>
      <c r="H281" s="7">
        <v>449</v>
      </c>
      <c r="I281" s="7" t="str">
        <f>IF('Amazon 2'!H723&lt;200,"&lt;₹ 200",IF(OR('Amazon 2'!H723=200,'Amazon 2'!H723&lt;=500),"₹ 200-₹ 500","&gt;₹ 500"))</f>
        <v>&gt;₹ 500</v>
      </c>
      <c r="J281" s="7">
        <v>999</v>
      </c>
      <c r="K281" s="5">
        <v>0.55000000000000004</v>
      </c>
      <c r="L281" t="str">
        <f t="shared" si="22"/>
        <v>51-60%</v>
      </c>
      <c r="M281" s="7">
        <f t="shared" si="21"/>
        <v>55.055055055055057</v>
      </c>
      <c r="N281" s="5" t="str">
        <f>IF(K281&gt;=50%,"50% ormore","&lt;50%")</f>
        <v>50% ormore</v>
      </c>
      <c r="O281" s="2">
        <v>4.3</v>
      </c>
      <c r="P281" s="3">
        <v>11330</v>
      </c>
      <c r="Q281" s="14">
        <f t="shared" si="23"/>
        <v>11318670</v>
      </c>
      <c r="R281" s="18">
        <f t="shared" si="24"/>
        <v>15.629999999999999</v>
      </c>
    </row>
    <row r="282" spans="1:18" ht="15.75">
      <c r="A282" s="2" t="s">
        <v>6645</v>
      </c>
      <c r="B282" s="2" t="s">
        <v>6646</v>
      </c>
      <c r="C282" s="2" t="s">
        <v>6647</v>
      </c>
      <c r="D282" s="2" t="s">
        <v>13075</v>
      </c>
      <c r="E282" s="2" t="s">
        <v>13076</v>
      </c>
      <c r="F282" s="2" t="s">
        <v>13127</v>
      </c>
      <c r="G282" s="2"/>
      <c r="H282" s="7">
        <v>1399</v>
      </c>
      <c r="I282" s="7" t="str">
        <f>IF('Amazon 2'!H728&lt;200,"&lt;₹ 200",IF(OR('Amazon 2'!H728=200,'Amazon 2'!H728&lt;=500),"₹ 200-₹ 500","&gt;₹ 500"))</f>
        <v>&gt;₹ 500</v>
      </c>
      <c r="J282" s="7">
        <v>2490</v>
      </c>
      <c r="K282" s="5">
        <v>0.44</v>
      </c>
      <c r="L282" t="str">
        <f t="shared" si="22"/>
        <v>41-50%</v>
      </c>
      <c r="M282" s="7">
        <f t="shared" si="21"/>
        <v>43.815261044176708</v>
      </c>
      <c r="N282" s="5" t="str">
        <f>IF(K282&gt;=50%,"50% ormore","&lt;50%")</f>
        <v>&lt;50%</v>
      </c>
      <c r="O282" s="2">
        <v>4.3</v>
      </c>
      <c r="P282" s="3">
        <v>11074</v>
      </c>
      <c r="Q282" s="14">
        <f t="shared" si="23"/>
        <v>27574260</v>
      </c>
      <c r="R282" s="18">
        <f t="shared" si="24"/>
        <v>15.373999999999999</v>
      </c>
    </row>
    <row r="283" spans="1:18" ht="15.75">
      <c r="A283" s="2" t="s">
        <v>7066</v>
      </c>
      <c r="B283" s="2" t="s">
        <v>7067</v>
      </c>
      <c r="C283" s="2" t="s">
        <v>7068</v>
      </c>
      <c r="D283" s="2" t="s">
        <v>13075</v>
      </c>
      <c r="E283" s="2" t="s">
        <v>13076</v>
      </c>
      <c r="F283" s="2" t="s">
        <v>13183</v>
      </c>
      <c r="G283" s="2" t="s">
        <v>13209</v>
      </c>
      <c r="H283" s="7">
        <v>549</v>
      </c>
      <c r="I283" s="7" t="str">
        <f>IF('Amazon 2'!H768&lt;200,"&lt;₹ 200",IF(OR('Amazon 2'!H768=200,'Amazon 2'!H768&lt;=500),"₹ 200-₹ 500","&gt;₹ 500"))</f>
        <v>&gt;₹ 500</v>
      </c>
      <c r="J283" s="7">
        <v>1499</v>
      </c>
      <c r="K283" s="5">
        <v>0.63</v>
      </c>
      <c r="L283" t="str">
        <f t="shared" si="22"/>
        <v>61-70%</v>
      </c>
      <c r="M283" s="7">
        <f t="shared" si="21"/>
        <v>63.375583722481657</v>
      </c>
      <c r="N283" s="5" t="str">
        <f>IF(K283&gt;=50%,"50% ormore","&lt;50%")</f>
        <v>50% ormore</v>
      </c>
      <c r="O283" s="2">
        <v>4.3</v>
      </c>
      <c r="P283" s="3">
        <v>11006</v>
      </c>
      <c r="Q283" s="14">
        <f t="shared" si="23"/>
        <v>16497994</v>
      </c>
      <c r="R283" s="18">
        <f t="shared" si="24"/>
        <v>15.306000000000001</v>
      </c>
    </row>
    <row r="284" spans="1:18" ht="15.75" hidden="1">
      <c r="A284" s="2" t="s">
        <v>2477</v>
      </c>
      <c r="B284" s="2" t="s">
        <v>2478</v>
      </c>
      <c r="C284" s="2" t="s">
        <v>18</v>
      </c>
      <c r="D284" s="2" t="s">
        <v>13075</v>
      </c>
      <c r="E284" s="2" t="s">
        <v>13076</v>
      </c>
      <c r="F284" s="2" t="s">
        <v>13077</v>
      </c>
      <c r="G284" s="2" t="s">
        <v>13078</v>
      </c>
      <c r="H284" s="2">
        <v>199</v>
      </c>
      <c r="I284" s="2"/>
      <c r="J284" s="2">
        <v>999</v>
      </c>
      <c r="K284" s="5">
        <v>0.8</v>
      </c>
      <c r="L284" s="5"/>
      <c r="M284" s="5"/>
      <c r="N284" s="5"/>
      <c r="O284" s="2">
        <v>3</v>
      </c>
      <c r="P284" s="3"/>
      <c r="Q284" s="3"/>
    </row>
    <row r="285" spans="1:18" ht="15.75">
      <c r="A285" s="2" t="s">
        <v>1641</v>
      </c>
      <c r="B285" s="2" t="s">
        <v>1642</v>
      </c>
      <c r="C285" s="2" t="s">
        <v>18</v>
      </c>
      <c r="D285" s="2" t="s">
        <v>13075</v>
      </c>
      <c r="E285" s="2" t="s">
        <v>13076</v>
      </c>
      <c r="F285" s="2" t="s">
        <v>13077</v>
      </c>
      <c r="G285" s="2" t="s">
        <v>13078</v>
      </c>
      <c r="H285" s="7">
        <v>299</v>
      </c>
      <c r="I285" s="7" t="str">
        <f>IF('Amazon 2'!H187&lt;200,"&lt;₹ 200",IF(OR('Amazon 2'!H187=200,'Amazon 2'!H187&lt;=500),"₹ 200-₹ 500","&gt;₹ 500"))</f>
        <v>&gt;₹ 500</v>
      </c>
      <c r="J285" s="7">
        <v>485</v>
      </c>
      <c r="K285" s="5">
        <v>0.38</v>
      </c>
      <c r="L285" t="str">
        <f t="shared" ref="L285:L325" si="26">IF(K285&lt;=10%,"0-10%",IF(K285&lt;=20%,"11-20%",IF(K285&lt;=30%,"21-30%",IF(K285&lt;=40%,"31-40%",IF(K285&lt;=50%,"41-50%",IF(K285&lt;=60%,"51-60%",IF(K285&lt;=70%,"61-70%",IF(K285&lt;=80%,"71-80%",IF(K285&lt;=90%,"81-90%","91-100%")))))))))</f>
        <v>31-40%</v>
      </c>
      <c r="M285" s="7">
        <f t="shared" ref="M285:M325" si="27" xml:space="preserve"> ( J285 - H285 )/J285*100</f>
        <v>38.350515463917532</v>
      </c>
      <c r="N285" s="5" t="str">
        <f>IF(K285&gt;=50%,"50% or more","&lt;50%")</f>
        <v>&lt;50%</v>
      </c>
      <c r="O285" s="2">
        <v>4.3</v>
      </c>
      <c r="P285" s="3">
        <v>10911</v>
      </c>
      <c r="Q285" s="3">
        <f t="shared" ref="Q285:Q325" si="28">J285*P285</f>
        <v>5291835</v>
      </c>
      <c r="R285" s="18">
        <f t="shared" ref="R285:R325" si="29">O285+(P285/1000)</f>
        <v>15.210999999999999</v>
      </c>
    </row>
    <row r="286" spans="1:18" ht="15.75">
      <c r="A286" s="2" t="s">
        <v>4448</v>
      </c>
      <c r="B286" s="2" t="s">
        <v>4449</v>
      </c>
      <c r="C286" s="2" t="s">
        <v>4450</v>
      </c>
      <c r="D286" s="2" t="s">
        <v>13075</v>
      </c>
      <c r="E286" s="2" t="s">
        <v>13076</v>
      </c>
      <c r="F286" s="2" t="s">
        <v>13127</v>
      </c>
      <c r="G286" s="2" t="s">
        <v>13128</v>
      </c>
      <c r="H286" s="7">
        <v>149</v>
      </c>
      <c r="I286" s="7" t="str">
        <f>IF('Amazon 2'!H519&lt;200,"&lt;₹ 200",IF(OR('Amazon 2'!H519=200,'Amazon 2'!H519&lt;=500),"₹ 200-₹ 500","&gt;₹ 500"))</f>
        <v>₹ 200-₹ 500</v>
      </c>
      <c r="J286" s="7">
        <v>149</v>
      </c>
      <c r="K286" s="5">
        <v>0</v>
      </c>
      <c r="L286" t="str">
        <f t="shared" si="26"/>
        <v>0-10%</v>
      </c>
      <c r="M286" s="7">
        <f t="shared" si="27"/>
        <v>0</v>
      </c>
      <c r="N286" s="5" t="str">
        <f t="shared" ref="N286:N296" si="30">IF(K286&gt;=50%,"50% ormore","&lt;50%")</f>
        <v>&lt;50%</v>
      </c>
      <c r="O286" s="2">
        <v>4.3</v>
      </c>
      <c r="P286" s="3">
        <v>10833</v>
      </c>
      <c r="Q286" s="3">
        <f t="shared" si="28"/>
        <v>1614117</v>
      </c>
      <c r="R286" s="18">
        <f t="shared" si="29"/>
        <v>15.132999999999999</v>
      </c>
    </row>
    <row r="287" spans="1:18" ht="15.75">
      <c r="A287" s="2" t="s">
        <v>7172</v>
      </c>
      <c r="B287" s="2" t="s">
        <v>7173</v>
      </c>
      <c r="C287" s="2" t="s">
        <v>5358</v>
      </c>
      <c r="D287" s="2" t="s">
        <v>13075</v>
      </c>
      <c r="E287" s="2" t="s">
        <v>13076</v>
      </c>
      <c r="F287" s="2" t="s">
        <v>13131</v>
      </c>
      <c r="G287" s="2" t="s">
        <v>13162</v>
      </c>
      <c r="H287" s="7">
        <v>199</v>
      </c>
      <c r="I287" s="7" t="str">
        <f>IF('Amazon 2'!H778&lt;200,"&lt;₹ 200",IF(OR('Amazon 2'!H778=200,'Amazon 2'!H778&lt;=500),"₹ 200-₹ 500","&gt;₹ 500"))</f>
        <v>&gt;₹ 500</v>
      </c>
      <c r="J287" s="7">
        <v>499</v>
      </c>
      <c r="K287" s="5">
        <v>0.6</v>
      </c>
      <c r="L287" t="str">
        <f t="shared" si="26"/>
        <v>51-60%</v>
      </c>
      <c r="M287" s="7">
        <f t="shared" si="27"/>
        <v>60.120240480961925</v>
      </c>
      <c r="N287" s="5" t="str">
        <f t="shared" si="30"/>
        <v>50% ormore</v>
      </c>
      <c r="O287" s="2">
        <v>4.3</v>
      </c>
      <c r="P287" s="3">
        <v>9998</v>
      </c>
      <c r="Q287" s="3">
        <f t="shared" si="28"/>
        <v>4989002</v>
      </c>
      <c r="R287" s="18">
        <f t="shared" si="29"/>
        <v>14.297999999999998</v>
      </c>
    </row>
    <row r="288" spans="1:18" ht="15.75">
      <c r="A288" s="2" t="s">
        <v>7722</v>
      </c>
      <c r="B288" s="2" t="s">
        <v>7723</v>
      </c>
      <c r="C288" s="2" t="s">
        <v>6200</v>
      </c>
      <c r="D288" s="2" t="s">
        <v>13075</v>
      </c>
      <c r="E288" s="2" t="s">
        <v>13076</v>
      </c>
      <c r="F288" s="2" t="s">
        <v>13127</v>
      </c>
      <c r="G288" s="2" t="s">
        <v>13190</v>
      </c>
      <c r="H288" s="7">
        <v>449</v>
      </c>
      <c r="I288" s="7" t="str">
        <f>IF('Amazon 2'!H832&lt;200,"&lt;₹ 200",IF(OR('Amazon 2'!H832=200,'Amazon 2'!H832&lt;=500),"₹ 200-₹ 500","&gt;₹ 500"))</f>
        <v>₹ 200-₹ 500</v>
      </c>
      <c r="J288" s="7">
        <v>999</v>
      </c>
      <c r="K288" s="5">
        <v>0.55000000000000004</v>
      </c>
      <c r="L288" t="str">
        <f t="shared" si="26"/>
        <v>51-60%</v>
      </c>
      <c r="M288" s="7">
        <f t="shared" si="27"/>
        <v>55.055055055055057</v>
      </c>
      <c r="N288" s="5" t="str">
        <f t="shared" si="30"/>
        <v>50% ormore</v>
      </c>
      <c r="O288" s="2">
        <v>4.3</v>
      </c>
      <c r="P288" s="3">
        <v>9701</v>
      </c>
      <c r="Q288" s="3">
        <f t="shared" si="28"/>
        <v>9691299</v>
      </c>
      <c r="R288" s="18">
        <f t="shared" si="29"/>
        <v>14.001000000000001</v>
      </c>
    </row>
    <row r="289" spans="1:18" ht="15.75">
      <c r="A289" s="2" t="s">
        <v>9241</v>
      </c>
      <c r="B289" s="2" t="s">
        <v>9242</v>
      </c>
      <c r="C289" s="2" t="s">
        <v>9243</v>
      </c>
      <c r="D289" s="2" t="s">
        <v>13146</v>
      </c>
      <c r="E289" s="2" t="s">
        <v>13238</v>
      </c>
      <c r="F289" s="2" t="s">
        <v>13239</v>
      </c>
      <c r="G289" s="2" t="s">
        <v>13247</v>
      </c>
      <c r="H289" s="7">
        <v>799</v>
      </c>
      <c r="I289" s="7" t="str">
        <f>IF('Amazon 2'!H978&lt;200,"&lt;₹ 200",IF(OR('Amazon 2'!H978=200,'Amazon 2'!H978&lt;=500),"₹ 200-₹ 500","&gt;₹ 500"))</f>
        <v>&gt;₹ 500</v>
      </c>
      <c r="J289" s="7">
        <v>1500</v>
      </c>
      <c r="K289" s="5">
        <v>0.47</v>
      </c>
      <c r="L289" t="str">
        <f t="shared" si="26"/>
        <v>41-50%</v>
      </c>
      <c r="M289" s="7">
        <f t="shared" si="27"/>
        <v>46.733333333333334</v>
      </c>
      <c r="N289" s="5" t="str">
        <f t="shared" si="30"/>
        <v>&lt;50%</v>
      </c>
      <c r="O289" s="2">
        <v>4.3</v>
      </c>
      <c r="P289" s="3">
        <v>9695</v>
      </c>
      <c r="Q289" s="3">
        <f t="shared" si="28"/>
        <v>14542500</v>
      </c>
      <c r="R289" s="18">
        <f t="shared" si="29"/>
        <v>13.995000000000001</v>
      </c>
    </row>
    <row r="290" spans="1:18" ht="15.75">
      <c r="A290" s="2" t="s">
        <v>10103</v>
      </c>
      <c r="B290" s="2" t="s">
        <v>10104</v>
      </c>
      <c r="C290" s="2" t="s">
        <v>9295</v>
      </c>
      <c r="D290" s="2" t="s">
        <v>13146</v>
      </c>
      <c r="E290" s="2" t="s">
        <v>13241</v>
      </c>
      <c r="F290" s="2" t="s">
        <v>13268</v>
      </c>
      <c r="G290" s="2" t="s">
        <v>13269</v>
      </c>
      <c r="H290" s="7">
        <v>2199</v>
      </c>
      <c r="I290" s="7" t="str">
        <f>IF('Amazon 2'!H1063&lt;200,"&lt;₹ 200",IF(OR('Amazon 2'!H1063=200,'Amazon 2'!H1063&lt;=500),"₹ 200-₹ 500","&gt;₹ 500"))</f>
        <v>&gt;₹ 500</v>
      </c>
      <c r="J290" s="7">
        <v>3190</v>
      </c>
      <c r="K290" s="5">
        <v>0.31</v>
      </c>
      <c r="L290" t="str">
        <f t="shared" si="26"/>
        <v>31-40%</v>
      </c>
      <c r="M290" s="7">
        <f t="shared" si="27"/>
        <v>31.065830721003135</v>
      </c>
      <c r="N290" s="5" t="str">
        <f t="shared" si="30"/>
        <v>&lt;50%</v>
      </c>
      <c r="O290" s="2">
        <v>4.3</v>
      </c>
      <c r="P290" s="3">
        <v>9650</v>
      </c>
      <c r="Q290" s="3">
        <f t="shared" si="28"/>
        <v>30783500</v>
      </c>
      <c r="R290" s="18">
        <f t="shared" si="29"/>
        <v>13.95</v>
      </c>
    </row>
    <row r="291" spans="1:18" ht="15.75">
      <c r="A291" s="2" t="s">
        <v>3799</v>
      </c>
      <c r="B291" s="2" t="s">
        <v>3800</v>
      </c>
      <c r="C291" s="2" t="s">
        <v>2990</v>
      </c>
      <c r="D291" s="2" t="s">
        <v>13082</v>
      </c>
      <c r="E291" s="2" t="s">
        <v>13105</v>
      </c>
      <c r="F291" s="2" t="s">
        <v>13108</v>
      </c>
      <c r="G291" s="2" t="s">
        <v>13109</v>
      </c>
      <c r="H291" s="7">
        <v>20999</v>
      </c>
      <c r="I291" s="7" t="str">
        <f>IF('Amazon 2'!H441&lt;200,"&lt;₹ 200",IF(OR('Amazon 2'!H441=200,'Amazon 2'!H441&lt;=500),"₹ 200-₹ 500","&gt;₹ 500"))</f>
        <v>&gt;₹ 500</v>
      </c>
      <c r="J291" s="7">
        <v>29990</v>
      </c>
      <c r="K291" s="5">
        <v>0.3</v>
      </c>
      <c r="L291" t="str">
        <f t="shared" si="26"/>
        <v>21-30%</v>
      </c>
      <c r="M291" s="7">
        <f t="shared" si="27"/>
        <v>29.979993331110371</v>
      </c>
      <c r="N291" s="5" t="str">
        <f t="shared" si="30"/>
        <v>&lt;50%</v>
      </c>
      <c r="O291" s="2">
        <v>4.3</v>
      </c>
      <c r="P291" s="3">
        <v>9499</v>
      </c>
      <c r="Q291" s="3">
        <f t="shared" si="28"/>
        <v>284875010</v>
      </c>
      <c r="R291" s="18">
        <f t="shared" si="29"/>
        <v>13.798999999999999</v>
      </c>
    </row>
    <row r="292" spans="1:18" ht="15.75">
      <c r="A292" s="2" t="s">
        <v>4136</v>
      </c>
      <c r="B292" s="2" t="s">
        <v>4137</v>
      </c>
      <c r="C292" s="2" t="s">
        <v>2990</v>
      </c>
      <c r="D292" s="2" t="s">
        <v>13082</v>
      </c>
      <c r="E292" s="2" t="s">
        <v>13105</v>
      </c>
      <c r="F292" s="2" t="s">
        <v>13108</v>
      </c>
      <c r="G292" s="2" t="s">
        <v>13109</v>
      </c>
      <c r="H292" s="7">
        <v>20999</v>
      </c>
      <c r="I292" s="7" t="str">
        <f>IF('Amazon 2'!H481&lt;200,"&lt;₹ 200",IF(OR('Amazon 2'!H481=200,'Amazon 2'!H481&lt;=500),"₹ 200-₹ 500","&gt;₹ 500"))</f>
        <v>&gt;₹ 500</v>
      </c>
      <c r="J292" s="7">
        <v>29990</v>
      </c>
      <c r="K292" s="5">
        <v>0.3</v>
      </c>
      <c r="L292" t="str">
        <f t="shared" si="26"/>
        <v>21-30%</v>
      </c>
      <c r="M292" s="7">
        <f t="shared" si="27"/>
        <v>29.979993331110371</v>
      </c>
      <c r="N292" s="5" t="str">
        <f t="shared" si="30"/>
        <v>&lt;50%</v>
      </c>
      <c r="O292" s="2">
        <v>4.3</v>
      </c>
      <c r="P292" s="3">
        <v>9499</v>
      </c>
      <c r="Q292" s="3">
        <f t="shared" si="28"/>
        <v>284875010</v>
      </c>
      <c r="R292" s="18">
        <f t="shared" si="29"/>
        <v>13.798999999999999</v>
      </c>
    </row>
    <row r="293" spans="1:18" ht="15.75">
      <c r="A293" s="2" t="s">
        <v>4160</v>
      </c>
      <c r="B293" s="2" t="s">
        <v>4161</v>
      </c>
      <c r="C293" s="2" t="s">
        <v>2990</v>
      </c>
      <c r="D293" s="2" t="s">
        <v>13082</v>
      </c>
      <c r="E293" s="2" t="s">
        <v>13105</v>
      </c>
      <c r="F293" s="2" t="s">
        <v>13108</v>
      </c>
      <c r="G293" s="2" t="s">
        <v>13109</v>
      </c>
      <c r="H293" s="7">
        <v>19999</v>
      </c>
      <c r="I293" s="7" t="str">
        <f>IF('Amazon 2'!H484&lt;200,"&lt;₹ 200",IF(OR('Amazon 2'!H484=200,'Amazon 2'!H484&lt;=500),"₹ 200-₹ 500","&gt;₹ 500"))</f>
        <v>&gt;₹ 500</v>
      </c>
      <c r="J293" s="7">
        <v>27990</v>
      </c>
      <c r="K293" s="5">
        <v>0.28999999999999998</v>
      </c>
      <c r="L293" t="str">
        <f t="shared" si="26"/>
        <v>21-30%</v>
      </c>
      <c r="M293" s="7">
        <f t="shared" si="27"/>
        <v>28.549481957842087</v>
      </c>
      <c r="N293" s="5" t="str">
        <f t="shared" si="30"/>
        <v>&lt;50%</v>
      </c>
      <c r="O293" s="2">
        <v>4.3</v>
      </c>
      <c r="P293" s="3">
        <v>9499</v>
      </c>
      <c r="Q293" s="3">
        <f t="shared" si="28"/>
        <v>265877010</v>
      </c>
      <c r="R293" s="18">
        <f t="shared" si="29"/>
        <v>13.798999999999999</v>
      </c>
    </row>
    <row r="294" spans="1:18" ht="15.75">
      <c r="A294" s="2" t="s">
        <v>10164</v>
      </c>
      <c r="B294" s="2" t="s">
        <v>10165</v>
      </c>
      <c r="C294" s="2" t="s">
        <v>9458</v>
      </c>
      <c r="D294" s="2" t="s">
        <v>13146</v>
      </c>
      <c r="E294" s="2" t="s">
        <v>13238</v>
      </c>
      <c r="F294" s="2" t="s">
        <v>13239</v>
      </c>
      <c r="G294" s="2" t="s">
        <v>13272</v>
      </c>
      <c r="H294" s="7">
        <v>1499</v>
      </c>
      <c r="I294" s="7" t="str">
        <f>IF('Amazon 2'!H1069&lt;200,"&lt;₹ 200",IF(OR('Amazon 2'!H1069=200,'Amazon 2'!H1069&lt;=500),"₹ 200-₹ 500","&gt;₹ 500"))</f>
        <v>&gt;₹ 500</v>
      </c>
      <c r="J294" s="7">
        <v>1499</v>
      </c>
      <c r="K294" s="5">
        <v>0</v>
      </c>
      <c r="L294" t="str">
        <f t="shared" si="26"/>
        <v>0-10%</v>
      </c>
      <c r="M294" s="7">
        <f t="shared" si="27"/>
        <v>0</v>
      </c>
      <c r="N294" s="5" t="str">
        <f t="shared" si="30"/>
        <v>&lt;50%</v>
      </c>
      <c r="O294" s="2">
        <v>4.3</v>
      </c>
      <c r="P294" s="3">
        <v>9331</v>
      </c>
      <c r="Q294" s="3">
        <f t="shared" si="28"/>
        <v>13987169</v>
      </c>
      <c r="R294" s="18">
        <f t="shared" si="29"/>
        <v>13.631</v>
      </c>
    </row>
    <row r="295" spans="1:18" ht="15.75">
      <c r="A295" s="2" t="s">
        <v>4348</v>
      </c>
      <c r="B295" s="2" t="s">
        <v>4349</v>
      </c>
      <c r="C295" s="2" t="s">
        <v>3777</v>
      </c>
      <c r="D295" s="2" t="s">
        <v>13082</v>
      </c>
      <c r="E295" s="2" t="s">
        <v>13105</v>
      </c>
      <c r="F295" s="2" t="s">
        <v>13106</v>
      </c>
      <c r="G295" s="2" t="s">
        <v>13122</v>
      </c>
      <c r="H295" s="7">
        <v>299</v>
      </c>
      <c r="I295" s="7" t="str">
        <f>IF('Amazon 2'!H508&lt;200,"&lt;₹ 200",IF(OR('Amazon 2'!H508=200,'Amazon 2'!H508&lt;=500),"₹ 200-₹ 500","&gt;₹ 500"))</f>
        <v>&gt;₹ 500</v>
      </c>
      <c r="J295" s="7">
        <v>999</v>
      </c>
      <c r="K295" s="5">
        <v>0.7</v>
      </c>
      <c r="L295" t="str">
        <f t="shared" si="26"/>
        <v>61-70%</v>
      </c>
      <c r="M295" s="7">
        <f t="shared" si="27"/>
        <v>70.070070070070074</v>
      </c>
      <c r="N295" s="5" t="str">
        <f t="shared" si="30"/>
        <v>50% ormore</v>
      </c>
      <c r="O295" s="2">
        <v>4.3</v>
      </c>
      <c r="P295" s="3">
        <v>8891</v>
      </c>
      <c r="Q295" s="3">
        <f t="shared" si="28"/>
        <v>8882109</v>
      </c>
      <c r="R295" s="18">
        <f t="shared" si="29"/>
        <v>13.190999999999999</v>
      </c>
    </row>
    <row r="296" spans="1:18" ht="15.75">
      <c r="A296" s="2" t="s">
        <v>4491</v>
      </c>
      <c r="B296" s="2" t="s">
        <v>4492</v>
      </c>
      <c r="C296" s="2" t="s">
        <v>2990</v>
      </c>
      <c r="D296" s="2" t="s">
        <v>13082</v>
      </c>
      <c r="E296" s="2" t="s">
        <v>13105</v>
      </c>
      <c r="F296" s="2" t="s">
        <v>13108</v>
      </c>
      <c r="G296" s="2" t="s">
        <v>13109</v>
      </c>
      <c r="H296" s="7">
        <v>29990</v>
      </c>
      <c r="I296" s="7" t="str">
        <f>IF('Amazon 2'!H523&lt;200,"&lt;₹ 200",IF(OR('Amazon 2'!H523=200,'Amazon 2'!H523&lt;=500),"₹ 200-₹ 500","&gt;₹ 500"))</f>
        <v>&gt;₹ 500</v>
      </c>
      <c r="J296" s="7">
        <v>39990</v>
      </c>
      <c r="K296" s="5">
        <v>0.25</v>
      </c>
      <c r="L296" t="str">
        <f t="shared" si="26"/>
        <v>21-30%</v>
      </c>
      <c r="M296" s="7">
        <f t="shared" si="27"/>
        <v>25.006251562890725</v>
      </c>
      <c r="N296" s="5" t="str">
        <f t="shared" si="30"/>
        <v>&lt;50%</v>
      </c>
      <c r="O296" s="2">
        <v>4.3</v>
      </c>
      <c r="P296" s="3">
        <v>8399</v>
      </c>
      <c r="Q296" s="3">
        <f t="shared" si="28"/>
        <v>335876010</v>
      </c>
      <c r="R296" s="18">
        <f t="shared" si="29"/>
        <v>12.698999999999998</v>
      </c>
    </row>
    <row r="297" spans="1:18" ht="15.75">
      <c r="A297" s="2" t="s">
        <v>496</v>
      </c>
      <c r="B297" s="2" t="s">
        <v>497</v>
      </c>
      <c r="C297" s="2" t="s">
        <v>18</v>
      </c>
      <c r="D297" s="2" t="s">
        <v>13075</v>
      </c>
      <c r="E297" s="2" t="s">
        <v>13076</v>
      </c>
      <c r="F297" s="2" t="s">
        <v>13077</v>
      </c>
      <c r="G297" s="2" t="s">
        <v>13078</v>
      </c>
      <c r="H297" s="7">
        <v>799</v>
      </c>
      <c r="I297" s="7" t="str">
        <f>IF('Amazon 2'!H54&lt;200,"&lt;₹ 200",IF(OR('Amazon 2'!H54=200,'Amazon 2'!H54&lt;=500),"₹ 200-₹ 500","&gt;₹ 500"))</f>
        <v>&gt;₹ 500</v>
      </c>
      <c r="J297" s="7">
        <v>2100</v>
      </c>
      <c r="K297" s="5">
        <v>0.62</v>
      </c>
      <c r="L297" t="str">
        <f t="shared" si="26"/>
        <v>61-70%</v>
      </c>
      <c r="M297" s="7">
        <f t="shared" si="27"/>
        <v>61.952380952380949</v>
      </c>
      <c r="N297" s="5" t="str">
        <f>IF(K297&gt;=50%,"50% or more","&lt;50%")</f>
        <v>50% or more</v>
      </c>
      <c r="O297" s="2">
        <v>4.3</v>
      </c>
      <c r="P297" s="3">
        <v>8188</v>
      </c>
      <c r="Q297" s="3">
        <f t="shared" si="28"/>
        <v>17194800</v>
      </c>
      <c r="R297" s="18">
        <f t="shared" si="29"/>
        <v>12.488</v>
      </c>
    </row>
    <row r="298" spans="1:18" ht="15.75">
      <c r="A298" s="2" t="s">
        <v>6209</v>
      </c>
      <c r="B298" s="2" t="s">
        <v>6210</v>
      </c>
      <c r="C298" s="2" t="s">
        <v>6211</v>
      </c>
      <c r="D298" s="2" t="s">
        <v>13075</v>
      </c>
      <c r="E298" s="2" t="s">
        <v>13129</v>
      </c>
      <c r="F298" s="2" t="s">
        <v>13191</v>
      </c>
      <c r="G298" s="2"/>
      <c r="H298" s="7">
        <v>549</v>
      </c>
      <c r="I298" s="7" t="str">
        <f>IF('Amazon 2'!H686&lt;200,"&lt;₹ 200",IF(OR('Amazon 2'!H686=200,'Amazon 2'!H686&lt;=500),"₹ 200-₹ 500","&gt;₹ 500"))</f>
        <v>&gt;₹ 500</v>
      </c>
      <c r="J298" s="7">
        <v>999</v>
      </c>
      <c r="K298" s="5">
        <v>0.45</v>
      </c>
      <c r="L298" t="str">
        <f t="shared" si="26"/>
        <v>41-50%</v>
      </c>
      <c r="M298" s="7">
        <f t="shared" si="27"/>
        <v>45.045045045045043</v>
      </c>
      <c r="N298" s="5" t="str">
        <f>IF(K298&gt;=50%,"50% ormore","&lt;50%")</f>
        <v>&lt;50%</v>
      </c>
      <c r="O298" s="2">
        <v>4.3</v>
      </c>
      <c r="P298" s="3">
        <v>7758</v>
      </c>
      <c r="Q298" s="3">
        <f t="shared" si="28"/>
        <v>7750242</v>
      </c>
      <c r="R298" s="18">
        <f t="shared" si="29"/>
        <v>12.058</v>
      </c>
    </row>
    <row r="299" spans="1:18" ht="15.75">
      <c r="A299" s="2" t="s">
        <v>10429</v>
      </c>
      <c r="B299" s="2" t="s">
        <v>10430</v>
      </c>
      <c r="C299" s="2" t="s">
        <v>8897</v>
      </c>
      <c r="D299" s="2" t="s">
        <v>13146</v>
      </c>
      <c r="E299" s="2" t="s">
        <v>13238</v>
      </c>
      <c r="F299" s="2" t="s">
        <v>13245</v>
      </c>
      <c r="G299" s="2" t="s">
        <v>13246</v>
      </c>
      <c r="H299" s="7">
        <v>1849</v>
      </c>
      <c r="I299" s="7" t="str">
        <f>IF('Amazon 2'!H1095&lt;200,"&lt;₹ 200",IF(OR('Amazon 2'!H1095=200,'Amazon 2'!H1095&lt;=500),"₹ 200-₹ 500","&gt;₹ 500"))</f>
        <v>&lt;₹ 200</v>
      </c>
      <c r="J299" s="7">
        <v>2095</v>
      </c>
      <c r="K299" s="5">
        <v>0.12</v>
      </c>
      <c r="L299" t="str">
        <f t="shared" si="26"/>
        <v>11-20%</v>
      </c>
      <c r="M299" s="7">
        <f t="shared" si="27"/>
        <v>11.742243436754176</v>
      </c>
      <c r="N299" s="5" t="str">
        <f>IF(K299&gt;=50%,"50% ormore","&lt;50%")</f>
        <v>&lt;50%</v>
      </c>
      <c r="O299" s="2">
        <v>4.3</v>
      </c>
      <c r="P299" s="3">
        <v>7681</v>
      </c>
      <c r="Q299" s="3">
        <f t="shared" si="28"/>
        <v>16091695</v>
      </c>
      <c r="R299" s="18">
        <f t="shared" si="29"/>
        <v>11.981</v>
      </c>
    </row>
    <row r="300" spans="1:18" ht="15.75">
      <c r="A300" s="2" t="s">
        <v>1983</v>
      </c>
      <c r="B300" s="2" t="s">
        <v>1984</v>
      </c>
      <c r="C300" s="2" t="s">
        <v>1985</v>
      </c>
      <c r="D300" s="2" t="s">
        <v>13082</v>
      </c>
      <c r="E300" s="2" t="s">
        <v>13083</v>
      </c>
      <c r="F300" s="2" t="s">
        <v>13095</v>
      </c>
      <c r="G300" s="2" t="s">
        <v>13096</v>
      </c>
      <c r="H300" s="7">
        <v>1249</v>
      </c>
      <c r="I300" s="7" t="str">
        <f>IF('Amazon 2'!H226&lt;200,"&lt;₹ 200",IF(OR('Amazon 2'!H226=200,'Amazon 2'!H226&lt;=500),"₹ 200-₹ 500","&gt;₹ 500"))</f>
        <v>&gt;₹ 500</v>
      </c>
      <c r="J300" s="7">
        <v>2299</v>
      </c>
      <c r="K300" s="5">
        <v>0.46</v>
      </c>
      <c r="L300" t="str">
        <f t="shared" si="26"/>
        <v>41-50%</v>
      </c>
      <c r="M300" s="7">
        <f t="shared" si="27"/>
        <v>45.672031317964333</v>
      </c>
      <c r="N300" s="5" t="str">
        <f>IF(K300&gt;=50%,"50% or more","&lt;50%")</f>
        <v>&lt;50%</v>
      </c>
      <c r="O300" s="2">
        <v>4.3</v>
      </c>
      <c r="P300" s="3">
        <v>7636</v>
      </c>
      <c r="Q300" s="3">
        <f t="shared" si="28"/>
        <v>17555164</v>
      </c>
      <c r="R300" s="18">
        <f t="shared" si="29"/>
        <v>11.936</v>
      </c>
    </row>
    <row r="301" spans="1:18" ht="15.75">
      <c r="A301" s="2" t="s">
        <v>6038</v>
      </c>
      <c r="B301" s="2" t="s">
        <v>6039</v>
      </c>
      <c r="C301" s="2" t="s">
        <v>5102</v>
      </c>
      <c r="D301" s="2" t="s">
        <v>13075</v>
      </c>
      <c r="E301" s="2" t="s">
        <v>13076</v>
      </c>
      <c r="F301" s="2" t="s">
        <v>13131</v>
      </c>
      <c r="G301" s="2" t="s">
        <v>13150</v>
      </c>
      <c r="H301" s="7">
        <v>1495</v>
      </c>
      <c r="I301" s="7" t="str">
        <f>IF('Amazon 2'!H669&lt;200,"&lt;₹ 200",IF(OR('Amazon 2'!H669=200,'Amazon 2'!H669&lt;=500),"₹ 200-₹ 500","&gt;₹ 500"))</f>
        <v>&gt;₹ 500</v>
      </c>
      <c r="J301" s="7">
        <v>1995</v>
      </c>
      <c r="K301" s="5">
        <v>0.25</v>
      </c>
      <c r="L301" t="str">
        <f t="shared" si="26"/>
        <v>21-30%</v>
      </c>
      <c r="M301" s="7">
        <f t="shared" si="27"/>
        <v>25.062656641604008</v>
      </c>
      <c r="N301" s="5" t="str">
        <f>IF(K301&gt;=50%,"50% ormore","&lt;50%")</f>
        <v>&lt;50%</v>
      </c>
      <c r="O301" s="2">
        <v>4.3</v>
      </c>
      <c r="P301" s="3">
        <v>7241</v>
      </c>
      <c r="Q301" s="3">
        <f t="shared" si="28"/>
        <v>14445795</v>
      </c>
      <c r="R301" s="18">
        <f t="shared" si="29"/>
        <v>11.541</v>
      </c>
    </row>
    <row r="302" spans="1:18" ht="15.75">
      <c r="A302" s="2" t="s">
        <v>11385</v>
      </c>
      <c r="B302" s="2" t="s">
        <v>11386</v>
      </c>
      <c r="C302" s="2" t="s">
        <v>8699</v>
      </c>
      <c r="D302" s="2" t="s">
        <v>13146</v>
      </c>
      <c r="E302" s="2" t="s">
        <v>13238</v>
      </c>
      <c r="F302" s="2" t="s">
        <v>13245</v>
      </c>
      <c r="G302" s="2" t="s">
        <v>13246</v>
      </c>
      <c r="H302" s="7">
        <v>949</v>
      </c>
      <c r="I302" s="7" t="str">
        <f>IF('Amazon 2'!H1190&lt;200,"&lt;₹ 200",IF(OR('Amazon 2'!H1190=200,'Amazon 2'!H1190&lt;=500),"₹ 200-₹ 500","&gt;₹ 500"))</f>
        <v>₹ 200-₹ 500</v>
      </c>
      <c r="J302" s="7">
        <v>975</v>
      </c>
      <c r="K302" s="5">
        <v>0.03</v>
      </c>
      <c r="L302" t="str">
        <f t="shared" si="26"/>
        <v>0-10%</v>
      </c>
      <c r="M302" s="7">
        <f t="shared" si="27"/>
        <v>2.666666666666667</v>
      </c>
      <c r="N302" s="5" t="str">
        <f>IF(K302&gt;=50%,"50% ormore","&lt;50%")</f>
        <v>&lt;50%</v>
      </c>
      <c r="O302" s="2">
        <v>4.3</v>
      </c>
      <c r="P302" s="3">
        <v>7223</v>
      </c>
      <c r="Q302" s="3">
        <f t="shared" si="28"/>
        <v>7042425</v>
      </c>
      <c r="R302" s="18">
        <f t="shared" si="29"/>
        <v>11.523</v>
      </c>
    </row>
    <row r="303" spans="1:18" ht="15.75">
      <c r="A303" s="2" t="s">
        <v>11586</v>
      </c>
      <c r="B303" s="2" t="s">
        <v>11587</v>
      </c>
      <c r="C303" s="2" t="s">
        <v>9295</v>
      </c>
      <c r="D303" s="2" t="s">
        <v>13146</v>
      </c>
      <c r="E303" s="2" t="s">
        <v>13241</v>
      </c>
      <c r="F303" s="2" t="s">
        <v>13268</v>
      </c>
      <c r="G303" s="2" t="s">
        <v>13269</v>
      </c>
      <c r="H303" s="7">
        <v>2899</v>
      </c>
      <c r="I303" s="7" t="str">
        <f>IF('Amazon 2'!H1210&lt;200,"&lt;₹ 200",IF(OR('Amazon 2'!H1210=200,'Amazon 2'!H1210&lt;=500),"₹ 200-₹ 500","&gt;₹ 500"))</f>
        <v>&gt;₹ 500</v>
      </c>
      <c r="J303" s="7">
        <v>4005</v>
      </c>
      <c r="K303" s="5">
        <v>0.28000000000000003</v>
      </c>
      <c r="L303" t="str">
        <f t="shared" si="26"/>
        <v>21-30%</v>
      </c>
      <c r="M303" s="7">
        <f t="shared" si="27"/>
        <v>27.615480649188513</v>
      </c>
      <c r="N303" s="5" t="str">
        <f>IF(K303&gt;=50%,"50% ormore","&lt;50%")</f>
        <v>&lt;50%</v>
      </c>
      <c r="O303" s="2">
        <v>4.3</v>
      </c>
      <c r="P303" s="3">
        <v>7140</v>
      </c>
      <c r="Q303" s="3">
        <f t="shared" si="28"/>
        <v>28595700</v>
      </c>
      <c r="R303" s="18">
        <f t="shared" si="29"/>
        <v>11.44</v>
      </c>
    </row>
    <row r="304" spans="1:18" ht="15.75">
      <c r="A304" s="2" t="s">
        <v>576</v>
      </c>
      <c r="B304" s="2" t="s">
        <v>577</v>
      </c>
      <c r="C304" s="2" t="s">
        <v>169</v>
      </c>
      <c r="D304" s="2" t="s">
        <v>13082</v>
      </c>
      <c r="E304" s="2" t="s">
        <v>13083</v>
      </c>
      <c r="F304" s="2" t="s">
        <v>13085</v>
      </c>
      <c r="G304" s="2" t="s">
        <v>13086</v>
      </c>
      <c r="H304" s="7">
        <v>32990</v>
      </c>
      <c r="I304" s="7" t="str">
        <f>IF('Amazon 2'!H63&lt;200,"&lt;₹ 200",IF(OR('Amazon 2'!H63=200,'Amazon 2'!H63&lt;=500),"₹ 200-₹ 500","&gt;₹ 500"))</f>
        <v>₹ 200-₹ 500</v>
      </c>
      <c r="J304" s="7">
        <v>47900</v>
      </c>
      <c r="K304" s="5">
        <v>0.31</v>
      </c>
      <c r="L304" t="str">
        <f t="shared" si="26"/>
        <v>31-40%</v>
      </c>
      <c r="M304" s="7">
        <f t="shared" si="27"/>
        <v>31.127348643006265</v>
      </c>
      <c r="N304" s="5" t="str">
        <f>IF(K304&gt;=50%,"50% or more","&lt;50%")</f>
        <v>&lt;50%</v>
      </c>
      <c r="O304" s="2">
        <v>4.3</v>
      </c>
      <c r="P304" s="3">
        <v>7109</v>
      </c>
      <c r="Q304" s="3">
        <f t="shared" si="28"/>
        <v>340521100</v>
      </c>
      <c r="R304" s="18">
        <f t="shared" si="29"/>
        <v>11.408999999999999</v>
      </c>
    </row>
    <row r="305" spans="1:18" ht="15.75">
      <c r="A305" s="2" t="s">
        <v>808</v>
      </c>
      <c r="B305" s="2" t="s">
        <v>809</v>
      </c>
      <c r="C305" s="2" t="s">
        <v>169</v>
      </c>
      <c r="D305" s="2" t="s">
        <v>13082</v>
      </c>
      <c r="E305" s="2" t="s">
        <v>13083</v>
      </c>
      <c r="F305" s="2" t="s">
        <v>13085</v>
      </c>
      <c r="G305" s="2" t="s">
        <v>13086</v>
      </c>
      <c r="H305" s="7">
        <v>30990</v>
      </c>
      <c r="I305" s="7" t="str">
        <f>IF('Amazon 2'!H89&lt;200,"&lt;₹ 200",IF(OR('Amazon 2'!H89=200,'Amazon 2'!H89&lt;=500),"₹ 200-₹ 500","&gt;₹ 500"))</f>
        <v>&gt;₹ 500</v>
      </c>
      <c r="J305" s="7">
        <v>52900</v>
      </c>
      <c r="K305" s="5">
        <v>0.41</v>
      </c>
      <c r="L305" t="str">
        <f t="shared" si="26"/>
        <v>41-50%</v>
      </c>
      <c r="M305" s="7">
        <f t="shared" si="27"/>
        <v>41.417769376181475</v>
      </c>
      <c r="N305" s="5" t="str">
        <f>IF(K305&gt;=50%,"50% or more","&lt;50%")</f>
        <v>&lt;50%</v>
      </c>
      <c r="O305" s="2">
        <v>4.3</v>
      </c>
      <c r="P305" s="3">
        <v>7109</v>
      </c>
      <c r="Q305" s="3">
        <f t="shared" si="28"/>
        <v>376066100</v>
      </c>
      <c r="R305" s="18">
        <f t="shared" si="29"/>
        <v>11.408999999999999</v>
      </c>
    </row>
    <row r="306" spans="1:18" ht="15.75">
      <c r="A306" s="2" t="s">
        <v>1690</v>
      </c>
      <c r="B306" s="2" t="s">
        <v>1691</v>
      </c>
      <c r="C306" s="2" t="s">
        <v>169</v>
      </c>
      <c r="D306" s="2" t="s">
        <v>13082</v>
      </c>
      <c r="E306" s="2" t="s">
        <v>13083</v>
      </c>
      <c r="F306" s="2" t="s">
        <v>13085</v>
      </c>
      <c r="G306" s="2" t="s">
        <v>13086</v>
      </c>
      <c r="H306" s="7">
        <v>47990</v>
      </c>
      <c r="I306" s="7" t="str">
        <f>IF('Amazon 2'!H194&lt;200,"&lt;₹ 200",IF(OR('Amazon 2'!H194=200,'Amazon 2'!H194&lt;=500),"₹ 200-₹ 500","&gt;₹ 500"))</f>
        <v>&gt;₹ 500</v>
      </c>
      <c r="J306" s="7">
        <v>70900</v>
      </c>
      <c r="K306" s="5">
        <v>0.32</v>
      </c>
      <c r="L306" t="str">
        <f t="shared" si="26"/>
        <v>31-40%</v>
      </c>
      <c r="M306" s="7">
        <f t="shared" si="27"/>
        <v>32.313117066290545</v>
      </c>
      <c r="N306" s="5" t="str">
        <f>IF(K306&gt;=50%,"50% or more","&lt;50%")</f>
        <v>&lt;50%</v>
      </c>
      <c r="O306" s="2">
        <v>4.3</v>
      </c>
      <c r="P306" s="3">
        <v>7109</v>
      </c>
      <c r="Q306" s="3">
        <f t="shared" si="28"/>
        <v>504028100</v>
      </c>
      <c r="R306" s="18">
        <f t="shared" si="29"/>
        <v>11.408999999999999</v>
      </c>
    </row>
    <row r="307" spans="1:18" ht="15.75">
      <c r="A307" s="2" t="s">
        <v>2427</v>
      </c>
      <c r="B307" s="2" t="s">
        <v>2428</v>
      </c>
      <c r="C307" s="2" t="s">
        <v>169</v>
      </c>
      <c r="D307" s="2" t="s">
        <v>13082</v>
      </c>
      <c r="E307" s="2" t="s">
        <v>13083</v>
      </c>
      <c r="F307" s="2" t="s">
        <v>13085</v>
      </c>
      <c r="G307" s="2" t="s">
        <v>13086</v>
      </c>
      <c r="H307" s="7">
        <v>45999</v>
      </c>
      <c r="I307" s="7" t="str">
        <f>IF('Amazon 2'!H278&lt;200,"&lt;₹ 200",IF(OR('Amazon 2'!H278=200,'Amazon 2'!H278&lt;=500),"₹ 200-₹ 500","&gt;₹ 500"))</f>
        <v>&gt;₹ 500</v>
      </c>
      <c r="J307" s="7">
        <v>69900</v>
      </c>
      <c r="K307" s="5">
        <v>0.34</v>
      </c>
      <c r="L307" t="str">
        <f t="shared" si="26"/>
        <v>31-40%</v>
      </c>
      <c r="M307" s="7">
        <f t="shared" si="27"/>
        <v>34.193133047210303</v>
      </c>
      <c r="N307" s="5" t="str">
        <f>IF(K307&gt;=50%,"50% or more","&lt;50%")</f>
        <v>&lt;50%</v>
      </c>
      <c r="O307" s="2">
        <v>4.3</v>
      </c>
      <c r="P307" s="3">
        <v>7109</v>
      </c>
      <c r="Q307" s="3">
        <f t="shared" si="28"/>
        <v>496919100</v>
      </c>
      <c r="R307" s="18">
        <f t="shared" si="29"/>
        <v>11.408999999999999</v>
      </c>
    </row>
    <row r="308" spans="1:18" ht="15.75">
      <c r="A308" s="2" t="s">
        <v>556</v>
      </c>
      <c r="B308" s="2" t="s">
        <v>557</v>
      </c>
      <c r="C308" s="2" t="s">
        <v>18</v>
      </c>
      <c r="D308" s="2" t="s">
        <v>13075</v>
      </c>
      <c r="E308" s="2" t="s">
        <v>13076</v>
      </c>
      <c r="F308" s="2" t="s">
        <v>13077</v>
      </c>
      <c r="G308" s="2" t="s">
        <v>13078</v>
      </c>
      <c r="H308" s="7">
        <v>154</v>
      </c>
      <c r="I308" s="7" t="str">
        <f>IF('Amazon 2'!H61&lt;200,"&lt;₹ 200",IF(OR('Amazon 2'!H61=200,'Amazon 2'!H61&lt;=500),"₹ 200-₹ 500","&gt;₹ 500"))</f>
        <v>&gt;₹ 500</v>
      </c>
      <c r="J308" s="7">
        <v>349</v>
      </c>
      <c r="K308" s="5">
        <v>0.56000000000000005</v>
      </c>
      <c r="L308" t="str">
        <f t="shared" si="26"/>
        <v>51-60%</v>
      </c>
      <c r="M308" s="7">
        <f t="shared" si="27"/>
        <v>55.873925501432666</v>
      </c>
      <c r="N308" s="5" t="str">
        <f>IF(K308&gt;=50%,"50% or more","&lt;50%")</f>
        <v>50% or more</v>
      </c>
      <c r="O308" s="2">
        <v>4.3</v>
      </c>
      <c r="P308" s="3">
        <v>7064</v>
      </c>
      <c r="Q308" s="3">
        <f t="shared" si="28"/>
        <v>2465336</v>
      </c>
      <c r="R308" s="18">
        <f t="shared" si="29"/>
        <v>11.364000000000001</v>
      </c>
    </row>
    <row r="309" spans="1:18" ht="15.75">
      <c r="A309" s="2" t="s">
        <v>13014</v>
      </c>
      <c r="B309" s="2" t="s">
        <v>13015</v>
      </c>
      <c r="C309" s="2" t="s">
        <v>9061</v>
      </c>
      <c r="D309" s="2" t="s">
        <v>13146</v>
      </c>
      <c r="E309" s="2" t="s">
        <v>13238</v>
      </c>
      <c r="F309" s="2" t="s">
        <v>13239</v>
      </c>
      <c r="G309" s="2" t="s">
        <v>13265</v>
      </c>
      <c r="H309" s="7">
        <v>2863</v>
      </c>
      <c r="I309" s="7" t="str">
        <f>IF('Amazon 2'!H1352&lt;200,"&lt;₹ 200",IF(OR('Amazon 2'!H1352=200,'Amazon 2'!H1352&lt;=500),"₹ 200-₹ 500","&gt;₹ 500"))</f>
        <v>&gt;₹ 500</v>
      </c>
      <c r="J309" s="7">
        <v>3690</v>
      </c>
      <c r="K309" s="5">
        <v>0.22</v>
      </c>
      <c r="L309" t="str">
        <f t="shared" si="26"/>
        <v>21-30%</v>
      </c>
      <c r="M309" s="7">
        <f t="shared" si="27"/>
        <v>22.411924119241192</v>
      </c>
      <c r="N309" s="5" t="str">
        <f>IF(K309&gt;=50%,"50% ormore","&lt;50%")</f>
        <v>&lt;50%</v>
      </c>
      <c r="O309" s="2">
        <v>4.3</v>
      </c>
      <c r="P309" s="3">
        <v>6987</v>
      </c>
      <c r="Q309" s="3">
        <f t="shared" si="28"/>
        <v>25782030</v>
      </c>
      <c r="R309" s="18">
        <f t="shared" si="29"/>
        <v>11.286999999999999</v>
      </c>
    </row>
    <row r="310" spans="1:18" ht="15.75">
      <c r="A310" s="2" t="s">
        <v>927</v>
      </c>
      <c r="B310" s="2" t="s">
        <v>928</v>
      </c>
      <c r="C310" s="2" t="s">
        <v>18</v>
      </c>
      <c r="D310" s="2" t="s">
        <v>13075</v>
      </c>
      <c r="E310" s="2" t="s">
        <v>13076</v>
      </c>
      <c r="F310" s="2" t="s">
        <v>13077</v>
      </c>
      <c r="G310" s="2" t="s">
        <v>13078</v>
      </c>
      <c r="H310" s="7">
        <v>849</v>
      </c>
      <c r="I310" s="7" t="str">
        <f>IF('Amazon 2'!H103&lt;200,"&lt;₹ 200",IF(OR('Amazon 2'!H103=200,'Amazon 2'!H103&lt;=500),"₹ 200-₹ 500","&gt;₹ 500"))</f>
        <v>₹ 200-₹ 500</v>
      </c>
      <c r="J310" s="7">
        <v>1809</v>
      </c>
      <c r="K310" s="5">
        <v>0.53</v>
      </c>
      <c r="L310" t="str">
        <f t="shared" si="26"/>
        <v>51-60%</v>
      </c>
      <c r="M310" s="7">
        <f t="shared" si="27"/>
        <v>53.067993366500829</v>
      </c>
      <c r="N310" s="5" t="str">
        <f>IF(K310&gt;=50%,"50% or more","&lt;50%")</f>
        <v>50% or more</v>
      </c>
      <c r="O310" s="2">
        <v>4.3</v>
      </c>
      <c r="P310" s="3">
        <v>6547</v>
      </c>
      <c r="Q310" s="3">
        <f t="shared" si="28"/>
        <v>11843523</v>
      </c>
      <c r="R310" s="18">
        <f t="shared" si="29"/>
        <v>10.847</v>
      </c>
    </row>
    <row r="311" spans="1:18" ht="15.75">
      <c r="A311" s="2" t="s">
        <v>12141</v>
      </c>
      <c r="B311" s="2" t="s">
        <v>12142</v>
      </c>
      <c r="C311" s="2" t="s">
        <v>8699</v>
      </c>
      <c r="D311" s="2" t="s">
        <v>13146</v>
      </c>
      <c r="E311" s="2" t="s">
        <v>13238</v>
      </c>
      <c r="F311" s="2" t="s">
        <v>13245</v>
      </c>
      <c r="G311" s="2" t="s">
        <v>13246</v>
      </c>
      <c r="H311" s="7">
        <v>889</v>
      </c>
      <c r="I311" s="7" t="str">
        <f>IF('Amazon 2'!H1265&lt;200,"&lt;₹ 200",IF(OR('Amazon 2'!H1265=200,'Amazon 2'!H1265&lt;=500),"₹ 200-₹ 500","&gt;₹ 500"))</f>
        <v>&lt;₹ 200</v>
      </c>
      <c r="J311" s="7">
        <v>1295</v>
      </c>
      <c r="K311" s="5">
        <v>0.31</v>
      </c>
      <c r="L311" t="str">
        <f t="shared" si="26"/>
        <v>31-40%</v>
      </c>
      <c r="M311" s="7">
        <f t="shared" si="27"/>
        <v>31.351351351351354</v>
      </c>
      <c r="N311" s="5" t="str">
        <f>IF(K311&gt;=50%,"50% ormore","&lt;50%")</f>
        <v>&lt;50%</v>
      </c>
      <c r="O311" s="2">
        <v>4.3</v>
      </c>
      <c r="P311" s="3">
        <v>6400</v>
      </c>
      <c r="Q311" s="3">
        <f t="shared" si="28"/>
        <v>8288000</v>
      </c>
      <c r="R311" s="18">
        <f t="shared" si="29"/>
        <v>10.7</v>
      </c>
    </row>
    <row r="312" spans="1:18" ht="15.75">
      <c r="A312" s="2" t="s">
        <v>1443</v>
      </c>
      <c r="B312" s="2" t="s">
        <v>1444</v>
      </c>
      <c r="C312" s="2" t="s">
        <v>18</v>
      </c>
      <c r="D312" s="2" t="s">
        <v>13075</v>
      </c>
      <c r="E312" s="2" t="s">
        <v>13076</v>
      </c>
      <c r="F312" s="2" t="s">
        <v>13077</v>
      </c>
      <c r="G312" s="2" t="s">
        <v>13078</v>
      </c>
      <c r="H312" s="7">
        <v>339</v>
      </c>
      <c r="I312" s="7" t="str">
        <f>IF('Amazon 2'!H163&lt;200,"&lt;₹ 200",IF(OR('Amazon 2'!H163=200,'Amazon 2'!H163&lt;=500),"₹ 200-₹ 500","&gt;₹ 500"))</f>
        <v>&gt;₹ 500</v>
      </c>
      <c r="J312" s="7">
        <v>999</v>
      </c>
      <c r="K312" s="5">
        <v>0.66</v>
      </c>
      <c r="L312" t="str">
        <f t="shared" si="26"/>
        <v>61-70%</v>
      </c>
      <c r="M312" s="7">
        <f t="shared" si="27"/>
        <v>66.066066066066071</v>
      </c>
      <c r="N312" s="5" t="str">
        <f>IF(K312&gt;=50%,"50% or more","&lt;50%")</f>
        <v>50% or more</v>
      </c>
      <c r="O312" s="2">
        <v>4.3</v>
      </c>
      <c r="P312" s="3">
        <v>6255</v>
      </c>
      <c r="Q312" s="3">
        <f t="shared" si="28"/>
        <v>6248745</v>
      </c>
      <c r="R312" s="18">
        <f t="shared" si="29"/>
        <v>10.555</v>
      </c>
    </row>
    <row r="313" spans="1:18" ht="15.75">
      <c r="A313" s="2" t="s">
        <v>2143</v>
      </c>
      <c r="B313" s="2" t="s">
        <v>2144</v>
      </c>
      <c r="C313" s="2" t="s">
        <v>18</v>
      </c>
      <c r="D313" s="2" t="s">
        <v>13075</v>
      </c>
      <c r="E313" s="2" t="s">
        <v>13076</v>
      </c>
      <c r="F313" s="2" t="s">
        <v>13077</v>
      </c>
      <c r="G313" s="2" t="s">
        <v>13078</v>
      </c>
      <c r="H313" s="7">
        <v>339</v>
      </c>
      <c r="I313" s="7" t="str">
        <f>IF('Amazon 2'!H243&lt;200,"&lt;₹ 200",IF(OR('Amazon 2'!H243=200,'Amazon 2'!H243&lt;=500),"₹ 200-₹ 500","&gt;₹ 500"))</f>
        <v>&gt;₹ 500</v>
      </c>
      <c r="J313" s="7">
        <v>999</v>
      </c>
      <c r="K313" s="5">
        <v>0.66</v>
      </c>
      <c r="L313" t="str">
        <f t="shared" si="26"/>
        <v>61-70%</v>
      </c>
      <c r="M313" s="7">
        <f t="shared" si="27"/>
        <v>66.066066066066071</v>
      </c>
      <c r="N313" s="5" t="str">
        <f>IF(K313&gt;=50%,"50% or more","&lt;50%")</f>
        <v>50% or more</v>
      </c>
      <c r="O313" s="2">
        <v>4.3</v>
      </c>
      <c r="P313" s="3">
        <v>6255</v>
      </c>
      <c r="Q313" s="3">
        <f t="shared" si="28"/>
        <v>6248745</v>
      </c>
      <c r="R313" s="18">
        <f t="shared" si="29"/>
        <v>10.555</v>
      </c>
    </row>
    <row r="314" spans="1:18" ht="15.75">
      <c r="A314" s="2" t="s">
        <v>7941</v>
      </c>
      <c r="B314" s="2" t="s">
        <v>7942</v>
      </c>
      <c r="C314" s="2" t="s">
        <v>7943</v>
      </c>
      <c r="D314" s="2" t="s">
        <v>13082</v>
      </c>
      <c r="E314" s="2" t="s">
        <v>13152</v>
      </c>
      <c r="F314" s="2" t="s">
        <v>13084</v>
      </c>
      <c r="G314" s="2" t="s">
        <v>13227</v>
      </c>
      <c r="H314" s="7">
        <v>699</v>
      </c>
      <c r="I314" s="7" t="str">
        <f>IF('Amazon 2'!H854&lt;200,"&lt;₹ 200",IF(OR('Amazon 2'!H854=200,'Amazon 2'!H854&lt;=500),"₹ 200-₹ 500","&gt;₹ 500"))</f>
        <v>&lt;₹ 200</v>
      </c>
      <c r="J314" s="7">
        <v>1299</v>
      </c>
      <c r="K314" s="5">
        <v>0.46</v>
      </c>
      <c r="L314" t="str">
        <f t="shared" si="26"/>
        <v>41-50%</v>
      </c>
      <c r="M314" s="7">
        <f t="shared" si="27"/>
        <v>46.189376443418013</v>
      </c>
      <c r="N314" s="5" t="str">
        <f t="shared" ref="N314:N319" si="31">IF(K314&gt;=50%,"50% ormore","&lt;50%")</f>
        <v>&lt;50%</v>
      </c>
      <c r="O314" s="2">
        <v>4.3</v>
      </c>
      <c r="P314" s="3">
        <v>6183</v>
      </c>
      <c r="Q314" s="3">
        <f t="shared" si="28"/>
        <v>8031717</v>
      </c>
      <c r="R314" s="18">
        <f t="shared" si="29"/>
        <v>10.483000000000001</v>
      </c>
    </row>
    <row r="315" spans="1:18" ht="15.75">
      <c r="A315" s="2" t="s">
        <v>10710</v>
      </c>
      <c r="B315" s="2" t="s">
        <v>10711</v>
      </c>
      <c r="C315" s="2" t="s">
        <v>8886</v>
      </c>
      <c r="D315" s="2" t="s">
        <v>13146</v>
      </c>
      <c r="E315" s="2" t="s">
        <v>13259</v>
      </c>
      <c r="F315" s="2" t="s">
        <v>13260</v>
      </c>
      <c r="G315" s="2" t="s">
        <v>13261</v>
      </c>
      <c r="H315" s="7">
        <v>950</v>
      </c>
      <c r="I315" s="7" t="str">
        <f>IF('Amazon 2'!H1123&lt;200,"&lt;₹ 200",IF(OR('Amazon 2'!H1123=200,'Amazon 2'!H1123&lt;=500),"₹ 200-₹ 500","&gt;₹ 500"))</f>
        <v>&lt;₹ 200</v>
      </c>
      <c r="J315" s="7">
        <v>1599</v>
      </c>
      <c r="K315" s="5">
        <v>0.41</v>
      </c>
      <c r="L315" t="str">
        <f t="shared" si="26"/>
        <v>41-50%</v>
      </c>
      <c r="M315" s="7">
        <f t="shared" si="27"/>
        <v>40.587867417135712</v>
      </c>
      <c r="N315" s="5" t="str">
        <f t="shared" si="31"/>
        <v>&lt;50%</v>
      </c>
      <c r="O315" s="2">
        <v>4.3</v>
      </c>
      <c r="P315" s="3">
        <v>5911</v>
      </c>
      <c r="Q315" s="3">
        <f t="shared" si="28"/>
        <v>9451689</v>
      </c>
      <c r="R315" s="18">
        <f t="shared" si="29"/>
        <v>10.210999999999999</v>
      </c>
    </row>
    <row r="316" spans="1:18" ht="15.75">
      <c r="A316" s="2" t="s">
        <v>12492</v>
      </c>
      <c r="B316" s="2" t="s">
        <v>12493</v>
      </c>
      <c r="C316" s="2" t="s">
        <v>10094</v>
      </c>
      <c r="D316" s="2" t="s">
        <v>13146</v>
      </c>
      <c r="E316" s="2" t="s">
        <v>13238</v>
      </c>
      <c r="F316" s="2" t="s">
        <v>13278</v>
      </c>
      <c r="G316" s="2" t="s">
        <v>13288</v>
      </c>
      <c r="H316" s="7">
        <v>8699</v>
      </c>
      <c r="I316" s="7" t="str">
        <f>IF('Amazon 2'!H1300&lt;200,"&lt;₹ 200",IF(OR('Amazon 2'!H1300=200,'Amazon 2'!H1300&lt;=500),"₹ 200-₹ 500","&gt;₹ 500"))</f>
        <v>₹ 200-₹ 500</v>
      </c>
      <c r="J316" s="7">
        <v>13049</v>
      </c>
      <c r="K316" s="5">
        <v>0.33</v>
      </c>
      <c r="L316" t="str">
        <f t="shared" si="26"/>
        <v>31-40%</v>
      </c>
      <c r="M316" s="7">
        <f t="shared" si="27"/>
        <v>33.335887807494828</v>
      </c>
      <c r="N316" s="5" t="str">
        <f t="shared" si="31"/>
        <v>&lt;50%</v>
      </c>
      <c r="O316" s="2">
        <v>4.3</v>
      </c>
      <c r="P316" s="3">
        <v>5891</v>
      </c>
      <c r="Q316" s="3">
        <f t="shared" si="28"/>
        <v>76871659</v>
      </c>
      <c r="R316" s="18">
        <f t="shared" si="29"/>
        <v>10.190999999999999</v>
      </c>
    </row>
    <row r="317" spans="1:18" ht="15.75">
      <c r="A317" s="2" t="s">
        <v>5056</v>
      </c>
      <c r="B317" s="2" t="s">
        <v>5057</v>
      </c>
      <c r="C317" s="2" t="s">
        <v>5058</v>
      </c>
      <c r="D317" s="2" t="s">
        <v>13142</v>
      </c>
      <c r="E317" s="2" t="s">
        <v>13143</v>
      </c>
      <c r="F317" s="2" t="s">
        <v>13144</v>
      </c>
      <c r="G317" s="2" t="s">
        <v>13145</v>
      </c>
      <c r="H317" s="7">
        <v>50</v>
      </c>
      <c r="I317" s="7" t="str">
        <f>IF('Amazon 2'!H580&lt;200,"&lt;₹ 200",IF(OR('Amazon 2'!H580=200,'Amazon 2'!H580&lt;=500),"₹ 200-₹ 500","&gt;₹ 500"))</f>
        <v>&lt;₹ 200</v>
      </c>
      <c r="J317" s="7">
        <v>50</v>
      </c>
      <c r="K317" s="5">
        <v>0</v>
      </c>
      <c r="L317" t="str">
        <f t="shared" si="26"/>
        <v>0-10%</v>
      </c>
      <c r="M317" s="7">
        <f t="shared" si="27"/>
        <v>0</v>
      </c>
      <c r="N317" s="5" t="str">
        <f t="shared" si="31"/>
        <v>&lt;50%</v>
      </c>
      <c r="O317" s="2">
        <v>4.3</v>
      </c>
      <c r="P317" s="3">
        <v>5792</v>
      </c>
      <c r="Q317" s="3">
        <f t="shared" si="28"/>
        <v>289600</v>
      </c>
      <c r="R317" s="18">
        <f t="shared" si="29"/>
        <v>10.091999999999999</v>
      </c>
    </row>
    <row r="318" spans="1:18" ht="15.75">
      <c r="A318" s="2" t="s">
        <v>6312</v>
      </c>
      <c r="B318" s="2" t="s">
        <v>6313</v>
      </c>
      <c r="C318" s="2" t="s">
        <v>6314</v>
      </c>
      <c r="D318" s="2" t="s">
        <v>13142</v>
      </c>
      <c r="E318" s="2" t="s">
        <v>13143</v>
      </c>
      <c r="F318" s="2" t="s">
        <v>13144</v>
      </c>
      <c r="G318" s="2" t="s">
        <v>13145</v>
      </c>
      <c r="H318" s="7">
        <v>480</v>
      </c>
      <c r="I318" s="7" t="str">
        <f>IF('Amazon 2'!H696&lt;200,"&lt;₹ 200",IF(OR('Amazon 2'!H696=200,'Amazon 2'!H696&lt;=500),"₹ 200-₹ 500","&gt;₹ 500"))</f>
        <v>₹ 200-₹ 500</v>
      </c>
      <c r="J318" s="7">
        <v>600</v>
      </c>
      <c r="K318" s="5">
        <v>0.2</v>
      </c>
      <c r="L318" t="str">
        <f t="shared" si="26"/>
        <v>11-20%</v>
      </c>
      <c r="M318" s="7">
        <f t="shared" si="27"/>
        <v>20</v>
      </c>
      <c r="N318" s="5" t="str">
        <f t="shared" si="31"/>
        <v>&lt;50%</v>
      </c>
      <c r="O318" s="2">
        <v>4.3</v>
      </c>
      <c r="P318" s="3">
        <v>5719</v>
      </c>
      <c r="Q318" s="3">
        <f t="shared" si="28"/>
        <v>3431400</v>
      </c>
      <c r="R318" s="18">
        <f t="shared" si="29"/>
        <v>10.019</v>
      </c>
    </row>
    <row r="319" spans="1:18" ht="15.75">
      <c r="A319" s="2" t="s">
        <v>7386</v>
      </c>
      <c r="B319" s="2" t="s">
        <v>7387</v>
      </c>
      <c r="C319" s="2" t="s">
        <v>7068</v>
      </c>
      <c r="D319" s="2" t="s">
        <v>13075</v>
      </c>
      <c r="E319" s="2" t="s">
        <v>13076</v>
      </c>
      <c r="F319" s="2" t="s">
        <v>13183</v>
      </c>
      <c r="G319" s="2" t="s">
        <v>13209</v>
      </c>
      <c r="H319" s="7">
        <v>549</v>
      </c>
      <c r="I319" s="7" t="str">
        <f>IF('Amazon 2'!H799&lt;200,"&lt;₹ 200",IF(OR('Amazon 2'!H799=200,'Amazon 2'!H799&lt;=500),"₹ 200-₹ 500","&gt;₹ 500"))</f>
        <v>₹ 200-₹ 500</v>
      </c>
      <c r="J319" s="7">
        <v>2499</v>
      </c>
      <c r="K319" s="5">
        <v>0.78</v>
      </c>
      <c r="L319" t="str">
        <f t="shared" si="26"/>
        <v>71-80%</v>
      </c>
      <c r="M319" s="7">
        <f t="shared" si="27"/>
        <v>78.031212484994001</v>
      </c>
      <c r="N319" s="5" t="str">
        <f t="shared" si="31"/>
        <v>50% ormore</v>
      </c>
      <c r="O319" s="2">
        <v>4.3</v>
      </c>
      <c r="P319" s="3">
        <v>5556</v>
      </c>
      <c r="Q319" s="3">
        <f t="shared" si="28"/>
        <v>13884444</v>
      </c>
      <c r="R319" s="18">
        <f t="shared" si="29"/>
        <v>9.8559999999999999</v>
      </c>
    </row>
    <row r="320" spans="1:18" ht="15.75">
      <c r="A320" s="2" t="s">
        <v>1631</v>
      </c>
      <c r="B320" s="2" t="s">
        <v>1632</v>
      </c>
      <c r="C320" s="2" t="s">
        <v>18</v>
      </c>
      <c r="D320" s="2" t="s">
        <v>13075</v>
      </c>
      <c r="E320" s="2" t="s">
        <v>13076</v>
      </c>
      <c r="F320" s="2" t="s">
        <v>13077</v>
      </c>
      <c r="G320" s="2" t="s">
        <v>13078</v>
      </c>
      <c r="H320" s="7">
        <v>499</v>
      </c>
      <c r="I320" s="7" t="str">
        <f>IF('Amazon 2'!H186&lt;200,"&lt;₹ 200",IF(OR('Amazon 2'!H186=200,'Amazon 2'!H186&lt;=500),"₹ 200-₹ 500","&gt;₹ 500"))</f>
        <v>₹ 200-₹ 500</v>
      </c>
      <c r="J320" s="7">
        <v>1200</v>
      </c>
      <c r="K320" s="5">
        <v>0.57999999999999996</v>
      </c>
      <c r="L320" t="str">
        <f t="shared" si="26"/>
        <v>51-60%</v>
      </c>
      <c r="M320" s="7">
        <f t="shared" si="27"/>
        <v>58.416666666666664</v>
      </c>
      <c r="N320" s="5" t="str">
        <f>IF(K320&gt;=50%,"50% or more","&lt;50%")</f>
        <v>50% or more</v>
      </c>
      <c r="O320" s="2">
        <v>4.3</v>
      </c>
      <c r="P320" s="3">
        <v>5451</v>
      </c>
      <c r="Q320" s="3">
        <f t="shared" si="28"/>
        <v>6541200</v>
      </c>
      <c r="R320" s="18">
        <f t="shared" si="29"/>
        <v>9.7509999999999994</v>
      </c>
    </row>
    <row r="321" spans="1:18" ht="15.75">
      <c r="A321" s="2" t="s">
        <v>2536</v>
      </c>
      <c r="B321" s="2" t="s">
        <v>2537</v>
      </c>
      <c r="C321" s="2" t="s">
        <v>18</v>
      </c>
      <c r="D321" s="2" t="s">
        <v>13075</v>
      </c>
      <c r="E321" s="2" t="s">
        <v>13076</v>
      </c>
      <c r="F321" s="2" t="s">
        <v>13077</v>
      </c>
      <c r="G321" s="2" t="s">
        <v>13078</v>
      </c>
      <c r="H321" s="7">
        <v>649</v>
      </c>
      <c r="I321" s="7" t="str">
        <f>IF('Amazon 2'!H291&lt;200,"&lt;₹ 200",IF(OR('Amazon 2'!H291=200,'Amazon 2'!H291&lt;=500),"₹ 200-₹ 500","&gt;₹ 500"))</f>
        <v>&gt;₹ 500</v>
      </c>
      <c r="J321" s="7">
        <v>1600</v>
      </c>
      <c r="K321" s="5">
        <v>0.59</v>
      </c>
      <c r="L321" t="str">
        <f t="shared" si="26"/>
        <v>51-60%</v>
      </c>
      <c r="M321" s="7">
        <f t="shared" si="27"/>
        <v>59.4375</v>
      </c>
      <c r="N321" s="5" t="str">
        <f>IF(K321&gt;=50%,"50% or more","&lt;50%")</f>
        <v>50% or more</v>
      </c>
      <c r="O321" s="2">
        <v>4.3</v>
      </c>
      <c r="P321" s="3">
        <v>5451</v>
      </c>
      <c r="Q321" s="3">
        <f t="shared" si="28"/>
        <v>8721600</v>
      </c>
      <c r="R321" s="18">
        <f t="shared" si="29"/>
        <v>9.7509999999999994</v>
      </c>
    </row>
    <row r="322" spans="1:18" ht="15.75">
      <c r="A322" s="2" t="s">
        <v>7111</v>
      </c>
      <c r="B322" s="2" t="s">
        <v>7112</v>
      </c>
      <c r="C322" s="2" t="s">
        <v>7113</v>
      </c>
      <c r="D322" s="2" t="s">
        <v>13146</v>
      </c>
      <c r="E322" s="2" t="s">
        <v>13147</v>
      </c>
      <c r="F322" s="2" t="s">
        <v>13210</v>
      </c>
      <c r="G322" s="2" t="s">
        <v>13211</v>
      </c>
      <c r="H322" s="7">
        <v>99</v>
      </c>
      <c r="I322" s="7" t="str">
        <f>IF('Amazon 2'!H772&lt;200,"&lt;₹ 200",IF(OR('Amazon 2'!H772=200,'Amazon 2'!H772&lt;=500),"₹ 200-₹ 500","&gt;₹ 500"))</f>
        <v>₹ 200-₹ 500</v>
      </c>
      <c r="J322" s="7">
        <v>99</v>
      </c>
      <c r="K322" s="5">
        <v>0</v>
      </c>
      <c r="L322" t="str">
        <f t="shared" si="26"/>
        <v>0-10%</v>
      </c>
      <c r="M322" s="7">
        <f t="shared" si="27"/>
        <v>0</v>
      </c>
      <c r="N322" s="5" t="str">
        <f>IF(K322&gt;=50%,"50% ormore","&lt;50%")</f>
        <v>&lt;50%</v>
      </c>
      <c r="O322" s="2">
        <v>4.3</v>
      </c>
      <c r="P322" s="3">
        <v>5036</v>
      </c>
      <c r="Q322" s="3">
        <f t="shared" si="28"/>
        <v>498564</v>
      </c>
      <c r="R322" s="18">
        <f t="shared" si="29"/>
        <v>9.3359999999999985</v>
      </c>
    </row>
    <row r="323" spans="1:18" ht="15.75">
      <c r="A323" s="2" t="s">
        <v>5777</v>
      </c>
      <c r="B323" s="2" t="s">
        <v>5778</v>
      </c>
      <c r="C323" s="2" t="s">
        <v>2948</v>
      </c>
      <c r="D323" s="2" t="s">
        <v>13082</v>
      </c>
      <c r="E323" s="2" t="s">
        <v>13103</v>
      </c>
      <c r="F323" s="2" t="s">
        <v>13104</v>
      </c>
      <c r="G323" s="2"/>
      <c r="H323" s="7">
        <v>12000</v>
      </c>
      <c r="I323" s="7" t="str">
        <f>IF('Amazon 2'!H644&lt;200,"&lt;₹ 200",IF(OR('Amazon 2'!H644=200,'Amazon 2'!H644&lt;=500),"₹ 200-₹ 500","&gt;₹ 500"))</f>
        <v>&gt;₹ 500</v>
      </c>
      <c r="J323" s="7">
        <v>29999</v>
      </c>
      <c r="K323" s="5">
        <v>0.6</v>
      </c>
      <c r="L323" t="str">
        <f t="shared" si="26"/>
        <v>51-60%</v>
      </c>
      <c r="M323" s="7">
        <f t="shared" si="27"/>
        <v>59.998666622220739</v>
      </c>
      <c r="N323" s="5" t="str">
        <f>IF(K323&gt;=50%,"50% ormore","&lt;50%")</f>
        <v>50% ormore</v>
      </c>
      <c r="O323" s="2">
        <v>4.3</v>
      </c>
      <c r="P323" s="3">
        <v>4744</v>
      </c>
      <c r="Q323" s="3">
        <f t="shared" si="28"/>
        <v>142315256</v>
      </c>
      <c r="R323" s="18">
        <f t="shared" si="29"/>
        <v>9.0440000000000005</v>
      </c>
    </row>
    <row r="324" spans="1:18" ht="15.75">
      <c r="A324" s="2" t="s">
        <v>8317</v>
      </c>
      <c r="B324" s="2" t="s">
        <v>8318</v>
      </c>
      <c r="C324" s="2" t="s">
        <v>7582</v>
      </c>
      <c r="D324" s="2" t="s">
        <v>13075</v>
      </c>
      <c r="E324" s="2" t="s">
        <v>13076</v>
      </c>
      <c r="F324" s="2" t="s">
        <v>13163</v>
      </c>
      <c r="G324" s="2" t="s">
        <v>13215</v>
      </c>
      <c r="H324" s="7">
        <v>1149</v>
      </c>
      <c r="I324" s="7" t="str">
        <f>IF('Amazon 2'!H889&lt;200,"&lt;₹ 200",IF(OR('Amazon 2'!H889=200,'Amazon 2'!H889&lt;=500),"₹ 200-₹ 500","&gt;₹ 500"))</f>
        <v>₹ 200-₹ 500</v>
      </c>
      <c r="J324" s="7">
        <v>1800</v>
      </c>
      <c r="K324" s="5">
        <v>0.36</v>
      </c>
      <c r="L324" t="str">
        <f t="shared" si="26"/>
        <v>31-40%</v>
      </c>
      <c r="M324" s="7">
        <f t="shared" si="27"/>
        <v>36.166666666666671</v>
      </c>
      <c r="N324" s="5" t="str">
        <f>IF(K324&gt;=50%,"50% ormore","&lt;50%")</f>
        <v>&lt;50%</v>
      </c>
      <c r="O324" s="2">
        <v>4.3</v>
      </c>
      <c r="P324" s="3">
        <v>4723</v>
      </c>
      <c r="Q324" s="3">
        <f t="shared" si="28"/>
        <v>8501400</v>
      </c>
      <c r="R324" s="18">
        <f t="shared" si="29"/>
        <v>9.0229999999999997</v>
      </c>
    </row>
    <row r="325" spans="1:18" ht="15.75">
      <c r="A325" s="2" t="s">
        <v>243</v>
      </c>
      <c r="B325" s="2" t="s">
        <v>244</v>
      </c>
      <c r="C325" s="2" t="s">
        <v>169</v>
      </c>
      <c r="D325" s="2" t="s">
        <v>13082</v>
      </c>
      <c r="E325" s="2" t="s">
        <v>13083</v>
      </c>
      <c r="F325" s="2" t="s">
        <v>13085</v>
      </c>
      <c r="G325" s="2" t="s">
        <v>13086</v>
      </c>
      <c r="H325" s="7">
        <v>11499</v>
      </c>
      <c r="I325" s="7" t="str">
        <f>IF('Amazon 2'!H26&lt;200,"&lt;₹ 200",IF(OR('Amazon 2'!H26=200,'Amazon 2'!H26&lt;=500),"₹ 200-₹ 500","&gt;₹ 500"))</f>
        <v>₹ 200-₹ 500</v>
      </c>
      <c r="J325" s="7">
        <v>19990</v>
      </c>
      <c r="K325" s="5">
        <v>0.42</v>
      </c>
      <c r="L325" t="str">
        <f t="shared" si="26"/>
        <v>41-50%</v>
      </c>
      <c r="M325" s="7">
        <f t="shared" si="27"/>
        <v>42.476238119059531</v>
      </c>
      <c r="N325" s="5" t="str">
        <f>IF(K325&gt;=50%,"50% or more","&lt;50%")</f>
        <v>&lt;50%</v>
      </c>
      <c r="O325" s="2">
        <v>4.3</v>
      </c>
      <c r="P325" s="3">
        <v>4703</v>
      </c>
      <c r="Q325" s="3">
        <f t="shared" si="28"/>
        <v>94012970</v>
      </c>
      <c r="R325" s="18">
        <f t="shared" si="29"/>
        <v>9.0030000000000001</v>
      </c>
    </row>
    <row r="326" spans="1:18" ht="15.75" hidden="1">
      <c r="A326" s="2" t="s">
        <v>2861</v>
      </c>
      <c r="B326" s="2" t="s">
        <v>2862</v>
      </c>
      <c r="C326" s="2" t="s">
        <v>18</v>
      </c>
      <c r="D326" s="2" t="s">
        <v>13075</v>
      </c>
      <c r="E326" s="2" t="s">
        <v>13076</v>
      </c>
      <c r="F326" s="2" t="s">
        <v>13077</v>
      </c>
      <c r="G326" s="2" t="s">
        <v>13078</v>
      </c>
      <c r="H326" s="2">
        <v>249</v>
      </c>
      <c r="I326" s="2"/>
      <c r="J326" s="2">
        <v>999</v>
      </c>
      <c r="K326" s="5">
        <v>0.75</v>
      </c>
      <c r="L326" s="5"/>
      <c r="M326" s="5"/>
      <c r="N326" s="5"/>
      <c r="O326" s="2">
        <v>5</v>
      </c>
      <c r="P326" s="3"/>
      <c r="Q326" s="3"/>
    </row>
    <row r="327" spans="1:18" ht="15.75">
      <c r="A327" s="2" t="s">
        <v>803</v>
      </c>
      <c r="B327" s="2" t="s">
        <v>804</v>
      </c>
      <c r="C327" s="2" t="s">
        <v>169</v>
      </c>
      <c r="D327" s="2" t="s">
        <v>13082</v>
      </c>
      <c r="E327" s="2" t="s">
        <v>13083</v>
      </c>
      <c r="F327" s="2" t="s">
        <v>13085</v>
      </c>
      <c r="G327" s="2" t="s">
        <v>13086</v>
      </c>
      <c r="H327" s="7">
        <v>27999</v>
      </c>
      <c r="I327" s="7" t="str">
        <f>IF('Amazon 2'!H88&lt;200,"&lt;₹ 200",IF(OR('Amazon 2'!H88=200,'Amazon 2'!H88&lt;=500),"₹ 200-₹ 500","&gt;₹ 500"))</f>
        <v>₹ 200-₹ 500</v>
      </c>
      <c r="J327" s="7">
        <v>40990</v>
      </c>
      <c r="K327" s="5">
        <v>0.32</v>
      </c>
      <c r="L327" t="str">
        <f t="shared" ref="L327:L390" si="32">IF(K327&lt;=10%,"0-10%",IF(K327&lt;=20%,"11-20%",IF(K327&lt;=30%,"21-30%",IF(K327&lt;=40%,"31-40%",IF(K327&lt;=50%,"41-50%",IF(K327&lt;=60%,"51-60%",IF(K327&lt;=70%,"61-70%",IF(K327&lt;=80%,"71-80%",IF(K327&lt;=90%,"81-90%","91-100%")))))))))</f>
        <v>31-40%</v>
      </c>
      <c r="M327" s="7">
        <f t="shared" ref="M327:M390" si="33" xml:space="preserve"> ( J327 - H327 )/J327*100</f>
        <v>31.693095877043181</v>
      </c>
      <c r="N327" s="5" t="str">
        <f>IF(K327&gt;=50%,"50% or more","&lt;50%")</f>
        <v>&lt;50%</v>
      </c>
      <c r="O327" s="2">
        <v>4.3</v>
      </c>
      <c r="P327" s="3">
        <v>4703</v>
      </c>
      <c r="Q327" s="3">
        <f t="shared" ref="Q327:Q390" si="34">J327*P327</f>
        <v>192775970</v>
      </c>
      <c r="R327" s="18">
        <f t="shared" ref="R327:R390" si="35">O327+(P327/1000)</f>
        <v>9.0030000000000001</v>
      </c>
    </row>
    <row r="328" spans="1:18" ht="15.75">
      <c r="A328" s="2" t="s">
        <v>1182</v>
      </c>
      <c r="B328" s="2" t="s">
        <v>1183</v>
      </c>
      <c r="C328" s="2" t="s">
        <v>169</v>
      </c>
      <c r="D328" s="2" t="s">
        <v>13082</v>
      </c>
      <c r="E328" s="2" t="s">
        <v>13083</v>
      </c>
      <c r="F328" s="2" t="s">
        <v>13085</v>
      </c>
      <c r="G328" s="2" t="s">
        <v>13086</v>
      </c>
      <c r="H328" s="7">
        <v>23999</v>
      </c>
      <c r="I328" s="7" t="str">
        <f>IF('Amazon 2'!H132&lt;200,"&lt;₹ 200",IF(OR('Amazon 2'!H132=200,'Amazon 2'!H132&lt;=500),"₹ 200-₹ 500","&gt;₹ 500"))</f>
        <v>&gt;₹ 500</v>
      </c>
      <c r="J328" s="7">
        <v>34990</v>
      </c>
      <c r="K328" s="5">
        <v>0.31</v>
      </c>
      <c r="L328" t="str">
        <f t="shared" si="32"/>
        <v>31-40%</v>
      </c>
      <c r="M328" s="7">
        <f t="shared" si="33"/>
        <v>31.411831951986279</v>
      </c>
      <c r="N328" s="5" t="str">
        <f>IF(K328&gt;=50%,"50% or more","&lt;50%")</f>
        <v>&lt;50%</v>
      </c>
      <c r="O328" s="2">
        <v>4.3</v>
      </c>
      <c r="P328" s="3">
        <v>4703</v>
      </c>
      <c r="Q328" s="3">
        <f t="shared" si="34"/>
        <v>164557970</v>
      </c>
      <c r="R328" s="18">
        <f t="shared" si="35"/>
        <v>9.0030000000000001</v>
      </c>
    </row>
    <row r="329" spans="1:18" ht="15.75">
      <c r="A329" s="2" t="s">
        <v>1531</v>
      </c>
      <c r="B329" s="2" t="s">
        <v>1532</v>
      </c>
      <c r="C329" s="2" t="s">
        <v>169</v>
      </c>
      <c r="D329" s="2" t="s">
        <v>13082</v>
      </c>
      <c r="E329" s="2" t="s">
        <v>13083</v>
      </c>
      <c r="F329" s="2" t="s">
        <v>13085</v>
      </c>
      <c r="G329" s="2" t="s">
        <v>13086</v>
      </c>
      <c r="H329" s="7">
        <v>32999</v>
      </c>
      <c r="I329" s="7" t="str">
        <f>IF('Amazon 2'!H173&lt;200,"&lt;₹ 200",IF(OR('Amazon 2'!H173=200,'Amazon 2'!H173&lt;=500),"₹ 200-₹ 500","&gt;₹ 500"))</f>
        <v>&gt;₹ 500</v>
      </c>
      <c r="J329" s="7">
        <v>47990</v>
      </c>
      <c r="K329" s="5">
        <v>0.31</v>
      </c>
      <c r="L329" t="str">
        <f t="shared" si="32"/>
        <v>31-40%</v>
      </c>
      <c r="M329" s="7">
        <f t="shared" si="33"/>
        <v>31.237757866222132</v>
      </c>
      <c r="N329" s="5" t="str">
        <f>IF(K329&gt;=50%,"50% or more","&lt;50%")</f>
        <v>&lt;50%</v>
      </c>
      <c r="O329" s="2">
        <v>4.3</v>
      </c>
      <c r="P329" s="3">
        <v>4703</v>
      </c>
      <c r="Q329" s="3">
        <f t="shared" si="34"/>
        <v>225696970</v>
      </c>
      <c r="R329" s="18">
        <f t="shared" si="35"/>
        <v>9.0030000000000001</v>
      </c>
    </row>
    <row r="330" spans="1:18" ht="15.75">
      <c r="A330" s="2" t="s">
        <v>2330</v>
      </c>
      <c r="B330" s="2" t="s">
        <v>2331</v>
      </c>
      <c r="C330" s="2" t="s">
        <v>169</v>
      </c>
      <c r="D330" s="2" t="s">
        <v>13082</v>
      </c>
      <c r="E330" s="2" t="s">
        <v>13083</v>
      </c>
      <c r="F330" s="2" t="s">
        <v>13085</v>
      </c>
      <c r="G330" s="2" t="s">
        <v>13086</v>
      </c>
      <c r="H330" s="7">
        <v>18999</v>
      </c>
      <c r="I330" s="7" t="str">
        <f>IF('Amazon 2'!H267&lt;200,"&lt;₹ 200",IF(OR('Amazon 2'!H267=200,'Amazon 2'!H267&lt;=500),"₹ 200-₹ 500","&gt;₹ 500"))</f>
        <v>&gt;₹ 500</v>
      </c>
      <c r="J330" s="7">
        <v>24990</v>
      </c>
      <c r="K330" s="5">
        <v>0.24</v>
      </c>
      <c r="L330" t="str">
        <f t="shared" si="32"/>
        <v>21-30%</v>
      </c>
      <c r="M330" s="7">
        <f t="shared" si="33"/>
        <v>23.973589435774308</v>
      </c>
      <c r="N330" s="5" t="str">
        <f>IF(K330&gt;=50%,"50% or more","&lt;50%")</f>
        <v>&lt;50%</v>
      </c>
      <c r="O330" s="2">
        <v>4.3</v>
      </c>
      <c r="P330" s="3">
        <v>4702</v>
      </c>
      <c r="Q330" s="3">
        <f t="shared" si="34"/>
        <v>117502980</v>
      </c>
      <c r="R330" s="18">
        <f t="shared" si="35"/>
        <v>9.0019999999999989</v>
      </c>
    </row>
    <row r="331" spans="1:18" ht="15.75">
      <c r="A331" s="2" t="s">
        <v>4531</v>
      </c>
      <c r="B331" s="2" t="s">
        <v>4532</v>
      </c>
      <c r="C331" s="2" t="s">
        <v>3777</v>
      </c>
      <c r="D331" s="2" t="s">
        <v>13082</v>
      </c>
      <c r="E331" s="2" t="s">
        <v>13105</v>
      </c>
      <c r="F331" s="2" t="s">
        <v>13106</v>
      </c>
      <c r="G331" s="2" t="s">
        <v>13122</v>
      </c>
      <c r="H331" s="7">
        <v>299</v>
      </c>
      <c r="I331" s="7" t="str">
        <f>IF('Amazon 2'!H527&lt;200,"&lt;₹ 200",IF(OR('Amazon 2'!H527=200,'Amazon 2'!H527&lt;=500),"₹ 200-₹ 500","&gt;₹ 500"))</f>
        <v>&gt;₹ 500</v>
      </c>
      <c r="J331" s="7">
        <v>599</v>
      </c>
      <c r="K331" s="5">
        <v>0.5</v>
      </c>
      <c r="L331" t="str">
        <f t="shared" si="32"/>
        <v>41-50%</v>
      </c>
      <c r="M331" s="7">
        <f t="shared" si="33"/>
        <v>50.083472454090149</v>
      </c>
      <c r="N331" s="5" t="str">
        <f>IF(K331&gt;=50%,"50% ormore","&lt;50%")</f>
        <v>50% ormore</v>
      </c>
      <c r="O331" s="2">
        <v>4.3</v>
      </c>
      <c r="P331" s="3">
        <v>4674</v>
      </c>
      <c r="Q331" s="3">
        <f t="shared" si="34"/>
        <v>2799726</v>
      </c>
      <c r="R331" s="18">
        <f t="shared" si="35"/>
        <v>8.9740000000000002</v>
      </c>
    </row>
    <row r="332" spans="1:18" ht="15.75">
      <c r="A332" s="2" t="s">
        <v>11405</v>
      </c>
      <c r="B332" s="2" t="s">
        <v>11406</v>
      </c>
      <c r="C332" s="2" t="s">
        <v>11407</v>
      </c>
      <c r="D332" s="2" t="s">
        <v>13146</v>
      </c>
      <c r="E332" s="2" t="s">
        <v>13238</v>
      </c>
      <c r="F332" s="2" t="s">
        <v>13239</v>
      </c>
      <c r="G332" s="2" t="s">
        <v>13305</v>
      </c>
      <c r="H332" s="7">
        <v>635</v>
      </c>
      <c r="I332" s="7" t="str">
        <f>IF('Amazon 2'!H1192&lt;200,"&lt;₹ 200",IF(OR('Amazon 2'!H1192=200,'Amazon 2'!H1192&lt;=500),"₹ 200-₹ 500","&gt;₹ 500"))</f>
        <v>₹ 200-₹ 500</v>
      </c>
      <c r="J332" s="7">
        <v>635</v>
      </c>
      <c r="K332" s="5">
        <v>0</v>
      </c>
      <c r="L332" t="str">
        <f t="shared" si="32"/>
        <v>0-10%</v>
      </c>
      <c r="M332" s="7">
        <f t="shared" si="33"/>
        <v>0</v>
      </c>
      <c r="N332" s="5" t="str">
        <f>IF(K332&gt;=50%,"50% ormore","&lt;50%")</f>
        <v>&lt;50%</v>
      </c>
      <c r="O332" s="2">
        <v>4.3</v>
      </c>
      <c r="P332" s="3">
        <v>4570</v>
      </c>
      <c r="Q332" s="3">
        <f t="shared" si="34"/>
        <v>2901950</v>
      </c>
      <c r="R332" s="18">
        <f t="shared" si="35"/>
        <v>8.870000000000001</v>
      </c>
    </row>
    <row r="333" spans="1:18" ht="15.75">
      <c r="A333" s="2" t="s">
        <v>5696</v>
      </c>
      <c r="B333" s="2" t="s">
        <v>5697</v>
      </c>
      <c r="C333" s="2" t="s">
        <v>5698</v>
      </c>
      <c r="D333" s="2" t="s">
        <v>13075</v>
      </c>
      <c r="E333" s="2" t="s">
        <v>13076</v>
      </c>
      <c r="F333" s="2" t="s">
        <v>13094</v>
      </c>
      <c r="G333" s="2" t="s">
        <v>13175</v>
      </c>
      <c r="H333" s="7">
        <v>294</v>
      </c>
      <c r="I333" s="7" t="str">
        <f>IF('Amazon 2'!H637&lt;200,"&lt;₹ 200",IF(OR('Amazon 2'!H637=200,'Amazon 2'!H637&lt;=500),"₹ 200-₹ 500","&gt;₹ 500"))</f>
        <v>&gt;₹ 500</v>
      </c>
      <c r="J333" s="7">
        <v>4999</v>
      </c>
      <c r="K333" s="5">
        <v>0.94</v>
      </c>
      <c r="L333" t="str">
        <f t="shared" si="32"/>
        <v>91-100%</v>
      </c>
      <c r="M333" s="7">
        <f t="shared" si="33"/>
        <v>94.118823764752946</v>
      </c>
      <c r="N333" s="5" t="str">
        <f>IF(K333&gt;=50%,"50% ormore","&lt;50%")</f>
        <v>50% ormore</v>
      </c>
      <c r="O333" s="2">
        <v>4.3</v>
      </c>
      <c r="P333" s="3">
        <v>4426</v>
      </c>
      <c r="Q333" s="3">
        <f t="shared" si="34"/>
        <v>22125574</v>
      </c>
      <c r="R333" s="18">
        <f t="shared" si="35"/>
        <v>8.7259999999999991</v>
      </c>
    </row>
    <row r="334" spans="1:18" ht="15.75">
      <c r="A334" s="2" t="s">
        <v>917</v>
      </c>
      <c r="B334" s="2" t="s">
        <v>918</v>
      </c>
      <c r="C334" s="2" t="s">
        <v>462</v>
      </c>
      <c r="D334" s="2" t="s">
        <v>13082</v>
      </c>
      <c r="E334" s="2" t="s">
        <v>13083</v>
      </c>
      <c r="F334" s="2" t="s">
        <v>13084</v>
      </c>
      <c r="G334" s="2" t="s">
        <v>13087</v>
      </c>
      <c r="H334" s="7">
        <v>349</v>
      </c>
      <c r="I334" s="7" t="str">
        <f>IF('Amazon 2'!H102&lt;200,"&lt;₹ 200",IF(OR('Amazon 2'!H102=200,'Amazon 2'!H102&lt;=500),"₹ 200-₹ 500","&gt;₹ 500"))</f>
        <v>₹ 200-₹ 500</v>
      </c>
      <c r="J334" s="7">
        <v>1499</v>
      </c>
      <c r="K334" s="5">
        <v>0.77</v>
      </c>
      <c r="L334" t="str">
        <f t="shared" si="32"/>
        <v>71-80%</v>
      </c>
      <c r="M334" s="7">
        <f t="shared" si="33"/>
        <v>76.717811874583049</v>
      </c>
      <c r="N334" s="5" t="str">
        <f>IF(K334&gt;=50%,"50% or more","&lt;50%")</f>
        <v>50% or more</v>
      </c>
      <c r="O334" s="2">
        <v>4.3</v>
      </c>
      <c r="P334" s="3">
        <v>4145</v>
      </c>
      <c r="Q334" s="3">
        <f t="shared" si="34"/>
        <v>6213355</v>
      </c>
      <c r="R334" s="18">
        <f t="shared" si="35"/>
        <v>8.4450000000000003</v>
      </c>
    </row>
    <row r="335" spans="1:18" ht="15.75">
      <c r="A335" s="2" t="s">
        <v>10081</v>
      </c>
      <c r="B335" s="2" t="s">
        <v>10082</v>
      </c>
      <c r="C335" s="2" t="s">
        <v>10083</v>
      </c>
      <c r="D335" s="2" t="s">
        <v>13146</v>
      </c>
      <c r="E335" s="2" t="s">
        <v>13241</v>
      </c>
      <c r="F335" s="2" t="s">
        <v>13286</v>
      </c>
      <c r="G335" s="2" t="s">
        <v>13287</v>
      </c>
      <c r="H335" s="7">
        <v>9970</v>
      </c>
      <c r="I335" s="7" t="str">
        <f>IF('Amazon 2'!H1061&lt;200,"&lt;₹ 200",IF(OR('Amazon 2'!H1061=200,'Amazon 2'!H1061&lt;=500),"₹ 200-₹ 500","&gt;₹ 500"))</f>
        <v>&lt;₹ 200</v>
      </c>
      <c r="J335" s="7">
        <v>12999</v>
      </c>
      <c r="K335" s="5">
        <v>0.23</v>
      </c>
      <c r="L335" t="str">
        <f t="shared" si="32"/>
        <v>21-30%</v>
      </c>
      <c r="M335" s="7">
        <f t="shared" si="33"/>
        <v>23.301792445572737</v>
      </c>
      <c r="N335" s="5" t="str">
        <f>IF(K335&gt;=50%,"50% ormore","&lt;50%")</f>
        <v>&lt;50%</v>
      </c>
      <c r="O335" s="2">
        <v>4.3</v>
      </c>
      <c r="P335" s="3">
        <v>4049</v>
      </c>
      <c r="Q335" s="3">
        <f t="shared" si="34"/>
        <v>52632951</v>
      </c>
      <c r="R335" s="18">
        <f t="shared" si="35"/>
        <v>8.3490000000000002</v>
      </c>
    </row>
    <row r="336" spans="1:18" ht="15.75">
      <c r="A336" s="2" t="s">
        <v>12241</v>
      </c>
      <c r="B336" s="2" t="s">
        <v>12242</v>
      </c>
      <c r="C336" s="2" t="s">
        <v>8699</v>
      </c>
      <c r="D336" s="2" t="s">
        <v>13146</v>
      </c>
      <c r="E336" s="2" t="s">
        <v>13238</v>
      </c>
      <c r="F336" s="2" t="s">
        <v>13245</v>
      </c>
      <c r="G336" s="2" t="s">
        <v>13246</v>
      </c>
      <c r="H336" s="7">
        <v>1110</v>
      </c>
      <c r="I336" s="7" t="str">
        <f>IF('Amazon 2'!H1275&lt;200,"&lt;₹ 200",IF(OR('Amazon 2'!H1275=200,'Amazon 2'!H1275&lt;=500),"₹ 200-₹ 500","&gt;₹ 500"))</f>
        <v>₹ 200-₹ 500</v>
      </c>
      <c r="J336" s="7">
        <v>1599</v>
      </c>
      <c r="K336" s="5">
        <v>0.31</v>
      </c>
      <c r="L336" t="str">
        <f t="shared" si="32"/>
        <v>31-40%</v>
      </c>
      <c r="M336" s="7">
        <f t="shared" si="33"/>
        <v>30.581613508442778</v>
      </c>
      <c r="N336" s="5" t="str">
        <f>IF(K336&gt;=50%,"50% ormore","&lt;50%")</f>
        <v>&lt;50%</v>
      </c>
      <c r="O336" s="2">
        <v>4.3</v>
      </c>
      <c r="P336" s="3">
        <v>4022</v>
      </c>
      <c r="Q336" s="3">
        <f t="shared" si="34"/>
        <v>6431178</v>
      </c>
      <c r="R336" s="18">
        <f t="shared" si="35"/>
        <v>8.3219999999999992</v>
      </c>
    </row>
    <row r="337" spans="1:18" ht="15.75">
      <c r="A337" s="2" t="s">
        <v>985</v>
      </c>
      <c r="B337" s="2" t="s">
        <v>986</v>
      </c>
      <c r="C337" s="2" t="s">
        <v>169</v>
      </c>
      <c r="D337" s="2" t="s">
        <v>13082</v>
      </c>
      <c r="E337" s="2" t="s">
        <v>13083</v>
      </c>
      <c r="F337" s="2" t="s">
        <v>13085</v>
      </c>
      <c r="G337" s="2" t="s">
        <v>13086</v>
      </c>
      <c r="H337" s="7">
        <v>37999</v>
      </c>
      <c r="I337" s="7" t="str">
        <f>IF('Amazon 2'!H110&lt;200,"&lt;₹ 200",IF(OR('Amazon 2'!H110=200,'Amazon 2'!H110&lt;=500),"₹ 200-₹ 500","&gt;₹ 500"))</f>
        <v>₹ 200-₹ 500</v>
      </c>
      <c r="J337" s="7">
        <v>65000</v>
      </c>
      <c r="K337" s="5">
        <v>0.42</v>
      </c>
      <c r="L337" t="str">
        <f t="shared" si="32"/>
        <v>41-50%</v>
      </c>
      <c r="M337" s="7">
        <f t="shared" si="33"/>
        <v>41.54</v>
      </c>
      <c r="N337" s="5" t="str">
        <f>IF(K337&gt;=50%,"50% or more","&lt;50%")</f>
        <v>&lt;50%</v>
      </c>
      <c r="O337" s="2">
        <v>4.3</v>
      </c>
      <c r="P337" s="3">
        <v>3587</v>
      </c>
      <c r="Q337" s="3">
        <f t="shared" si="34"/>
        <v>233155000</v>
      </c>
      <c r="R337" s="18">
        <f t="shared" si="35"/>
        <v>7.8870000000000005</v>
      </c>
    </row>
    <row r="338" spans="1:18" ht="15.75">
      <c r="A338" s="2" t="s">
        <v>2256</v>
      </c>
      <c r="B338" s="2" t="s">
        <v>2257</v>
      </c>
      <c r="C338" s="2" t="s">
        <v>169</v>
      </c>
      <c r="D338" s="2" t="s">
        <v>13082</v>
      </c>
      <c r="E338" s="2" t="s">
        <v>13083</v>
      </c>
      <c r="F338" s="2" t="s">
        <v>13085</v>
      </c>
      <c r="G338" s="2" t="s">
        <v>13086</v>
      </c>
      <c r="H338" s="7">
        <v>54990</v>
      </c>
      <c r="I338" s="7" t="str">
        <f>IF('Amazon 2'!H257&lt;200,"&lt;₹ 200",IF(OR('Amazon 2'!H257=200,'Amazon 2'!H257&lt;=500),"₹ 200-₹ 500","&gt;₹ 500"))</f>
        <v>&gt;₹ 500</v>
      </c>
      <c r="J338" s="7">
        <v>85000</v>
      </c>
      <c r="K338" s="5">
        <v>0.35</v>
      </c>
      <c r="L338" t="str">
        <f t="shared" si="32"/>
        <v>31-40%</v>
      </c>
      <c r="M338" s="7">
        <f t="shared" si="33"/>
        <v>35.305882352941175</v>
      </c>
      <c r="N338" s="5" t="str">
        <f>IF(K338&gt;=50%,"50% or more","&lt;50%")</f>
        <v>&lt;50%</v>
      </c>
      <c r="O338" s="2">
        <v>4.3</v>
      </c>
      <c r="P338" s="3">
        <v>3587</v>
      </c>
      <c r="Q338" s="3">
        <f t="shared" si="34"/>
        <v>304895000</v>
      </c>
      <c r="R338" s="18">
        <f t="shared" si="35"/>
        <v>7.8870000000000005</v>
      </c>
    </row>
    <row r="339" spans="1:18" ht="15.75">
      <c r="A339" s="2" t="s">
        <v>7930</v>
      </c>
      <c r="B339" s="2" t="s">
        <v>7931</v>
      </c>
      <c r="C339" s="2" t="s">
        <v>7932</v>
      </c>
      <c r="D339" s="2" t="s">
        <v>13142</v>
      </c>
      <c r="E339" s="2" t="s">
        <v>13143</v>
      </c>
      <c r="F339" s="2" t="s">
        <v>13144</v>
      </c>
      <c r="G339" s="2" t="s">
        <v>13145</v>
      </c>
      <c r="H339" s="7">
        <v>1399</v>
      </c>
      <c r="I339" s="7" t="str">
        <f>IF('Amazon 2'!H853&lt;200,"&lt;₹ 200",IF(OR('Amazon 2'!H853=200,'Amazon 2'!H853&lt;=500),"₹ 200-₹ 500","&gt;₹ 500"))</f>
        <v>&gt;₹ 500</v>
      </c>
      <c r="J339" s="7">
        <v>2999</v>
      </c>
      <c r="K339" s="5">
        <v>0.53</v>
      </c>
      <c r="L339" t="str">
        <f t="shared" si="32"/>
        <v>51-60%</v>
      </c>
      <c r="M339" s="7">
        <f t="shared" si="33"/>
        <v>53.351117039013005</v>
      </c>
      <c r="N339" s="5" t="str">
        <f t="shared" ref="N339:N344" si="36">IF(K339&gt;=50%,"50% ormore","&lt;50%")</f>
        <v>50% ormore</v>
      </c>
      <c r="O339" s="2">
        <v>4.3</v>
      </c>
      <c r="P339" s="3">
        <v>3530</v>
      </c>
      <c r="Q339" s="3">
        <f t="shared" si="34"/>
        <v>10586470</v>
      </c>
      <c r="R339" s="18">
        <f t="shared" si="35"/>
        <v>7.83</v>
      </c>
    </row>
    <row r="340" spans="1:18" ht="15.75">
      <c r="A340" s="2" t="s">
        <v>11906</v>
      </c>
      <c r="B340" s="2" t="s">
        <v>11907</v>
      </c>
      <c r="C340" s="2" t="s">
        <v>11908</v>
      </c>
      <c r="D340" s="2" t="s">
        <v>13146</v>
      </c>
      <c r="E340" s="2" t="s">
        <v>13241</v>
      </c>
      <c r="F340" s="2" t="s">
        <v>13307</v>
      </c>
      <c r="G340" s="2" t="s">
        <v>13308</v>
      </c>
      <c r="H340" s="7">
        <v>42990</v>
      </c>
      <c r="I340" s="7" t="str">
        <f>IF('Amazon 2'!H1242&lt;200,"&lt;₹ 200",IF(OR('Amazon 2'!H1242=200,'Amazon 2'!H1242&lt;=500),"₹ 200-₹ 500","&gt;₹ 500"))</f>
        <v>&gt;₹ 500</v>
      </c>
      <c r="J340" s="7">
        <v>75990</v>
      </c>
      <c r="K340" s="5">
        <v>0.43</v>
      </c>
      <c r="L340" t="str">
        <f t="shared" si="32"/>
        <v>41-50%</v>
      </c>
      <c r="M340" s="7">
        <f t="shared" si="33"/>
        <v>43.426766679826294</v>
      </c>
      <c r="N340" s="5" t="str">
        <f t="shared" si="36"/>
        <v>&lt;50%</v>
      </c>
      <c r="O340" s="2">
        <v>4.3</v>
      </c>
      <c r="P340" s="3">
        <v>3231</v>
      </c>
      <c r="Q340" s="3">
        <f t="shared" si="34"/>
        <v>245523690</v>
      </c>
      <c r="R340" s="18">
        <f t="shared" si="35"/>
        <v>7.5309999999999997</v>
      </c>
    </row>
    <row r="341" spans="1:18" ht="15.75">
      <c r="A341" s="2" t="s">
        <v>9028</v>
      </c>
      <c r="B341" s="2" t="s">
        <v>9029</v>
      </c>
      <c r="C341" s="2" t="s">
        <v>9030</v>
      </c>
      <c r="D341" s="2" t="s">
        <v>13146</v>
      </c>
      <c r="E341" s="2" t="s">
        <v>13238</v>
      </c>
      <c r="F341" s="2" t="s">
        <v>13239</v>
      </c>
      <c r="G341" s="2" t="s">
        <v>13264</v>
      </c>
      <c r="H341" s="7">
        <v>379</v>
      </c>
      <c r="I341" s="7" t="str">
        <f>IF('Amazon 2'!H957&lt;200,"&lt;₹ 200",IF(OR('Amazon 2'!H957=200,'Amazon 2'!H957&lt;=500),"₹ 200-₹ 500","&gt;₹ 500"))</f>
        <v>₹ 200-₹ 500</v>
      </c>
      <c r="J341" s="7">
        <v>999</v>
      </c>
      <c r="K341" s="5">
        <v>0.62</v>
      </c>
      <c r="L341" t="str">
        <f t="shared" si="32"/>
        <v>61-70%</v>
      </c>
      <c r="M341" s="7">
        <f t="shared" si="33"/>
        <v>62.062062062062061</v>
      </c>
      <c r="N341" s="5" t="str">
        <f t="shared" si="36"/>
        <v>50% ormore</v>
      </c>
      <c r="O341" s="2">
        <v>4.3</v>
      </c>
      <c r="P341" s="3">
        <v>3096</v>
      </c>
      <c r="Q341" s="3">
        <f t="shared" si="34"/>
        <v>3092904</v>
      </c>
      <c r="R341" s="18">
        <f t="shared" si="35"/>
        <v>7.3959999999999999</v>
      </c>
    </row>
    <row r="342" spans="1:18" ht="15.75">
      <c r="A342" s="2" t="s">
        <v>6230</v>
      </c>
      <c r="B342" s="2" t="s">
        <v>6231</v>
      </c>
      <c r="C342" s="2" t="s">
        <v>6232</v>
      </c>
      <c r="D342" s="2" t="s">
        <v>13142</v>
      </c>
      <c r="E342" s="2" t="s">
        <v>13143</v>
      </c>
      <c r="F342" s="2" t="s">
        <v>13144</v>
      </c>
      <c r="G342" s="2" t="s">
        <v>13145</v>
      </c>
      <c r="H342" s="7">
        <v>100</v>
      </c>
      <c r="I342" s="7" t="str">
        <f>IF('Amazon 2'!H688&lt;200,"&lt;₹ 200",IF(OR('Amazon 2'!H688=200,'Amazon 2'!H688&lt;=500),"₹ 200-₹ 500","&gt;₹ 500"))</f>
        <v>&gt;₹ 500</v>
      </c>
      <c r="J342" s="7">
        <v>100</v>
      </c>
      <c r="K342" s="5">
        <v>0</v>
      </c>
      <c r="L342" t="str">
        <f t="shared" si="32"/>
        <v>0-10%</v>
      </c>
      <c r="M342" s="7">
        <f t="shared" si="33"/>
        <v>0</v>
      </c>
      <c r="N342" s="5" t="str">
        <f t="shared" si="36"/>
        <v>&lt;50%</v>
      </c>
      <c r="O342" s="2">
        <v>4.3</v>
      </c>
      <c r="P342" s="3">
        <v>3095</v>
      </c>
      <c r="Q342" s="3">
        <f t="shared" si="34"/>
        <v>309500</v>
      </c>
      <c r="R342" s="18">
        <f t="shared" si="35"/>
        <v>7.3949999999999996</v>
      </c>
    </row>
    <row r="343" spans="1:18" ht="15.75">
      <c r="A343" s="2" t="s">
        <v>4393</v>
      </c>
      <c r="B343" s="2" t="s">
        <v>4394</v>
      </c>
      <c r="C343" s="2" t="s">
        <v>2990</v>
      </c>
      <c r="D343" s="2" t="s">
        <v>13082</v>
      </c>
      <c r="E343" s="2" t="s">
        <v>13105</v>
      </c>
      <c r="F343" s="2" t="s">
        <v>13108</v>
      </c>
      <c r="G343" s="2" t="s">
        <v>13109</v>
      </c>
      <c r="H343" s="7">
        <v>44999</v>
      </c>
      <c r="I343" s="7" t="str">
        <f>IF('Amazon 2'!H513&lt;200,"&lt;₹ 200",IF(OR('Amazon 2'!H513=200,'Amazon 2'!H513&lt;=500),"₹ 200-₹ 500","&gt;₹ 500"))</f>
        <v>₹ 200-₹ 500</v>
      </c>
      <c r="J343" s="7">
        <v>49999</v>
      </c>
      <c r="K343" s="5">
        <v>0.1</v>
      </c>
      <c r="L343" t="str">
        <f t="shared" si="32"/>
        <v>0-10%</v>
      </c>
      <c r="M343" s="7">
        <f t="shared" si="33"/>
        <v>10.00020000400008</v>
      </c>
      <c r="N343" s="5" t="str">
        <f t="shared" si="36"/>
        <v>&lt;50%</v>
      </c>
      <c r="O343" s="2">
        <v>4.3</v>
      </c>
      <c r="P343" s="3">
        <v>3075</v>
      </c>
      <c r="Q343" s="3">
        <f t="shared" si="34"/>
        <v>153746925</v>
      </c>
      <c r="R343" s="18">
        <f t="shared" si="35"/>
        <v>7.375</v>
      </c>
    </row>
    <row r="344" spans="1:18" ht="15.75">
      <c r="A344" s="2" t="s">
        <v>7335</v>
      </c>
      <c r="B344" s="2" t="s">
        <v>7336</v>
      </c>
      <c r="C344" s="2" t="s">
        <v>6232</v>
      </c>
      <c r="D344" s="2" t="s">
        <v>13142</v>
      </c>
      <c r="E344" s="2" t="s">
        <v>13143</v>
      </c>
      <c r="F344" s="2" t="s">
        <v>13144</v>
      </c>
      <c r="G344" s="2" t="s">
        <v>13145</v>
      </c>
      <c r="H344" s="7">
        <v>90</v>
      </c>
      <c r="I344" s="7" t="str">
        <f>IF('Amazon 2'!H794&lt;200,"&lt;₹ 200",IF(OR('Amazon 2'!H794=200,'Amazon 2'!H794&lt;=500),"₹ 200-₹ 500","&gt;₹ 500"))</f>
        <v>&gt;₹ 500</v>
      </c>
      <c r="J344" s="7">
        <v>100</v>
      </c>
      <c r="K344" s="5">
        <v>0.1</v>
      </c>
      <c r="L344" t="str">
        <f t="shared" si="32"/>
        <v>0-10%</v>
      </c>
      <c r="M344" s="7">
        <f t="shared" si="33"/>
        <v>10</v>
      </c>
      <c r="N344" s="5" t="str">
        <f t="shared" si="36"/>
        <v>&lt;50%</v>
      </c>
      <c r="O344" s="2">
        <v>4.3</v>
      </c>
      <c r="P344" s="3">
        <v>3061</v>
      </c>
      <c r="Q344" s="3">
        <f t="shared" si="34"/>
        <v>306100</v>
      </c>
      <c r="R344" s="18">
        <f t="shared" si="35"/>
        <v>7.3609999999999998</v>
      </c>
    </row>
    <row r="345" spans="1:18" ht="15.75">
      <c r="A345" s="2" t="s">
        <v>2716</v>
      </c>
      <c r="B345" s="2" t="s">
        <v>2717</v>
      </c>
      <c r="C345" s="2" t="s">
        <v>18</v>
      </c>
      <c r="D345" s="2" t="s">
        <v>13075</v>
      </c>
      <c r="E345" s="2" t="s">
        <v>13076</v>
      </c>
      <c r="F345" s="2" t="s">
        <v>13077</v>
      </c>
      <c r="G345" s="2" t="s">
        <v>13078</v>
      </c>
      <c r="H345" s="7">
        <v>379</v>
      </c>
      <c r="I345" s="7" t="str">
        <f>IF('Amazon 2'!H311&lt;200,"&lt;₹ 200",IF(OR('Amazon 2'!H311=200,'Amazon 2'!H311&lt;=500),"₹ 200-₹ 500","&gt;₹ 500"))</f>
        <v>&gt;₹ 500</v>
      </c>
      <c r="J345" s="7">
        <v>1099</v>
      </c>
      <c r="K345" s="5">
        <v>0.66</v>
      </c>
      <c r="L345" t="str">
        <f t="shared" si="32"/>
        <v>61-70%</v>
      </c>
      <c r="M345" s="7">
        <f t="shared" si="33"/>
        <v>65.514103730664246</v>
      </c>
      <c r="N345" s="5" t="str">
        <f>IF(K345&gt;=50%,"50% or more","&lt;50%")</f>
        <v>50% or more</v>
      </c>
      <c r="O345" s="2">
        <v>4.3</v>
      </c>
      <c r="P345" s="3">
        <v>3049</v>
      </c>
      <c r="Q345" s="3">
        <f t="shared" si="34"/>
        <v>3350851</v>
      </c>
      <c r="R345" s="18">
        <f t="shared" si="35"/>
        <v>7.3490000000000002</v>
      </c>
    </row>
    <row r="346" spans="1:18" ht="15.75">
      <c r="A346" s="2" t="s">
        <v>10569</v>
      </c>
      <c r="B346" s="2" t="s">
        <v>10570</v>
      </c>
      <c r="C346" s="2" t="s">
        <v>10571</v>
      </c>
      <c r="D346" s="2" t="s">
        <v>13146</v>
      </c>
      <c r="E346" s="2" t="s">
        <v>13238</v>
      </c>
      <c r="F346" s="2" t="s">
        <v>13239</v>
      </c>
      <c r="G346" s="2" t="s">
        <v>13296</v>
      </c>
      <c r="H346" s="7">
        <v>6499</v>
      </c>
      <c r="I346" s="7" t="str">
        <f>IF('Amazon 2'!H1109&lt;200,"&lt;₹ 200",IF(OR('Amazon 2'!H1109=200,'Amazon 2'!H1109&lt;=500),"₹ 200-₹ 500","&gt;₹ 500"))</f>
        <v>&gt;₹ 500</v>
      </c>
      <c r="J346" s="7">
        <v>8995</v>
      </c>
      <c r="K346" s="5">
        <v>0.28000000000000003</v>
      </c>
      <c r="L346" t="str">
        <f t="shared" si="32"/>
        <v>21-30%</v>
      </c>
      <c r="M346" s="7">
        <f t="shared" si="33"/>
        <v>27.74874930516954</v>
      </c>
      <c r="N346" s="5" t="str">
        <f>IF(K346&gt;=50%,"50% ormore","&lt;50%")</f>
        <v>&lt;50%</v>
      </c>
      <c r="O346" s="2">
        <v>4.3</v>
      </c>
      <c r="P346" s="3">
        <v>2810</v>
      </c>
      <c r="Q346" s="3">
        <f t="shared" si="34"/>
        <v>25275950</v>
      </c>
      <c r="R346" s="18">
        <f t="shared" si="35"/>
        <v>7.1099999999999994</v>
      </c>
    </row>
    <row r="347" spans="1:18" ht="15.75">
      <c r="A347" s="2" t="s">
        <v>961</v>
      </c>
      <c r="B347" s="2" t="s">
        <v>962</v>
      </c>
      <c r="C347" s="2" t="s">
        <v>18</v>
      </c>
      <c r="D347" s="2" t="s">
        <v>13075</v>
      </c>
      <c r="E347" s="2" t="s">
        <v>13076</v>
      </c>
      <c r="F347" s="2" t="s">
        <v>13077</v>
      </c>
      <c r="G347" s="2" t="s">
        <v>13078</v>
      </c>
      <c r="H347" s="7">
        <v>399</v>
      </c>
      <c r="I347" s="7" t="str">
        <f>IF('Amazon 2'!H107&lt;200,"&lt;₹ 200",IF(OR('Amazon 2'!H107=200,'Amazon 2'!H107&lt;=500),"₹ 200-₹ 500","&gt;₹ 500"))</f>
        <v>&gt;₹ 500</v>
      </c>
      <c r="J347" s="7">
        <v>999</v>
      </c>
      <c r="K347" s="5">
        <v>0.6</v>
      </c>
      <c r="L347" t="str">
        <f t="shared" si="32"/>
        <v>51-60%</v>
      </c>
      <c r="M347" s="7">
        <f t="shared" si="33"/>
        <v>60.06006006006006</v>
      </c>
      <c r="N347" s="5" t="str">
        <f>IF(K347&gt;=50%,"50% or more","&lt;50%")</f>
        <v>50% or more</v>
      </c>
      <c r="O347" s="2">
        <v>4.3</v>
      </c>
      <c r="P347" s="3">
        <v>2806</v>
      </c>
      <c r="Q347" s="3">
        <f t="shared" si="34"/>
        <v>2803194</v>
      </c>
      <c r="R347" s="18">
        <f t="shared" si="35"/>
        <v>7.1059999999999999</v>
      </c>
    </row>
    <row r="348" spans="1:18" ht="15.75">
      <c r="A348" s="2" t="s">
        <v>1186</v>
      </c>
      <c r="B348" s="2" t="s">
        <v>1187</v>
      </c>
      <c r="C348" s="2" t="s">
        <v>18</v>
      </c>
      <c r="D348" s="2" t="s">
        <v>13075</v>
      </c>
      <c r="E348" s="2" t="s">
        <v>13076</v>
      </c>
      <c r="F348" s="2" t="s">
        <v>13077</v>
      </c>
      <c r="G348" s="2" t="s">
        <v>13078</v>
      </c>
      <c r="H348" s="7">
        <v>399</v>
      </c>
      <c r="I348" s="7" t="str">
        <f>IF('Amazon 2'!H133&lt;200,"&lt;₹ 200",IF(OR('Amazon 2'!H133=200,'Amazon 2'!H133&lt;=500),"₹ 200-₹ 500","&gt;₹ 500"))</f>
        <v>&gt;₹ 500</v>
      </c>
      <c r="J348" s="7">
        <v>999</v>
      </c>
      <c r="K348" s="5">
        <v>0.6</v>
      </c>
      <c r="L348" t="str">
        <f t="shared" si="32"/>
        <v>51-60%</v>
      </c>
      <c r="M348" s="7">
        <f t="shared" si="33"/>
        <v>60.06006006006006</v>
      </c>
      <c r="N348" s="5" t="str">
        <f>IF(K348&gt;=50%,"50% or more","&lt;50%")</f>
        <v>50% or more</v>
      </c>
      <c r="O348" s="2">
        <v>4.3</v>
      </c>
      <c r="P348" s="3">
        <v>2806</v>
      </c>
      <c r="Q348" s="3">
        <f t="shared" si="34"/>
        <v>2803194</v>
      </c>
      <c r="R348" s="18">
        <f t="shared" si="35"/>
        <v>7.1059999999999999</v>
      </c>
    </row>
    <row r="349" spans="1:18" ht="15.75">
      <c r="A349" s="2" t="s">
        <v>1656</v>
      </c>
      <c r="B349" s="2" t="s">
        <v>1657</v>
      </c>
      <c r="C349" s="2" t="s">
        <v>18</v>
      </c>
      <c r="D349" s="2" t="s">
        <v>13075</v>
      </c>
      <c r="E349" s="2" t="s">
        <v>13076</v>
      </c>
      <c r="F349" s="2" t="s">
        <v>13077</v>
      </c>
      <c r="G349" s="2" t="s">
        <v>13078</v>
      </c>
      <c r="H349" s="7">
        <v>379</v>
      </c>
      <c r="I349" s="7" t="str">
        <f>IF('Amazon 2'!H189&lt;200,"&lt;₹ 200",IF(OR('Amazon 2'!H189=200,'Amazon 2'!H189&lt;=500),"₹ 200-₹ 500","&gt;₹ 500"))</f>
        <v>&gt;₹ 500</v>
      </c>
      <c r="J349" s="7">
        <v>1099</v>
      </c>
      <c r="K349" s="5">
        <v>0.66</v>
      </c>
      <c r="L349" t="str">
        <f t="shared" si="32"/>
        <v>61-70%</v>
      </c>
      <c r="M349" s="7">
        <f t="shared" si="33"/>
        <v>65.514103730664246</v>
      </c>
      <c r="N349" s="5" t="str">
        <f>IF(K349&gt;=50%,"50% or more","&lt;50%")</f>
        <v>50% or more</v>
      </c>
      <c r="O349" s="2">
        <v>4.3</v>
      </c>
      <c r="P349" s="3">
        <v>2806</v>
      </c>
      <c r="Q349" s="3">
        <f t="shared" si="34"/>
        <v>3083794</v>
      </c>
      <c r="R349" s="18">
        <f t="shared" si="35"/>
        <v>7.1059999999999999</v>
      </c>
    </row>
    <row r="350" spans="1:18" ht="15.75">
      <c r="A350" s="2" t="s">
        <v>7895</v>
      </c>
      <c r="B350" s="2" t="s">
        <v>7896</v>
      </c>
      <c r="C350" s="2" t="s">
        <v>18</v>
      </c>
      <c r="D350" s="2" t="s">
        <v>13075</v>
      </c>
      <c r="E350" s="2" t="s">
        <v>13076</v>
      </c>
      <c r="F350" s="2" t="s">
        <v>13077</v>
      </c>
      <c r="G350" s="2" t="s">
        <v>13078</v>
      </c>
      <c r="H350" s="7">
        <v>379</v>
      </c>
      <c r="I350" s="7" t="str">
        <f>IF('Amazon 2'!H849&lt;200,"&lt;₹ 200",IF(OR('Amazon 2'!H849=200,'Amazon 2'!H849&lt;=500),"₹ 200-₹ 500","&gt;₹ 500"))</f>
        <v>&gt;₹ 500</v>
      </c>
      <c r="J350" s="7">
        <v>1099</v>
      </c>
      <c r="K350" s="5">
        <v>0.66</v>
      </c>
      <c r="L350" t="str">
        <f t="shared" si="32"/>
        <v>61-70%</v>
      </c>
      <c r="M350" s="7">
        <f t="shared" si="33"/>
        <v>65.514103730664246</v>
      </c>
      <c r="N350" s="5" t="str">
        <f>IF(K350&gt;=50%,"50% ormore","&lt;50%")</f>
        <v>50% ormore</v>
      </c>
      <c r="O350" s="2">
        <v>4.3</v>
      </c>
      <c r="P350" s="3">
        <v>2806</v>
      </c>
      <c r="Q350" s="3">
        <f t="shared" si="34"/>
        <v>3083794</v>
      </c>
      <c r="R350" s="18">
        <f t="shared" si="35"/>
        <v>7.1059999999999999</v>
      </c>
    </row>
    <row r="351" spans="1:18" ht="15.75">
      <c r="A351" s="2" t="s">
        <v>12813</v>
      </c>
      <c r="B351" s="2" t="s">
        <v>12814</v>
      </c>
      <c r="C351" s="2" t="s">
        <v>12815</v>
      </c>
      <c r="D351" s="2" t="s">
        <v>13146</v>
      </c>
      <c r="E351" s="2" t="s">
        <v>13238</v>
      </c>
      <c r="F351" s="2" t="s">
        <v>13245</v>
      </c>
      <c r="G351" s="2" t="s">
        <v>13263</v>
      </c>
      <c r="H351" s="7">
        <v>253</v>
      </c>
      <c r="I351" s="7" t="str">
        <f>IF('Amazon 2'!H1332&lt;200,"&lt;₹ 200",IF(OR('Amazon 2'!H1332=200,'Amazon 2'!H1332&lt;=500),"₹ 200-₹ 500","&gt;₹ 500"))</f>
        <v>&gt;₹ 500</v>
      </c>
      <c r="J351" s="7">
        <v>500</v>
      </c>
      <c r="K351" s="5">
        <v>0.49</v>
      </c>
      <c r="L351" t="str">
        <f t="shared" si="32"/>
        <v>41-50%</v>
      </c>
      <c r="M351" s="7">
        <f t="shared" si="33"/>
        <v>49.4</v>
      </c>
      <c r="N351" s="5" t="str">
        <f>IF(K351&gt;=50%,"50% ormore","&lt;50%")</f>
        <v>&lt;50%</v>
      </c>
      <c r="O351" s="2">
        <v>4.3</v>
      </c>
      <c r="P351" s="3">
        <v>2664</v>
      </c>
      <c r="Q351" s="3">
        <f t="shared" si="34"/>
        <v>1332000</v>
      </c>
      <c r="R351" s="18">
        <f t="shared" si="35"/>
        <v>6.9640000000000004</v>
      </c>
    </row>
    <row r="352" spans="1:18" ht="15.75">
      <c r="A352" s="2" t="s">
        <v>1540</v>
      </c>
      <c r="B352" s="2" t="s">
        <v>1541</v>
      </c>
      <c r="C352" s="2" t="s">
        <v>18</v>
      </c>
      <c r="D352" s="2" t="s">
        <v>13075</v>
      </c>
      <c r="E352" s="2" t="s">
        <v>13076</v>
      </c>
      <c r="F352" s="2" t="s">
        <v>13077</v>
      </c>
      <c r="G352" s="2" t="s">
        <v>13078</v>
      </c>
      <c r="H352" s="7">
        <v>325</v>
      </c>
      <c r="I352" s="7" t="str">
        <f>IF('Amazon 2'!H175&lt;200,"&lt;₹ 200",IF(OR('Amazon 2'!H175=200,'Amazon 2'!H175&lt;=500),"₹ 200-₹ 500","&gt;₹ 500"))</f>
        <v>&gt;₹ 500</v>
      </c>
      <c r="J352" s="7">
        <v>999</v>
      </c>
      <c r="K352" s="5">
        <v>0.67</v>
      </c>
      <c r="L352" t="str">
        <f t="shared" si="32"/>
        <v>61-70%</v>
      </c>
      <c r="M352" s="7">
        <f t="shared" si="33"/>
        <v>67.467467467467472</v>
      </c>
      <c r="N352" s="5" t="str">
        <f>IF(K352&gt;=50%,"50% or more","&lt;50%")</f>
        <v>50% or more</v>
      </c>
      <c r="O352" s="2">
        <v>4.3</v>
      </c>
      <c r="P352" s="3">
        <v>2651</v>
      </c>
      <c r="Q352" s="3">
        <f t="shared" si="34"/>
        <v>2648349</v>
      </c>
      <c r="R352" s="18">
        <f t="shared" si="35"/>
        <v>6.9509999999999996</v>
      </c>
    </row>
    <row r="353" spans="1:18" ht="15.75">
      <c r="A353" s="2" t="s">
        <v>2270</v>
      </c>
      <c r="B353" s="2" t="s">
        <v>2271</v>
      </c>
      <c r="C353" s="2" t="s">
        <v>18</v>
      </c>
      <c r="D353" s="2" t="s">
        <v>13075</v>
      </c>
      <c r="E353" s="2" t="s">
        <v>13076</v>
      </c>
      <c r="F353" s="2" t="s">
        <v>13077</v>
      </c>
      <c r="G353" s="2" t="s">
        <v>13078</v>
      </c>
      <c r="H353" s="7">
        <v>299</v>
      </c>
      <c r="I353" s="7" t="str">
        <f>IF('Amazon 2'!H259&lt;200,"&lt;₹ 200",IF(OR('Amazon 2'!H259=200,'Amazon 2'!H259&lt;=500),"₹ 200-₹ 500","&gt;₹ 500"))</f>
        <v>&gt;₹ 500</v>
      </c>
      <c r="J353" s="7">
        <v>999</v>
      </c>
      <c r="K353" s="5">
        <v>0.7</v>
      </c>
      <c r="L353" t="str">
        <f t="shared" si="32"/>
        <v>61-70%</v>
      </c>
      <c r="M353" s="7">
        <f t="shared" si="33"/>
        <v>70.070070070070074</v>
      </c>
      <c r="N353" s="5" t="str">
        <f>IF(K353&gt;=50%,"50% or more","&lt;50%")</f>
        <v>50% or more</v>
      </c>
      <c r="O353" s="2">
        <v>4.3</v>
      </c>
      <c r="P353" s="3">
        <v>2651</v>
      </c>
      <c r="Q353" s="3">
        <f t="shared" si="34"/>
        <v>2648349</v>
      </c>
      <c r="R353" s="18">
        <f t="shared" si="35"/>
        <v>6.9509999999999996</v>
      </c>
    </row>
    <row r="354" spans="1:18" ht="15.75">
      <c r="A354" s="2" t="s">
        <v>7712</v>
      </c>
      <c r="B354" s="2" t="s">
        <v>7713</v>
      </c>
      <c r="C354" s="2" t="s">
        <v>5818</v>
      </c>
      <c r="D354" s="2" t="s">
        <v>13075</v>
      </c>
      <c r="E354" s="2" t="s">
        <v>13177</v>
      </c>
      <c r="F354" s="2"/>
      <c r="G354" s="2"/>
      <c r="H354" s="7">
        <v>10099</v>
      </c>
      <c r="I354" s="7" t="str">
        <f>IF('Amazon 2'!H831&lt;200,"&lt;₹ 200",IF(OR('Amazon 2'!H831=200,'Amazon 2'!H831&lt;=500),"₹ 200-₹ 500","&gt;₹ 500"))</f>
        <v>₹ 200-₹ 500</v>
      </c>
      <c r="J354" s="7">
        <v>19110</v>
      </c>
      <c r="K354" s="5">
        <v>0.47</v>
      </c>
      <c r="L354" t="str">
        <f t="shared" si="32"/>
        <v>41-50%</v>
      </c>
      <c r="M354" s="7">
        <f t="shared" si="33"/>
        <v>47.15332286760858</v>
      </c>
      <c r="N354" s="5" t="str">
        <f t="shared" ref="N354:N365" si="37">IF(K354&gt;=50%,"50% ormore","&lt;50%")</f>
        <v>&lt;50%</v>
      </c>
      <c r="O354" s="2">
        <v>4.3</v>
      </c>
      <c r="P354" s="3">
        <v>2623</v>
      </c>
      <c r="Q354" s="3">
        <f t="shared" si="34"/>
        <v>50125530</v>
      </c>
      <c r="R354" s="18">
        <f t="shared" si="35"/>
        <v>6.923</v>
      </c>
    </row>
    <row r="355" spans="1:18" ht="15.75">
      <c r="A355" s="2" t="s">
        <v>8197</v>
      </c>
      <c r="B355" s="2" t="s">
        <v>8198</v>
      </c>
      <c r="C355" s="2" t="s">
        <v>6908</v>
      </c>
      <c r="D355" s="2" t="s">
        <v>13075</v>
      </c>
      <c r="E355" s="2" t="s">
        <v>13076</v>
      </c>
      <c r="F355" s="2" t="s">
        <v>13127</v>
      </c>
      <c r="G355" s="2" t="s">
        <v>13206</v>
      </c>
      <c r="H355" s="7">
        <v>770</v>
      </c>
      <c r="I355" s="7" t="str">
        <f>IF('Amazon 2'!H878&lt;200,"&lt;₹ 200",IF(OR('Amazon 2'!H878=200,'Amazon 2'!H878&lt;=500),"₹ 200-₹ 500","&gt;₹ 500"))</f>
        <v>&gt;₹ 500</v>
      </c>
      <c r="J355" s="7">
        <v>1547</v>
      </c>
      <c r="K355" s="5">
        <v>0.5</v>
      </c>
      <c r="L355" t="str">
        <f t="shared" si="32"/>
        <v>41-50%</v>
      </c>
      <c r="M355" s="7">
        <f t="shared" si="33"/>
        <v>50.226244343891402</v>
      </c>
      <c r="N355" s="5" t="str">
        <f t="shared" si="37"/>
        <v>50% ormore</v>
      </c>
      <c r="O355" s="2">
        <v>4.3</v>
      </c>
      <c r="P355" s="3">
        <v>2585</v>
      </c>
      <c r="Q355" s="3">
        <f t="shared" si="34"/>
        <v>3998995</v>
      </c>
      <c r="R355" s="18">
        <f t="shared" si="35"/>
        <v>6.8849999999999998</v>
      </c>
    </row>
    <row r="356" spans="1:18" ht="15.75">
      <c r="A356" s="2" t="s">
        <v>8441</v>
      </c>
      <c r="B356" s="2" t="s">
        <v>8442</v>
      </c>
      <c r="C356" s="2" t="s">
        <v>6733</v>
      </c>
      <c r="D356" s="2" t="s">
        <v>13075</v>
      </c>
      <c r="E356" s="2" t="s">
        <v>13192</v>
      </c>
      <c r="F356" s="2" t="s">
        <v>13203</v>
      </c>
      <c r="G356" s="2"/>
      <c r="H356" s="7">
        <v>3307</v>
      </c>
      <c r="I356" s="7" t="str">
        <f>IF('Amazon 2'!H901&lt;200,"&lt;₹ 200",IF(OR('Amazon 2'!H901=200,'Amazon 2'!H901&lt;=500),"₹ 200-₹ 500","&gt;₹ 500"))</f>
        <v>&gt;₹ 500</v>
      </c>
      <c r="J356" s="7">
        <v>6100</v>
      </c>
      <c r="K356" s="5">
        <v>0.46</v>
      </c>
      <c r="L356" t="str">
        <f t="shared" si="32"/>
        <v>41-50%</v>
      </c>
      <c r="M356" s="7">
        <f t="shared" si="33"/>
        <v>45.786885245901637</v>
      </c>
      <c r="N356" s="5" t="str">
        <f t="shared" si="37"/>
        <v>&lt;50%</v>
      </c>
      <c r="O356" s="2">
        <v>4.3</v>
      </c>
      <c r="P356" s="3">
        <v>2515</v>
      </c>
      <c r="Q356" s="3">
        <f t="shared" si="34"/>
        <v>15341500</v>
      </c>
      <c r="R356" s="18">
        <f t="shared" si="35"/>
        <v>6.8149999999999995</v>
      </c>
    </row>
    <row r="357" spans="1:18" ht="15.75">
      <c r="A357" s="2" t="s">
        <v>7995</v>
      </c>
      <c r="B357" s="2" t="s">
        <v>7996</v>
      </c>
      <c r="C357" s="2" t="s">
        <v>7089</v>
      </c>
      <c r="D357" s="2" t="s">
        <v>13142</v>
      </c>
      <c r="E357" s="2" t="s">
        <v>13143</v>
      </c>
      <c r="F357" s="2" t="s">
        <v>13144</v>
      </c>
      <c r="G357" s="2" t="s">
        <v>13145</v>
      </c>
      <c r="H357" s="7">
        <v>341</v>
      </c>
      <c r="I357" s="7" t="str">
        <f>IF('Amazon 2'!H859&lt;200,"&lt;₹ 200",IF(OR('Amazon 2'!H859=200,'Amazon 2'!H859&lt;=500),"₹ 200-₹ 500","&gt;₹ 500"))</f>
        <v>&gt;₹ 500</v>
      </c>
      <c r="J357" s="7">
        <v>450</v>
      </c>
      <c r="K357" s="5">
        <v>0.24</v>
      </c>
      <c r="L357" t="str">
        <f t="shared" si="32"/>
        <v>21-30%</v>
      </c>
      <c r="M357" s="7">
        <f t="shared" si="33"/>
        <v>24.222222222222221</v>
      </c>
      <c r="N357" s="5" t="str">
        <f t="shared" si="37"/>
        <v>&lt;50%</v>
      </c>
      <c r="O357" s="2">
        <v>4.3</v>
      </c>
      <c r="P357" s="3">
        <v>2493</v>
      </c>
      <c r="Q357" s="3">
        <f t="shared" si="34"/>
        <v>1121850</v>
      </c>
      <c r="R357" s="18">
        <f t="shared" si="35"/>
        <v>6.7929999999999993</v>
      </c>
    </row>
    <row r="358" spans="1:18" ht="15.75">
      <c r="A358" s="2" t="s">
        <v>7142</v>
      </c>
      <c r="B358" s="2" t="s">
        <v>7143</v>
      </c>
      <c r="C358" s="2" t="s">
        <v>6314</v>
      </c>
      <c r="D358" s="2" t="s">
        <v>13142</v>
      </c>
      <c r="E358" s="2" t="s">
        <v>13143</v>
      </c>
      <c r="F358" s="2" t="s">
        <v>13144</v>
      </c>
      <c r="G358" s="2" t="s">
        <v>13145</v>
      </c>
      <c r="H358" s="7">
        <v>178</v>
      </c>
      <c r="I358" s="7" t="str">
        <f>IF('Amazon 2'!H775&lt;200,"&lt;₹ 200",IF(OR('Amazon 2'!H775=200,'Amazon 2'!H775&lt;=500),"₹ 200-₹ 500","&gt;₹ 500"))</f>
        <v>₹ 200-₹ 500</v>
      </c>
      <c r="J358" s="7">
        <v>210</v>
      </c>
      <c r="K358" s="5">
        <v>0.15</v>
      </c>
      <c r="L358" t="str">
        <f t="shared" si="32"/>
        <v>11-20%</v>
      </c>
      <c r="M358" s="7">
        <f t="shared" si="33"/>
        <v>15.238095238095239</v>
      </c>
      <c r="N358" s="5" t="str">
        <f t="shared" si="37"/>
        <v>&lt;50%</v>
      </c>
      <c r="O358" s="2">
        <v>4.3</v>
      </c>
      <c r="P358" s="3">
        <v>2450</v>
      </c>
      <c r="Q358" s="3">
        <f t="shared" si="34"/>
        <v>514500</v>
      </c>
      <c r="R358" s="18">
        <f t="shared" si="35"/>
        <v>6.75</v>
      </c>
    </row>
    <row r="359" spans="1:18" ht="15.75">
      <c r="A359" s="2" t="s">
        <v>4064</v>
      </c>
      <c r="B359" s="2" t="s">
        <v>4065</v>
      </c>
      <c r="C359" s="2" t="s">
        <v>3495</v>
      </c>
      <c r="D359" s="2" t="s">
        <v>13082</v>
      </c>
      <c r="E359" s="2" t="s">
        <v>13105</v>
      </c>
      <c r="F359" s="2" t="s">
        <v>13106</v>
      </c>
      <c r="G359" s="2" t="s">
        <v>13119</v>
      </c>
      <c r="H359" s="7">
        <v>89</v>
      </c>
      <c r="I359" s="7" t="str">
        <f>IF('Amazon 2'!H472&lt;200,"&lt;₹ 200",IF(OR('Amazon 2'!H472=200,'Amazon 2'!H472&lt;=500),"₹ 200-₹ 500","&gt;₹ 500"))</f>
        <v>&gt;₹ 500</v>
      </c>
      <c r="J359" s="7">
        <v>599</v>
      </c>
      <c r="K359" s="5">
        <v>0.85</v>
      </c>
      <c r="L359" t="str">
        <f t="shared" si="32"/>
        <v>81-90%</v>
      </c>
      <c r="M359" s="7">
        <f t="shared" si="33"/>
        <v>85.14190317195326</v>
      </c>
      <c r="N359" s="5" t="str">
        <f t="shared" si="37"/>
        <v>50% ormore</v>
      </c>
      <c r="O359" s="2">
        <v>4.3</v>
      </c>
      <c r="P359" s="3">
        <v>2351</v>
      </c>
      <c r="Q359" s="3">
        <f t="shared" si="34"/>
        <v>1408249</v>
      </c>
      <c r="R359" s="18">
        <f t="shared" si="35"/>
        <v>6.6509999999999998</v>
      </c>
    </row>
    <row r="360" spans="1:18" ht="15.75">
      <c r="A360" s="2" t="s">
        <v>12120</v>
      </c>
      <c r="B360" s="2" t="s">
        <v>12121</v>
      </c>
      <c r="C360" s="2" t="s">
        <v>12122</v>
      </c>
      <c r="D360" s="2" t="s">
        <v>13146</v>
      </c>
      <c r="E360" s="2" t="s">
        <v>13238</v>
      </c>
      <c r="F360" s="2" t="s">
        <v>13274</v>
      </c>
      <c r="G360" s="2" t="s">
        <v>13311</v>
      </c>
      <c r="H360" s="7">
        <v>279</v>
      </c>
      <c r="I360" s="7" t="str">
        <f>IF('Amazon 2'!H1263&lt;200,"&lt;₹ 200",IF(OR('Amazon 2'!H1263=200,'Amazon 2'!H1263&lt;=500),"₹ 200-₹ 500","&gt;₹ 500"))</f>
        <v>&gt;₹ 500</v>
      </c>
      <c r="J360" s="7">
        <v>699</v>
      </c>
      <c r="K360" s="5">
        <v>0.6</v>
      </c>
      <c r="L360" t="str">
        <f t="shared" si="32"/>
        <v>51-60%</v>
      </c>
      <c r="M360" s="7">
        <f t="shared" si="33"/>
        <v>60.085836909871247</v>
      </c>
      <c r="N360" s="5" t="str">
        <f t="shared" si="37"/>
        <v>50% ormore</v>
      </c>
      <c r="O360" s="2">
        <v>4.3</v>
      </c>
      <c r="P360" s="3">
        <v>2326</v>
      </c>
      <c r="Q360" s="3">
        <f t="shared" si="34"/>
        <v>1625874</v>
      </c>
      <c r="R360" s="18">
        <f t="shared" si="35"/>
        <v>6.6259999999999994</v>
      </c>
    </row>
    <row r="361" spans="1:18" ht="15.75">
      <c r="A361" s="2" t="s">
        <v>8241</v>
      </c>
      <c r="B361" s="2" t="s">
        <v>8242</v>
      </c>
      <c r="C361" s="2" t="s">
        <v>5336</v>
      </c>
      <c r="D361" s="2" t="s">
        <v>13075</v>
      </c>
      <c r="E361" s="2" t="s">
        <v>13076</v>
      </c>
      <c r="F361" s="2" t="s">
        <v>13163</v>
      </c>
      <c r="G361" s="2" t="s">
        <v>13164</v>
      </c>
      <c r="H361" s="7">
        <v>599</v>
      </c>
      <c r="I361" s="7" t="str">
        <f>IF('Amazon 2'!H882&lt;200,"&lt;₹ 200",IF(OR('Amazon 2'!H882=200,'Amazon 2'!H882&lt;=500),"₹ 200-₹ 500","&gt;₹ 500"))</f>
        <v>&gt;₹ 500</v>
      </c>
      <c r="J361" s="7">
        <v>700</v>
      </c>
      <c r="K361" s="5">
        <v>0.14000000000000001</v>
      </c>
      <c r="L361" t="str">
        <f t="shared" si="32"/>
        <v>11-20%</v>
      </c>
      <c r="M361" s="7">
        <f t="shared" si="33"/>
        <v>14.428571428571429</v>
      </c>
      <c r="N361" s="5" t="str">
        <f t="shared" si="37"/>
        <v>&lt;50%</v>
      </c>
      <c r="O361" s="2">
        <v>4.3</v>
      </c>
      <c r="P361" s="3">
        <v>2301</v>
      </c>
      <c r="Q361" s="3">
        <f t="shared" si="34"/>
        <v>1610700</v>
      </c>
      <c r="R361" s="18">
        <f t="shared" si="35"/>
        <v>6.601</v>
      </c>
    </row>
    <row r="362" spans="1:18" ht="15.75">
      <c r="A362" s="2" t="s">
        <v>10880</v>
      </c>
      <c r="B362" s="2" t="s">
        <v>10881</v>
      </c>
      <c r="C362" s="2" t="s">
        <v>8897</v>
      </c>
      <c r="D362" s="2" t="s">
        <v>13146</v>
      </c>
      <c r="E362" s="2" t="s">
        <v>13238</v>
      </c>
      <c r="F362" s="2" t="s">
        <v>13245</v>
      </c>
      <c r="G362" s="2" t="s">
        <v>13246</v>
      </c>
      <c r="H362" s="7">
        <v>2903</v>
      </c>
      <c r="I362" s="7" t="str">
        <f>IF('Amazon 2'!H1140&lt;200,"&lt;₹ 200",IF(OR('Amazon 2'!H1140=200,'Amazon 2'!H1140&lt;=500),"₹ 200-₹ 500","&gt;₹ 500"))</f>
        <v>₹ 200-₹ 500</v>
      </c>
      <c r="J362" s="7">
        <v>3295</v>
      </c>
      <c r="K362" s="5">
        <v>0.12</v>
      </c>
      <c r="L362" t="str">
        <f t="shared" si="32"/>
        <v>11-20%</v>
      </c>
      <c r="M362" s="7">
        <f t="shared" si="33"/>
        <v>11.896813353566008</v>
      </c>
      <c r="N362" s="5" t="str">
        <f t="shared" si="37"/>
        <v>&lt;50%</v>
      </c>
      <c r="O362" s="2">
        <v>4.3</v>
      </c>
      <c r="P362" s="3">
        <v>2299</v>
      </c>
      <c r="Q362" s="3">
        <f t="shared" si="34"/>
        <v>7575205</v>
      </c>
      <c r="R362" s="18">
        <f t="shared" si="35"/>
        <v>6.5990000000000002</v>
      </c>
    </row>
    <row r="363" spans="1:18" ht="15.75">
      <c r="A363" s="2" t="s">
        <v>6585</v>
      </c>
      <c r="B363" s="2" t="s">
        <v>6586</v>
      </c>
      <c r="C363" s="2" t="s">
        <v>6103</v>
      </c>
      <c r="D363" s="2" t="s">
        <v>13075</v>
      </c>
      <c r="E363" s="2" t="s">
        <v>13076</v>
      </c>
      <c r="F363" s="2" t="s">
        <v>13186</v>
      </c>
      <c r="G363" s="2"/>
      <c r="H363" s="7">
        <v>499</v>
      </c>
      <c r="I363" s="7" t="str">
        <f>IF('Amazon 2'!H722&lt;200,"&lt;₹ 200",IF(OR('Amazon 2'!H722=200,'Amazon 2'!H722&lt;=500),"₹ 200-₹ 500","&gt;₹ 500"))</f>
        <v>&lt;₹ 200</v>
      </c>
      <c r="J363" s="7">
        <v>799</v>
      </c>
      <c r="K363" s="5">
        <v>0.38</v>
      </c>
      <c r="L363" t="str">
        <f t="shared" si="32"/>
        <v>31-40%</v>
      </c>
      <c r="M363" s="7">
        <f t="shared" si="33"/>
        <v>37.546933667083856</v>
      </c>
      <c r="N363" s="5" t="str">
        <f t="shared" si="37"/>
        <v>&lt;50%</v>
      </c>
      <c r="O363" s="2">
        <v>4.3</v>
      </c>
      <c r="P363" s="3">
        <v>2125</v>
      </c>
      <c r="Q363" s="3">
        <f t="shared" si="34"/>
        <v>1697875</v>
      </c>
      <c r="R363" s="18">
        <f t="shared" si="35"/>
        <v>6.4249999999999998</v>
      </c>
    </row>
    <row r="364" spans="1:18" ht="15.75">
      <c r="A364" s="2" t="s">
        <v>10700</v>
      </c>
      <c r="B364" s="2" t="s">
        <v>10701</v>
      </c>
      <c r="C364" s="2" t="s">
        <v>10083</v>
      </c>
      <c r="D364" s="2" t="s">
        <v>13146</v>
      </c>
      <c r="E364" s="2" t="s">
        <v>13241</v>
      </c>
      <c r="F364" s="2" t="s">
        <v>13286</v>
      </c>
      <c r="G364" s="2" t="s">
        <v>13287</v>
      </c>
      <c r="H364" s="7">
        <v>14499</v>
      </c>
      <c r="I364" s="7" t="str">
        <f>IF('Amazon 2'!H1122&lt;200,"&lt;₹ 200",IF(OR('Amazon 2'!H1122=200,'Amazon 2'!H1122&lt;=500),"₹ 200-₹ 500","&gt;₹ 500"))</f>
        <v>₹ 200-₹ 500</v>
      </c>
      <c r="J364" s="7">
        <v>23559</v>
      </c>
      <c r="K364" s="5">
        <v>0.38</v>
      </c>
      <c r="L364" t="str">
        <f t="shared" si="32"/>
        <v>31-40%</v>
      </c>
      <c r="M364" s="7">
        <f t="shared" si="33"/>
        <v>38.456640774226408</v>
      </c>
      <c r="N364" s="5" t="str">
        <f t="shared" si="37"/>
        <v>&lt;50%</v>
      </c>
      <c r="O364" s="2">
        <v>4.3</v>
      </c>
      <c r="P364" s="3">
        <v>2026</v>
      </c>
      <c r="Q364" s="3">
        <f t="shared" si="34"/>
        <v>47730534</v>
      </c>
      <c r="R364" s="18">
        <f t="shared" si="35"/>
        <v>6.3259999999999996</v>
      </c>
    </row>
    <row r="365" spans="1:18" ht="15.75">
      <c r="A365" s="2" t="s">
        <v>11073</v>
      </c>
      <c r="B365" s="2" t="s">
        <v>11074</v>
      </c>
      <c r="C365" s="2" t="s">
        <v>8897</v>
      </c>
      <c r="D365" s="2" t="s">
        <v>13146</v>
      </c>
      <c r="E365" s="2" t="s">
        <v>13238</v>
      </c>
      <c r="F365" s="2" t="s">
        <v>13245</v>
      </c>
      <c r="G365" s="2" t="s">
        <v>13246</v>
      </c>
      <c r="H365" s="7">
        <v>3349</v>
      </c>
      <c r="I365" s="7" t="str">
        <f>IF('Amazon 2'!H1159&lt;200,"&lt;₹ 200",IF(OR('Amazon 2'!H1159=200,'Amazon 2'!H1159&lt;=500),"₹ 200-₹ 500","&gt;₹ 500"))</f>
        <v>&gt;₹ 500</v>
      </c>
      <c r="J365" s="7">
        <v>3995</v>
      </c>
      <c r="K365" s="5">
        <v>0.16</v>
      </c>
      <c r="L365" t="str">
        <f t="shared" si="32"/>
        <v>11-20%</v>
      </c>
      <c r="M365" s="7">
        <f t="shared" si="33"/>
        <v>16.170212765957448</v>
      </c>
      <c r="N365" s="5" t="str">
        <f t="shared" si="37"/>
        <v>&lt;50%</v>
      </c>
      <c r="O365" s="2">
        <v>4.3</v>
      </c>
      <c r="P365" s="3">
        <v>1954</v>
      </c>
      <c r="Q365" s="3">
        <f t="shared" si="34"/>
        <v>7806230</v>
      </c>
      <c r="R365" s="18">
        <f t="shared" si="35"/>
        <v>6.2539999999999996</v>
      </c>
    </row>
    <row r="366" spans="1:18" ht="15.75">
      <c r="A366" s="2" t="s">
        <v>2936</v>
      </c>
      <c r="B366" s="2" t="s">
        <v>2937</v>
      </c>
      <c r="C366" s="2" t="s">
        <v>18</v>
      </c>
      <c r="D366" s="2" t="s">
        <v>13075</v>
      </c>
      <c r="E366" s="2" t="s">
        <v>13076</v>
      </c>
      <c r="F366" s="2" t="s">
        <v>13077</v>
      </c>
      <c r="G366" s="2" t="s">
        <v>13078</v>
      </c>
      <c r="H366" s="7">
        <v>299</v>
      </c>
      <c r="I366" s="7" t="str">
        <f>IF('Amazon 2'!H335&lt;200,"&lt;₹ 200",IF(OR('Amazon 2'!H335=200,'Amazon 2'!H335&lt;=500),"₹ 200-₹ 500","&gt;₹ 500"))</f>
        <v>&gt;₹ 500</v>
      </c>
      <c r="J366" s="7">
        <v>799</v>
      </c>
      <c r="K366" s="5">
        <v>0.63</v>
      </c>
      <c r="L366" t="str">
        <f t="shared" si="32"/>
        <v>61-70%</v>
      </c>
      <c r="M366" s="7">
        <f t="shared" si="33"/>
        <v>62.578222778473091</v>
      </c>
      <c r="N366" s="5" t="str">
        <f>IF(K366&gt;=50%,"50% or more","&lt;50%")</f>
        <v>50% or more</v>
      </c>
      <c r="O366" s="2">
        <v>4.3</v>
      </c>
      <c r="P366" s="3">
        <v>1902</v>
      </c>
      <c r="Q366" s="3">
        <f t="shared" si="34"/>
        <v>1519698</v>
      </c>
      <c r="R366" s="18">
        <f t="shared" si="35"/>
        <v>6.202</v>
      </c>
    </row>
    <row r="367" spans="1:18" ht="15.75">
      <c r="A367" s="2" t="s">
        <v>12844</v>
      </c>
      <c r="B367" s="2" t="s">
        <v>12845</v>
      </c>
      <c r="C367" s="2" t="s">
        <v>8699</v>
      </c>
      <c r="D367" s="2" t="s">
        <v>13146</v>
      </c>
      <c r="E367" s="2" t="s">
        <v>13238</v>
      </c>
      <c r="F367" s="2" t="s">
        <v>13245</v>
      </c>
      <c r="G367" s="2" t="s">
        <v>13246</v>
      </c>
      <c r="H367" s="7">
        <v>457</v>
      </c>
      <c r="I367" s="7" t="str">
        <f>IF('Amazon 2'!H1335&lt;200,"&lt;₹ 200",IF(OR('Amazon 2'!H1335=200,'Amazon 2'!H1335&lt;=500),"₹ 200-₹ 500","&gt;₹ 500"))</f>
        <v>₹ 200-₹ 500</v>
      </c>
      <c r="J367" s="7">
        <v>799</v>
      </c>
      <c r="K367" s="5">
        <v>0.43</v>
      </c>
      <c r="L367" t="str">
        <f t="shared" si="32"/>
        <v>41-50%</v>
      </c>
      <c r="M367" s="7">
        <f t="shared" si="33"/>
        <v>42.803504380475594</v>
      </c>
      <c r="N367" s="5" t="str">
        <f t="shared" ref="N367:N372" si="38">IF(K367&gt;=50%,"50% ormore","&lt;50%")</f>
        <v>&lt;50%</v>
      </c>
      <c r="O367" s="2">
        <v>4.3</v>
      </c>
      <c r="P367" s="3">
        <v>1868</v>
      </c>
      <c r="Q367" s="3">
        <f t="shared" si="34"/>
        <v>1492532</v>
      </c>
      <c r="R367" s="18">
        <f t="shared" si="35"/>
        <v>6.1680000000000001</v>
      </c>
    </row>
    <row r="368" spans="1:18" ht="15.75">
      <c r="A368" s="2" t="s">
        <v>10224</v>
      </c>
      <c r="B368" s="2" t="s">
        <v>10225</v>
      </c>
      <c r="C368" s="2" t="s">
        <v>9030</v>
      </c>
      <c r="D368" s="2" t="s">
        <v>13146</v>
      </c>
      <c r="E368" s="2" t="s">
        <v>13238</v>
      </c>
      <c r="F368" s="2" t="s">
        <v>13239</v>
      </c>
      <c r="G368" s="2" t="s">
        <v>13264</v>
      </c>
      <c r="H368" s="7">
        <v>1099</v>
      </c>
      <c r="I368" s="7" t="str">
        <f>IF('Amazon 2'!H1075&lt;200,"&lt;₹ 200",IF(OR('Amazon 2'!H1075=200,'Amazon 2'!H1075&lt;=500),"₹ 200-₹ 500","&gt;₹ 500"))</f>
        <v>&gt;₹ 500</v>
      </c>
      <c r="J368" s="7">
        <v>1899</v>
      </c>
      <c r="K368" s="5">
        <v>0.42</v>
      </c>
      <c r="L368" t="str">
        <f t="shared" si="32"/>
        <v>41-50%</v>
      </c>
      <c r="M368" s="7">
        <f t="shared" si="33"/>
        <v>42.127435492364398</v>
      </c>
      <c r="N368" s="5" t="str">
        <f t="shared" si="38"/>
        <v>&lt;50%</v>
      </c>
      <c r="O368" s="2">
        <v>4.3</v>
      </c>
      <c r="P368" s="3">
        <v>1811</v>
      </c>
      <c r="Q368" s="3">
        <f t="shared" si="34"/>
        <v>3439089</v>
      </c>
      <c r="R368" s="18">
        <f t="shared" si="35"/>
        <v>6.1109999999999998</v>
      </c>
    </row>
    <row r="369" spans="1:18" ht="15.75">
      <c r="A369" s="2" t="s">
        <v>10660</v>
      </c>
      <c r="B369" s="2" t="s">
        <v>10661</v>
      </c>
      <c r="C369" s="2" t="s">
        <v>9030</v>
      </c>
      <c r="D369" s="2" t="s">
        <v>13146</v>
      </c>
      <c r="E369" s="2" t="s">
        <v>13238</v>
      </c>
      <c r="F369" s="2" t="s">
        <v>13239</v>
      </c>
      <c r="G369" s="2" t="s">
        <v>13264</v>
      </c>
      <c r="H369" s="7">
        <v>1199</v>
      </c>
      <c r="I369" s="7" t="str">
        <f>IF('Amazon 2'!H1118&lt;200,"&lt;₹ 200",IF(OR('Amazon 2'!H1118=200,'Amazon 2'!H1118&lt;=500),"₹ 200-₹ 500","&gt;₹ 500"))</f>
        <v>₹ 200-₹ 500</v>
      </c>
      <c r="J369" s="7">
        <v>3500</v>
      </c>
      <c r="K369" s="5">
        <v>0.66</v>
      </c>
      <c r="L369" t="str">
        <f t="shared" si="32"/>
        <v>61-70%</v>
      </c>
      <c r="M369" s="7">
        <f t="shared" si="33"/>
        <v>65.742857142857147</v>
      </c>
      <c r="N369" s="5" t="str">
        <f t="shared" si="38"/>
        <v>50% ormore</v>
      </c>
      <c r="O369" s="2">
        <v>4.3</v>
      </c>
      <c r="P369" s="3">
        <v>1802</v>
      </c>
      <c r="Q369" s="3">
        <f t="shared" si="34"/>
        <v>6307000</v>
      </c>
      <c r="R369" s="18">
        <f t="shared" si="35"/>
        <v>6.1020000000000003</v>
      </c>
    </row>
    <row r="370" spans="1:18" ht="15.75">
      <c r="A370" s="2" t="s">
        <v>4594</v>
      </c>
      <c r="B370" s="2" t="s">
        <v>4595</v>
      </c>
      <c r="C370" s="2" t="s">
        <v>3973</v>
      </c>
      <c r="D370" s="2" t="s">
        <v>13082</v>
      </c>
      <c r="E370" s="2" t="s">
        <v>13105</v>
      </c>
      <c r="F370" s="2" t="s">
        <v>13106</v>
      </c>
      <c r="G370" s="2" t="s">
        <v>13125</v>
      </c>
      <c r="H370" s="7">
        <v>1599</v>
      </c>
      <c r="I370" s="7" t="str">
        <f>IF('Amazon 2'!H534&lt;200,"&lt;₹ 200",IF(OR('Amazon 2'!H534=200,'Amazon 2'!H534&lt;=500),"₹ 200-₹ 500","&gt;₹ 500"))</f>
        <v>&gt;₹ 500</v>
      </c>
      <c r="J370" s="7">
        <v>2599</v>
      </c>
      <c r="K370" s="5">
        <v>0.38</v>
      </c>
      <c r="L370" t="str">
        <f t="shared" si="32"/>
        <v>31-40%</v>
      </c>
      <c r="M370" s="7">
        <f t="shared" si="33"/>
        <v>38.47633705271258</v>
      </c>
      <c r="N370" s="5" t="str">
        <f t="shared" si="38"/>
        <v>&lt;50%</v>
      </c>
      <c r="O370" s="2">
        <v>4.3</v>
      </c>
      <c r="P370" s="3">
        <v>1801</v>
      </c>
      <c r="Q370" s="3">
        <f t="shared" si="34"/>
        <v>4680799</v>
      </c>
      <c r="R370" s="18">
        <f t="shared" si="35"/>
        <v>6.101</v>
      </c>
    </row>
    <row r="371" spans="1:18" ht="15.75">
      <c r="A371" s="2" t="s">
        <v>3809</v>
      </c>
      <c r="B371" s="2" t="s">
        <v>3810</v>
      </c>
      <c r="C371" s="2" t="s">
        <v>3162</v>
      </c>
      <c r="D371" s="2" t="s">
        <v>13082</v>
      </c>
      <c r="E371" s="2" t="s">
        <v>13105</v>
      </c>
      <c r="F371" s="2" t="s">
        <v>13106</v>
      </c>
      <c r="G371" s="2" t="s">
        <v>13107</v>
      </c>
      <c r="H371" s="7">
        <v>999</v>
      </c>
      <c r="I371" s="7" t="str">
        <f>IF('Amazon 2'!H442&lt;200,"&lt;₹ 200",IF(OR('Amazon 2'!H442=200,'Amazon 2'!H442&lt;=500),"₹ 200-₹ 500","&gt;₹ 500"))</f>
        <v>&gt;₹ 500</v>
      </c>
      <c r="J371" s="7">
        <v>1999</v>
      </c>
      <c r="K371" s="5">
        <v>0.5</v>
      </c>
      <c r="L371" t="str">
        <f t="shared" si="32"/>
        <v>41-50%</v>
      </c>
      <c r="M371" s="7">
        <f t="shared" si="33"/>
        <v>50.025012506253134</v>
      </c>
      <c r="N371" s="5" t="str">
        <f t="shared" si="38"/>
        <v>50% ormore</v>
      </c>
      <c r="O371" s="2">
        <v>4.3</v>
      </c>
      <c r="P371" s="3">
        <v>1777</v>
      </c>
      <c r="Q371" s="3">
        <f t="shared" si="34"/>
        <v>3552223</v>
      </c>
      <c r="R371" s="18">
        <f t="shared" si="35"/>
        <v>6.077</v>
      </c>
    </row>
    <row r="372" spans="1:18" ht="15.75">
      <c r="A372" s="2" t="s">
        <v>6326</v>
      </c>
      <c r="B372" s="2" t="s">
        <v>6327</v>
      </c>
      <c r="C372" s="2" t="s">
        <v>4876</v>
      </c>
      <c r="D372" s="2" t="s">
        <v>13075</v>
      </c>
      <c r="E372" s="2" t="s">
        <v>13076</v>
      </c>
      <c r="F372" s="2" t="s">
        <v>13127</v>
      </c>
      <c r="G372" s="2" t="s">
        <v>13134</v>
      </c>
      <c r="H372" s="7">
        <v>999</v>
      </c>
      <c r="I372" s="7" t="str">
        <f>IF('Amazon 2'!H697&lt;200,"&lt;₹ 200",IF(OR('Amazon 2'!H697=200,'Amazon 2'!H697&lt;=500),"₹ 200-₹ 500","&gt;₹ 500"))</f>
        <v>&gt;₹ 500</v>
      </c>
      <c r="J372" s="7">
        <v>2499</v>
      </c>
      <c r="K372" s="5">
        <v>0.6</v>
      </c>
      <c r="L372" t="str">
        <f t="shared" si="32"/>
        <v>51-60%</v>
      </c>
      <c r="M372" s="7">
        <f t="shared" si="33"/>
        <v>60.024009603841534</v>
      </c>
      <c r="N372" s="5" t="str">
        <f t="shared" si="38"/>
        <v>50% ormore</v>
      </c>
      <c r="O372" s="2">
        <v>4.3</v>
      </c>
      <c r="P372" s="3">
        <v>1690</v>
      </c>
      <c r="Q372" s="3">
        <f t="shared" si="34"/>
        <v>4223310</v>
      </c>
      <c r="R372" s="18">
        <f t="shared" si="35"/>
        <v>5.99</v>
      </c>
    </row>
    <row r="373" spans="1:18" ht="15.75">
      <c r="A373" s="2" t="s">
        <v>2457</v>
      </c>
      <c r="B373" s="2" t="s">
        <v>2458</v>
      </c>
      <c r="C373" s="2" t="s">
        <v>169</v>
      </c>
      <c r="D373" s="2" t="s">
        <v>13082</v>
      </c>
      <c r="E373" s="2" t="s">
        <v>13083</v>
      </c>
      <c r="F373" s="2" t="s">
        <v>13085</v>
      </c>
      <c r="G373" s="2" t="s">
        <v>13086</v>
      </c>
      <c r="H373" s="7">
        <v>21990</v>
      </c>
      <c r="I373" s="7" t="str">
        <f>IF('Amazon 2'!H282&lt;200,"&lt;₹ 200",IF(OR('Amazon 2'!H282=200,'Amazon 2'!H282&lt;=500),"₹ 200-₹ 500","&gt;₹ 500"))</f>
        <v>&gt;₹ 500</v>
      </c>
      <c r="J373" s="7">
        <v>34990</v>
      </c>
      <c r="K373" s="5">
        <v>0.37</v>
      </c>
      <c r="L373" t="str">
        <f t="shared" si="32"/>
        <v>31-40%</v>
      </c>
      <c r="M373" s="7">
        <f t="shared" si="33"/>
        <v>37.153472420691628</v>
      </c>
      <c r="N373" s="5" t="str">
        <f>IF(K373&gt;=50%,"50% or more","&lt;50%")</f>
        <v>&lt;50%</v>
      </c>
      <c r="O373" s="2">
        <v>4.3</v>
      </c>
      <c r="P373" s="3">
        <v>1657</v>
      </c>
      <c r="Q373" s="3">
        <f t="shared" si="34"/>
        <v>57978430</v>
      </c>
      <c r="R373" s="18">
        <f t="shared" si="35"/>
        <v>5.9569999999999999</v>
      </c>
    </row>
    <row r="374" spans="1:18" ht="15.75">
      <c r="A374" s="2" t="s">
        <v>1501</v>
      </c>
      <c r="B374" s="2" t="s">
        <v>1502</v>
      </c>
      <c r="C374" s="2" t="s">
        <v>169</v>
      </c>
      <c r="D374" s="2" t="s">
        <v>13082</v>
      </c>
      <c r="E374" s="2" t="s">
        <v>13083</v>
      </c>
      <c r="F374" s="2" t="s">
        <v>13085</v>
      </c>
      <c r="G374" s="2" t="s">
        <v>13086</v>
      </c>
      <c r="H374" s="7">
        <v>12499</v>
      </c>
      <c r="I374" s="7" t="str">
        <f>IF('Amazon 2'!H170&lt;200,"&lt;₹ 200",IF(OR('Amazon 2'!H170=200,'Amazon 2'!H170&lt;=500),"₹ 200-₹ 500","&gt;₹ 500"))</f>
        <v>&gt;₹ 500</v>
      </c>
      <c r="J374" s="7">
        <v>22990</v>
      </c>
      <c r="K374" s="5">
        <v>0.46</v>
      </c>
      <c r="L374" t="str">
        <f t="shared" si="32"/>
        <v>41-50%</v>
      </c>
      <c r="M374" s="7">
        <f t="shared" si="33"/>
        <v>45.632883862548937</v>
      </c>
      <c r="N374" s="5" t="str">
        <f>IF(K374&gt;=50%,"50% or more","&lt;50%")</f>
        <v>&lt;50%</v>
      </c>
      <c r="O374" s="2">
        <v>4.3</v>
      </c>
      <c r="P374" s="3">
        <v>1611</v>
      </c>
      <c r="Q374" s="3">
        <f t="shared" si="34"/>
        <v>37036890</v>
      </c>
      <c r="R374" s="18">
        <f t="shared" si="35"/>
        <v>5.9109999999999996</v>
      </c>
    </row>
    <row r="375" spans="1:18" ht="15.75">
      <c r="A375" s="2" t="s">
        <v>2377</v>
      </c>
      <c r="B375" s="2" t="s">
        <v>2378</v>
      </c>
      <c r="C375" s="2" t="s">
        <v>169</v>
      </c>
      <c r="D375" s="2" t="s">
        <v>13082</v>
      </c>
      <c r="E375" s="2" t="s">
        <v>13083</v>
      </c>
      <c r="F375" s="2" t="s">
        <v>13085</v>
      </c>
      <c r="G375" s="2" t="s">
        <v>13086</v>
      </c>
      <c r="H375" s="7">
        <v>35999</v>
      </c>
      <c r="I375" s="7" t="str">
        <f>IF('Amazon 2'!H272&lt;200,"&lt;₹ 200",IF(OR('Amazon 2'!H272=200,'Amazon 2'!H272&lt;=500),"₹ 200-₹ 500","&gt;₹ 500"))</f>
        <v>&lt;₹ 200</v>
      </c>
      <c r="J375" s="7">
        <v>49990</v>
      </c>
      <c r="K375" s="5">
        <v>0.28000000000000003</v>
      </c>
      <c r="L375" t="str">
        <f t="shared" si="32"/>
        <v>21-30%</v>
      </c>
      <c r="M375" s="7">
        <f t="shared" si="33"/>
        <v>27.987597519503897</v>
      </c>
      <c r="N375" s="5" t="str">
        <f>IF(K375&gt;=50%,"50% or more","&lt;50%")</f>
        <v>&lt;50%</v>
      </c>
      <c r="O375" s="2">
        <v>4.3</v>
      </c>
      <c r="P375" s="3">
        <v>1611</v>
      </c>
      <c r="Q375" s="3">
        <f t="shared" si="34"/>
        <v>80533890</v>
      </c>
      <c r="R375" s="18">
        <f t="shared" si="35"/>
        <v>5.9109999999999996</v>
      </c>
    </row>
    <row r="376" spans="1:18" ht="15.75">
      <c r="A376" s="2" t="s">
        <v>8519</v>
      </c>
      <c r="B376" s="2" t="s">
        <v>8520</v>
      </c>
      <c r="C376" s="2" t="s">
        <v>5829</v>
      </c>
      <c r="D376" s="2" t="s">
        <v>13075</v>
      </c>
      <c r="E376" s="2" t="s">
        <v>13076</v>
      </c>
      <c r="F376" s="2" t="s">
        <v>13178</v>
      </c>
      <c r="G376" s="2" t="s">
        <v>13179</v>
      </c>
      <c r="H376" s="7">
        <v>298</v>
      </c>
      <c r="I376" s="7" t="str">
        <f>IF('Amazon 2'!H908&lt;200,"&lt;₹ 200",IF(OR('Amazon 2'!H908=200,'Amazon 2'!H908&lt;=500),"₹ 200-₹ 500","&gt;₹ 500"))</f>
        <v>&lt;₹ 200</v>
      </c>
      <c r="J376" s="7">
        <v>999</v>
      </c>
      <c r="K376" s="5">
        <v>0.7</v>
      </c>
      <c r="L376" t="str">
        <f t="shared" si="32"/>
        <v>61-70%</v>
      </c>
      <c r="M376" s="7">
        <f t="shared" si="33"/>
        <v>70.170170170170167</v>
      </c>
      <c r="N376" s="5" t="str">
        <f>IF(K376&gt;=50%,"50% ormore","&lt;50%")</f>
        <v>50% ormore</v>
      </c>
      <c r="O376" s="2">
        <v>4.3</v>
      </c>
      <c r="P376" s="3">
        <v>1552</v>
      </c>
      <c r="Q376" s="3">
        <f t="shared" si="34"/>
        <v>1550448</v>
      </c>
      <c r="R376" s="18">
        <f t="shared" si="35"/>
        <v>5.8520000000000003</v>
      </c>
    </row>
    <row r="377" spans="1:18" ht="15.75">
      <c r="A377" s="2" t="s">
        <v>4657</v>
      </c>
      <c r="B377" s="2" t="s">
        <v>4658</v>
      </c>
      <c r="C377" s="2" t="s">
        <v>3973</v>
      </c>
      <c r="D377" s="2" t="s">
        <v>13082</v>
      </c>
      <c r="E377" s="2" t="s">
        <v>13105</v>
      </c>
      <c r="F377" s="2" t="s">
        <v>13106</v>
      </c>
      <c r="G377" s="2" t="s">
        <v>13125</v>
      </c>
      <c r="H377" s="7">
        <v>474</v>
      </c>
      <c r="I377" s="7" t="str">
        <f>IF('Amazon 2'!H541&lt;200,"&lt;₹ 200",IF(OR('Amazon 2'!H541=200,'Amazon 2'!H541&lt;=500),"₹ 200-₹ 500","&gt;₹ 500"))</f>
        <v>&lt;₹ 200</v>
      </c>
      <c r="J377" s="7">
        <v>1799</v>
      </c>
      <c r="K377" s="5">
        <v>0.74</v>
      </c>
      <c r="L377" t="str">
        <f t="shared" si="32"/>
        <v>71-80%</v>
      </c>
      <c r="M377" s="7">
        <f t="shared" si="33"/>
        <v>73.652028904947201</v>
      </c>
      <c r="N377" s="5" t="str">
        <f>IF(K377&gt;=50%,"50% ormore","&lt;50%")</f>
        <v>50% ormore</v>
      </c>
      <c r="O377" s="2">
        <v>4.3</v>
      </c>
      <c r="P377" s="3">
        <v>1454</v>
      </c>
      <c r="Q377" s="3">
        <f t="shared" si="34"/>
        <v>2615746</v>
      </c>
      <c r="R377" s="18">
        <f t="shared" si="35"/>
        <v>5.7539999999999996</v>
      </c>
    </row>
    <row r="378" spans="1:18" ht="15.75">
      <c r="A378" s="2" t="s">
        <v>12070</v>
      </c>
      <c r="B378" s="2" t="s">
        <v>12071</v>
      </c>
      <c r="C378" s="2" t="s">
        <v>9633</v>
      </c>
      <c r="D378" s="2" t="s">
        <v>13146</v>
      </c>
      <c r="E378" s="2" t="s">
        <v>13238</v>
      </c>
      <c r="F378" s="2" t="s">
        <v>13278</v>
      </c>
      <c r="G378" s="2" t="s">
        <v>13279</v>
      </c>
      <c r="H378" s="7">
        <v>499</v>
      </c>
      <c r="I378" s="7" t="str">
        <f>IF('Amazon 2'!H1258&lt;200,"&lt;₹ 200",IF(OR('Amazon 2'!H1258=200,'Amazon 2'!H1258&lt;=500),"₹ 200-₹ 500","&gt;₹ 500"))</f>
        <v>&gt;₹ 500</v>
      </c>
      <c r="J378" s="7">
        <v>999</v>
      </c>
      <c r="K378" s="5">
        <v>0.5</v>
      </c>
      <c r="L378" t="str">
        <f t="shared" si="32"/>
        <v>41-50%</v>
      </c>
      <c r="M378" s="7">
        <f t="shared" si="33"/>
        <v>50.050050050050054</v>
      </c>
      <c r="N378" s="5" t="str">
        <f>IF(K378&gt;=50%,"50% ormore","&lt;50%")</f>
        <v>50% ormore</v>
      </c>
      <c r="O378" s="2">
        <v>4.3</v>
      </c>
      <c r="P378" s="3">
        <v>1436</v>
      </c>
      <c r="Q378" s="3">
        <f t="shared" si="34"/>
        <v>1434564</v>
      </c>
      <c r="R378" s="18">
        <f t="shared" si="35"/>
        <v>5.7359999999999998</v>
      </c>
    </row>
    <row r="379" spans="1:18" ht="15.75">
      <c r="A379" s="2" t="s">
        <v>10559</v>
      </c>
      <c r="B379" s="2" t="s">
        <v>10560</v>
      </c>
      <c r="C379" s="2" t="s">
        <v>9030</v>
      </c>
      <c r="D379" s="2" t="s">
        <v>13146</v>
      </c>
      <c r="E379" s="2" t="s">
        <v>13238</v>
      </c>
      <c r="F379" s="2" t="s">
        <v>13239</v>
      </c>
      <c r="G379" s="2" t="s">
        <v>13264</v>
      </c>
      <c r="H379" s="7">
        <v>1052</v>
      </c>
      <c r="I379" s="7" t="str">
        <f>IF('Amazon 2'!H1108&lt;200,"&lt;₹ 200",IF(OR('Amazon 2'!H1108=200,'Amazon 2'!H1108&lt;=500),"₹ 200-₹ 500","&gt;₹ 500"))</f>
        <v>&gt;₹ 500</v>
      </c>
      <c r="J379" s="7">
        <v>1790</v>
      </c>
      <c r="K379" s="5">
        <v>0.41</v>
      </c>
      <c r="L379" t="str">
        <f t="shared" si="32"/>
        <v>41-50%</v>
      </c>
      <c r="M379" s="7">
        <f t="shared" si="33"/>
        <v>41.229050279329613</v>
      </c>
      <c r="N379" s="5" t="str">
        <f>IF(K379&gt;=50%,"50% ormore","&lt;50%")</f>
        <v>&lt;50%</v>
      </c>
      <c r="O379" s="2">
        <v>4.3</v>
      </c>
      <c r="P379" s="3">
        <v>1404</v>
      </c>
      <c r="Q379" s="3">
        <f t="shared" si="34"/>
        <v>2513160</v>
      </c>
      <c r="R379" s="18">
        <f t="shared" si="35"/>
        <v>5.7039999999999997</v>
      </c>
    </row>
    <row r="380" spans="1:18" ht="15.75">
      <c r="A380" s="2" t="s">
        <v>1222</v>
      </c>
      <c r="B380" s="2" t="s">
        <v>1223</v>
      </c>
      <c r="C380" s="2" t="s">
        <v>169</v>
      </c>
      <c r="D380" s="2" t="s">
        <v>13082</v>
      </c>
      <c r="E380" s="2" t="s">
        <v>13083</v>
      </c>
      <c r="F380" s="2" t="s">
        <v>13085</v>
      </c>
      <c r="G380" s="2" t="s">
        <v>13086</v>
      </c>
      <c r="H380" s="7">
        <v>30990</v>
      </c>
      <c r="I380" s="7" t="str">
        <f>IF('Amazon 2'!H137&lt;200,"&lt;₹ 200",IF(OR('Amazon 2'!H137=200,'Amazon 2'!H137&lt;=500),"₹ 200-₹ 500","&gt;₹ 500"))</f>
        <v>&gt;₹ 500</v>
      </c>
      <c r="J380" s="7">
        <v>49990</v>
      </c>
      <c r="K380" s="5">
        <v>0.38</v>
      </c>
      <c r="L380" t="str">
        <f t="shared" si="32"/>
        <v>31-40%</v>
      </c>
      <c r="M380" s="7">
        <f t="shared" si="33"/>
        <v>38.007601520304064</v>
      </c>
      <c r="N380" s="5" t="str">
        <f>IF(K380&gt;=50%,"50% or more","&lt;50%")</f>
        <v>&lt;50%</v>
      </c>
      <c r="O380" s="2">
        <v>4.3</v>
      </c>
      <c r="P380" s="3">
        <v>1376</v>
      </c>
      <c r="Q380" s="3">
        <f t="shared" si="34"/>
        <v>68786240</v>
      </c>
      <c r="R380" s="18">
        <f t="shared" si="35"/>
        <v>5.6760000000000002</v>
      </c>
    </row>
    <row r="381" spans="1:18" ht="15.75">
      <c r="A381" s="2" t="s">
        <v>2487</v>
      </c>
      <c r="B381" s="2" t="s">
        <v>2488</v>
      </c>
      <c r="C381" s="2" t="s">
        <v>169</v>
      </c>
      <c r="D381" s="2" t="s">
        <v>13082</v>
      </c>
      <c r="E381" s="2" t="s">
        <v>13083</v>
      </c>
      <c r="F381" s="2" t="s">
        <v>13085</v>
      </c>
      <c r="G381" s="2" t="s">
        <v>13086</v>
      </c>
      <c r="H381" s="7">
        <v>47990</v>
      </c>
      <c r="I381" s="7" t="str">
        <f>IF('Amazon 2'!H285&lt;200,"&lt;₹ 200",IF(OR('Amazon 2'!H285=200,'Amazon 2'!H285&lt;=500),"₹ 200-₹ 500","&gt;₹ 500"))</f>
        <v>₹ 200-₹ 500</v>
      </c>
      <c r="J381" s="7">
        <v>79990</v>
      </c>
      <c r="K381" s="5">
        <v>0.4</v>
      </c>
      <c r="L381" t="str">
        <f t="shared" si="32"/>
        <v>31-40%</v>
      </c>
      <c r="M381" s="7">
        <f t="shared" si="33"/>
        <v>40.005000625078132</v>
      </c>
      <c r="N381" s="5" t="str">
        <f>IF(K381&gt;=50%,"50% or more","&lt;50%")</f>
        <v>&lt;50%</v>
      </c>
      <c r="O381" s="2">
        <v>4.3</v>
      </c>
      <c r="P381" s="3">
        <v>1376</v>
      </c>
      <c r="Q381" s="3">
        <f t="shared" si="34"/>
        <v>110066240</v>
      </c>
      <c r="R381" s="18">
        <f t="shared" si="35"/>
        <v>5.6760000000000002</v>
      </c>
    </row>
    <row r="382" spans="1:18" ht="15.75">
      <c r="A382" s="2" t="s">
        <v>4620</v>
      </c>
      <c r="B382" s="2" t="s">
        <v>4621</v>
      </c>
      <c r="C382" s="2" t="s">
        <v>2990</v>
      </c>
      <c r="D382" s="2" t="s">
        <v>13082</v>
      </c>
      <c r="E382" s="2" t="s">
        <v>13105</v>
      </c>
      <c r="F382" s="2" t="s">
        <v>13108</v>
      </c>
      <c r="G382" s="2" t="s">
        <v>13109</v>
      </c>
      <c r="H382" s="7">
        <v>7915</v>
      </c>
      <c r="I382" s="7" t="str">
        <f>IF('Amazon 2'!H537&lt;200,"&lt;₹ 200",IF(OR('Amazon 2'!H537=200,'Amazon 2'!H537&lt;=500),"₹ 200-₹ 500","&gt;₹ 500"))</f>
        <v>&gt;₹ 500</v>
      </c>
      <c r="J382" s="7">
        <v>9999</v>
      </c>
      <c r="K382" s="5">
        <v>0.21</v>
      </c>
      <c r="L382" t="str">
        <f t="shared" si="32"/>
        <v>21-30%</v>
      </c>
      <c r="M382" s="7">
        <f t="shared" si="33"/>
        <v>20.842084208420843</v>
      </c>
      <c r="N382" s="5" t="str">
        <f>IF(K382&gt;=50%,"50% ormore","&lt;50%")</f>
        <v>&lt;50%</v>
      </c>
      <c r="O382" s="2">
        <v>4.3</v>
      </c>
      <c r="P382" s="3">
        <v>1376</v>
      </c>
      <c r="Q382" s="3">
        <f t="shared" si="34"/>
        <v>13758624</v>
      </c>
      <c r="R382" s="18">
        <f t="shared" si="35"/>
        <v>5.6760000000000002</v>
      </c>
    </row>
    <row r="383" spans="1:18" ht="15.75">
      <c r="A383" s="2" t="s">
        <v>7873</v>
      </c>
      <c r="B383" s="2" t="s">
        <v>7874</v>
      </c>
      <c r="C383" s="2" t="s">
        <v>7875</v>
      </c>
      <c r="D383" s="2" t="s">
        <v>13075</v>
      </c>
      <c r="E383" s="2" t="s">
        <v>13159</v>
      </c>
      <c r="F383" s="2" t="s">
        <v>13160</v>
      </c>
      <c r="G383" s="2" t="s">
        <v>13226</v>
      </c>
      <c r="H383" s="7">
        <v>549</v>
      </c>
      <c r="I383" s="7" t="str">
        <f>IF('Amazon 2'!H847&lt;200,"&lt;₹ 200",IF(OR('Amazon 2'!H847=200,'Amazon 2'!H847&lt;=500),"₹ 200-₹ 500","&gt;₹ 500"))</f>
        <v>&gt;₹ 500</v>
      </c>
      <c r="J383" s="7">
        <v>1999</v>
      </c>
      <c r="K383" s="5">
        <v>0.73</v>
      </c>
      <c r="L383" t="str">
        <f t="shared" si="32"/>
        <v>71-80%</v>
      </c>
      <c r="M383" s="7">
        <f t="shared" si="33"/>
        <v>72.536268134067043</v>
      </c>
      <c r="N383" s="5" t="str">
        <f>IF(K383&gt;=50%,"50% ormore","&lt;50%")</f>
        <v>50% ormore</v>
      </c>
      <c r="O383" s="2">
        <v>4.3</v>
      </c>
      <c r="P383" s="3">
        <v>1367</v>
      </c>
      <c r="Q383" s="3">
        <f t="shared" si="34"/>
        <v>2732633</v>
      </c>
      <c r="R383" s="18">
        <f t="shared" si="35"/>
        <v>5.6669999999999998</v>
      </c>
    </row>
    <row r="384" spans="1:18" ht="15.75">
      <c r="A384" s="2" t="s">
        <v>1918</v>
      </c>
      <c r="B384" s="2" t="s">
        <v>1919</v>
      </c>
      <c r="C384" s="2" t="s">
        <v>129</v>
      </c>
      <c r="D384" s="2" t="s">
        <v>13082</v>
      </c>
      <c r="E384" s="2" t="s">
        <v>13083</v>
      </c>
      <c r="F384" s="2" t="s">
        <v>13084</v>
      </c>
      <c r="G384" s="2" t="s">
        <v>13078</v>
      </c>
      <c r="H384" s="7">
        <v>173</v>
      </c>
      <c r="I384" s="7" t="str">
        <f>IF('Amazon 2'!H219&lt;200,"&lt;₹ 200",IF(OR('Amazon 2'!H219=200,'Amazon 2'!H219&lt;=500),"₹ 200-₹ 500","&gt;₹ 500"))</f>
        <v>&gt;₹ 500</v>
      </c>
      <c r="J384" s="7">
        <v>999</v>
      </c>
      <c r="K384" s="5">
        <v>0.83</v>
      </c>
      <c r="L384" t="str">
        <f t="shared" si="32"/>
        <v>81-90%</v>
      </c>
      <c r="M384" s="7">
        <f t="shared" si="33"/>
        <v>82.682682682682682</v>
      </c>
      <c r="N384" s="5" t="str">
        <f>IF(K384&gt;=50%,"50% or more","&lt;50%")</f>
        <v>50% or more</v>
      </c>
      <c r="O384" s="2">
        <v>4.3</v>
      </c>
      <c r="P384" s="3">
        <v>1237</v>
      </c>
      <c r="Q384" s="3">
        <f t="shared" si="34"/>
        <v>1235763</v>
      </c>
      <c r="R384" s="18">
        <f t="shared" si="35"/>
        <v>5.5369999999999999</v>
      </c>
    </row>
    <row r="385" spans="1:18" ht="15.75">
      <c r="A385" s="2" t="s">
        <v>4327</v>
      </c>
      <c r="B385" s="2" t="s">
        <v>4328</v>
      </c>
      <c r="C385" s="2" t="s">
        <v>4329</v>
      </c>
      <c r="D385" s="2" t="s">
        <v>13082</v>
      </c>
      <c r="E385" s="2" t="s">
        <v>13105</v>
      </c>
      <c r="F385" s="2" t="s">
        <v>13106</v>
      </c>
      <c r="G385" s="2" t="s">
        <v>13092</v>
      </c>
      <c r="H385" s="7">
        <v>689</v>
      </c>
      <c r="I385" s="7" t="str">
        <f>IF('Amazon 2'!H506&lt;200,"&lt;₹ 200",IF(OR('Amazon 2'!H506=200,'Amazon 2'!H506&lt;=500),"₹ 200-₹ 500","&gt;₹ 500"))</f>
        <v>&gt;₹ 500</v>
      </c>
      <c r="J385" s="7">
        <v>1999</v>
      </c>
      <c r="K385" s="5">
        <v>0.66</v>
      </c>
      <c r="L385" t="str">
        <f t="shared" si="32"/>
        <v>61-70%</v>
      </c>
      <c r="M385" s="7">
        <f t="shared" si="33"/>
        <v>65.5327663831916</v>
      </c>
      <c r="N385" s="5" t="str">
        <f>IF(K385&gt;=50%,"50% ormore","&lt;50%")</f>
        <v>50% ormore</v>
      </c>
      <c r="O385" s="2">
        <v>4.3</v>
      </c>
      <c r="P385" s="3">
        <v>1193</v>
      </c>
      <c r="Q385" s="3">
        <f t="shared" si="34"/>
        <v>2384807</v>
      </c>
      <c r="R385" s="18">
        <f t="shared" si="35"/>
        <v>5.4930000000000003</v>
      </c>
    </row>
    <row r="386" spans="1:18" ht="15.75">
      <c r="A386" s="2" t="s">
        <v>1016</v>
      </c>
      <c r="B386" s="2" t="s">
        <v>1017</v>
      </c>
      <c r="C386" s="2" t="s">
        <v>169</v>
      </c>
      <c r="D386" s="2" t="s">
        <v>13082</v>
      </c>
      <c r="E386" s="2" t="s">
        <v>13083</v>
      </c>
      <c r="F386" s="2" t="s">
        <v>13085</v>
      </c>
      <c r="G386" s="2" t="s">
        <v>13086</v>
      </c>
      <c r="H386" s="7">
        <v>15990</v>
      </c>
      <c r="I386" s="7" t="str">
        <f>IF('Amazon 2'!H114&lt;200,"&lt;₹ 200",IF(OR('Amazon 2'!H114=200,'Amazon 2'!H114&lt;=500),"₹ 200-₹ 500","&gt;₹ 500"))</f>
        <v>&gt;₹ 500</v>
      </c>
      <c r="J386" s="7">
        <v>23990</v>
      </c>
      <c r="K386" s="5">
        <v>0.33</v>
      </c>
      <c r="L386" t="str">
        <f t="shared" si="32"/>
        <v>31-40%</v>
      </c>
      <c r="M386" s="7">
        <f t="shared" si="33"/>
        <v>33.347228011671532</v>
      </c>
      <c r="N386" s="5" t="str">
        <f>IF(K386&gt;=50%,"50% or more","&lt;50%")</f>
        <v>&lt;50%</v>
      </c>
      <c r="O386" s="2">
        <v>4.3</v>
      </c>
      <c r="P386" s="3">
        <v>1035</v>
      </c>
      <c r="Q386" s="3">
        <f t="shared" si="34"/>
        <v>24829650</v>
      </c>
      <c r="R386" s="18">
        <f t="shared" si="35"/>
        <v>5.335</v>
      </c>
    </row>
    <row r="387" spans="1:18" ht="15.75">
      <c r="A387" s="2" t="s">
        <v>9384</v>
      </c>
      <c r="B387" s="2" t="s">
        <v>9385</v>
      </c>
      <c r="C387" s="2" t="s">
        <v>9386</v>
      </c>
      <c r="D387" s="2" t="s">
        <v>13146</v>
      </c>
      <c r="E387" s="2" t="s">
        <v>13238</v>
      </c>
      <c r="F387" s="2" t="s">
        <v>13245</v>
      </c>
      <c r="G387" s="2" t="s">
        <v>13270</v>
      </c>
      <c r="H387" s="7">
        <v>4789</v>
      </c>
      <c r="I387" s="7" t="str">
        <f>IF('Amazon 2'!H992&lt;200,"&lt;₹ 200",IF(OR('Amazon 2'!H992=200,'Amazon 2'!H992&lt;=500),"₹ 200-₹ 500","&gt;₹ 500"))</f>
        <v>₹ 200-₹ 500</v>
      </c>
      <c r="J387" s="7">
        <v>8990</v>
      </c>
      <c r="K387" s="5">
        <v>0.47</v>
      </c>
      <c r="L387" t="str">
        <f t="shared" si="32"/>
        <v>41-50%</v>
      </c>
      <c r="M387" s="7">
        <f t="shared" si="33"/>
        <v>46.729699666295879</v>
      </c>
      <c r="N387" s="5" t="str">
        <f>IF(K387&gt;=50%,"50% ormore","&lt;50%")</f>
        <v>&lt;50%</v>
      </c>
      <c r="O387" s="2">
        <v>4.3</v>
      </c>
      <c r="P387" s="3">
        <v>1017</v>
      </c>
      <c r="Q387" s="3">
        <f t="shared" si="34"/>
        <v>9142830</v>
      </c>
      <c r="R387" s="18">
        <f t="shared" si="35"/>
        <v>5.3170000000000002</v>
      </c>
    </row>
    <row r="388" spans="1:18" ht="15.75">
      <c r="A388" s="2" t="s">
        <v>6158</v>
      </c>
      <c r="B388" s="2" t="s">
        <v>6159</v>
      </c>
      <c r="C388" s="2" t="s">
        <v>5047</v>
      </c>
      <c r="D388" s="2" t="s">
        <v>13082</v>
      </c>
      <c r="E388" s="2" t="s">
        <v>13140</v>
      </c>
      <c r="F388" s="2" t="s">
        <v>13141</v>
      </c>
      <c r="G388" s="2"/>
      <c r="H388" s="7">
        <v>159</v>
      </c>
      <c r="I388" s="7" t="str">
        <f>IF('Amazon 2'!H681&lt;200,"&lt;₹ 200",IF(OR('Amazon 2'!H681=200,'Amazon 2'!H681&lt;=500),"₹ 200-₹ 500","&gt;₹ 500"))</f>
        <v>&gt;₹ 500</v>
      </c>
      <c r="J388" s="7">
        <v>180</v>
      </c>
      <c r="K388" s="5">
        <v>0.12</v>
      </c>
      <c r="L388" t="str">
        <f t="shared" si="32"/>
        <v>11-20%</v>
      </c>
      <c r="M388" s="7">
        <f t="shared" si="33"/>
        <v>11.666666666666666</v>
      </c>
      <c r="N388" s="5" t="str">
        <f>IF(K388&gt;=50%,"50% ormore","&lt;50%")</f>
        <v>&lt;50%</v>
      </c>
      <c r="O388" s="2">
        <v>4.3</v>
      </c>
      <c r="P388" s="3">
        <v>989</v>
      </c>
      <c r="Q388" s="3">
        <f t="shared" si="34"/>
        <v>178020</v>
      </c>
      <c r="R388" s="18">
        <f t="shared" si="35"/>
        <v>5.2889999999999997</v>
      </c>
    </row>
    <row r="389" spans="1:18" ht="15.75">
      <c r="A389" s="2" t="s">
        <v>320</v>
      </c>
      <c r="B389" s="2" t="s">
        <v>321</v>
      </c>
      <c r="C389" s="2" t="s">
        <v>18</v>
      </c>
      <c r="D389" s="2" t="s">
        <v>13075</v>
      </c>
      <c r="E389" s="2" t="s">
        <v>13076</v>
      </c>
      <c r="F389" s="2" t="s">
        <v>13077</v>
      </c>
      <c r="G389" s="2" t="s">
        <v>13078</v>
      </c>
      <c r="H389" s="7">
        <v>389</v>
      </c>
      <c r="I389" s="7" t="str">
        <f>IF('Amazon 2'!H34&lt;200,"&lt;₹ 200",IF(OR('Amazon 2'!H34=200,'Amazon 2'!H34&lt;=500),"₹ 200-₹ 500","&gt;₹ 500"))</f>
        <v>&lt;₹ 200</v>
      </c>
      <c r="J389" s="7">
        <v>1099</v>
      </c>
      <c r="K389" s="5">
        <v>0.65</v>
      </c>
      <c r="L389" t="str">
        <f t="shared" si="32"/>
        <v>61-70%</v>
      </c>
      <c r="M389" s="7">
        <f t="shared" si="33"/>
        <v>64.604185623293915</v>
      </c>
      <c r="N389" s="5" t="str">
        <f>IF(K389&gt;=50%,"50% or more","&lt;50%")</f>
        <v>50% or more</v>
      </c>
      <c r="O389" s="2">
        <v>4.3</v>
      </c>
      <c r="P389" s="3">
        <v>974</v>
      </c>
      <c r="Q389" s="3">
        <f t="shared" si="34"/>
        <v>1070426</v>
      </c>
      <c r="R389" s="18">
        <f t="shared" si="35"/>
        <v>5.274</v>
      </c>
    </row>
    <row r="390" spans="1:18" ht="15.75">
      <c r="A390" s="2" t="s">
        <v>1362</v>
      </c>
      <c r="B390" s="2" t="s">
        <v>1363</v>
      </c>
      <c r="C390" s="2" t="s">
        <v>18</v>
      </c>
      <c r="D390" s="2" t="s">
        <v>13075</v>
      </c>
      <c r="E390" s="2" t="s">
        <v>13076</v>
      </c>
      <c r="F390" s="2" t="s">
        <v>13077</v>
      </c>
      <c r="G390" s="2" t="s">
        <v>13078</v>
      </c>
      <c r="H390" s="7">
        <v>339</v>
      </c>
      <c r="I390" s="7" t="str">
        <f>IF('Amazon 2'!H153&lt;200,"&lt;₹ 200",IF(OR('Amazon 2'!H153=200,'Amazon 2'!H153&lt;=500),"₹ 200-₹ 500","&gt;₹ 500"))</f>
        <v>₹ 200-₹ 500</v>
      </c>
      <c r="J390" s="7">
        <v>1099</v>
      </c>
      <c r="K390" s="5">
        <v>0.69</v>
      </c>
      <c r="L390" t="str">
        <f t="shared" si="32"/>
        <v>61-70%</v>
      </c>
      <c r="M390" s="7">
        <f t="shared" si="33"/>
        <v>69.153776160145583</v>
      </c>
      <c r="N390" s="5" t="str">
        <f>IF(K390&gt;=50%,"50% or more","&lt;50%")</f>
        <v>50% or more</v>
      </c>
      <c r="O390" s="2">
        <v>4.3</v>
      </c>
      <c r="P390" s="3">
        <v>974</v>
      </c>
      <c r="Q390" s="3">
        <f t="shared" si="34"/>
        <v>1070426</v>
      </c>
      <c r="R390" s="18">
        <f t="shared" si="35"/>
        <v>5.274</v>
      </c>
    </row>
    <row r="391" spans="1:18" ht="15.75">
      <c r="A391" s="2" t="s">
        <v>2762</v>
      </c>
      <c r="B391" s="2" t="s">
        <v>2763</v>
      </c>
      <c r="C391" s="2" t="s">
        <v>18</v>
      </c>
      <c r="D391" s="2" t="s">
        <v>13075</v>
      </c>
      <c r="E391" s="2" t="s">
        <v>13076</v>
      </c>
      <c r="F391" s="2" t="s">
        <v>13077</v>
      </c>
      <c r="G391" s="2" t="s">
        <v>13078</v>
      </c>
      <c r="H391" s="7">
        <v>389</v>
      </c>
      <c r="I391" s="7" t="str">
        <f>IF('Amazon 2'!H316&lt;200,"&lt;₹ 200",IF(OR('Amazon 2'!H316=200,'Amazon 2'!H316&lt;=500),"₹ 200-₹ 500","&gt;₹ 500"))</f>
        <v>&gt;₹ 500</v>
      </c>
      <c r="J391" s="7">
        <v>999</v>
      </c>
      <c r="K391" s="5">
        <v>0.61</v>
      </c>
      <c r="L391" t="str">
        <f t="shared" ref="L391:L454" si="39">IF(K391&lt;=10%,"0-10%",IF(K391&lt;=20%,"11-20%",IF(K391&lt;=30%,"21-30%",IF(K391&lt;=40%,"31-40%",IF(K391&lt;=50%,"41-50%",IF(K391&lt;=60%,"51-60%",IF(K391&lt;=70%,"61-70%",IF(K391&lt;=80%,"71-80%",IF(K391&lt;=90%,"81-90%","91-100%")))))))))</f>
        <v>61-70%</v>
      </c>
      <c r="M391" s="7">
        <f t="shared" ref="M391:M454" si="40" xml:space="preserve"> ( J391 - H391 )/J391*100</f>
        <v>61.061061061061061</v>
      </c>
      <c r="N391" s="5" t="str">
        <f>IF(K391&gt;=50%,"50% or more","&lt;50%")</f>
        <v>50% or more</v>
      </c>
      <c r="O391" s="2">
        <v>4.3</v>
      </c>
      <c r="P391" s="3">
        <v>838</v>
      </c>
      <c r="Q391" s="3">
        <f t="shared" ref="Q391:Q454" si="41">J391*P391</f>
        <v>837162</v>
      </c>
      <c r="R391" s="18">
        <f t="shared" ref="R391:R454" si="42">O391+(P391/1000)</f>
        <v>5.1379999999999999</v>
      </c>
    </row>
    <row r="392" spans="1:18" ht="15.75">
      <c r="A392" s="2" t="s">
        <v>2891</v>
      </c>
      <c r="B392" s="2" t="s">
        <v>2892</v>
      </c>
      <c r="C392" s="2" t="s">
        <v>18</v>
      </c>
      <c r="D392" s="2" t="s">
        <v>13075</v>
      </c>
      <c r="E392" s="2" t="s">
        <v>13076</v>
      </c>
      <c r="F392" s="2" t="s">
        <v>13077</v>
      </c>
      <c r="G392" s="2" t="s">
        <v>13078</v>
      </c>
      <c r="H392" s="7">
        <v>349</v>
      </c>
      <c r="I392" s="7" t="str">
        <f>IF('Amazon 2'!H330&lt;200,"&lt;₹ 200",IF(OR('Amazon 2'!H330=200,'Amazon 2'!H330&lt;=500),"₹ 200-₹ 500","&gt;₹ 500"))</f>
        <v>&gt;₹ 500</v>
      </c>
      <c r="J392" s="7">
        <v>999</v>
      </c>
      <c r="K392" s="5">
        <v>0.65</v>
      </c>
      <c r="L392" t="str">
        <f t="shared" si="39"/>
        <v>61-70%</v>
      </c>
      <c r="M392" s="7">
        <f t="shared" si="40"/>
        <v>65.06506506506507</v>
      </c>
      <c r="N392" s="5" t="str">
        <f>IF(K392&gt;=50%,"50% or more","&lt;50%")</f>
        <v>50% or more</v>
      </c>
      <c r="O392" s="2">
        <v>4.3</v>
      </c>
      <c r="P392" s="3">
        <v>838</v>
      </c>
      <c r="Q392" s="3">
        <f t="shared" si="41"/>
        <v>837162</v>
      </c>
      <c r="R392" s="18">
        <f t="shared" si="42"/>
        <v>5.1379999999999999</v>
      </c>
    </row>
    <row r="393" spans="1:18" ht="15.75">
      <c r="A393" s="2" t="s">
        <v>975</v>
      </c>
      <c r="B393" s="2" t="s">
        <v>976</v>
      </c>
      <c r="C393" s="2" t="s">
        <v>18</v>
      </c>
      <c r="D393" s="2" t="s">
        <v>13075</v>
      </c>
      <c r="E393" s="2" t="s">
        <v>13076</v>
      </c>
      <c r="F393" s="2" t="s">
        <v>13077</v>
      </c>
      <c r="G393" s="2" t="s">
        <v>13078</v>
      </c>
      <c r="H393" s="7">
        <v>299</v>
      </c>
      <c r="I393" s="7" t="str">
        <f>IF('Amazon 2'!H109&lt;200,"&lt;₹ 200",IF(OR('Amazon 2'!H109=200,'Amazon 2'!H109&lt;=500),"₹ 200-₹ 500","&gt;₹ 500"))</f>
        <v>&gt;₹ 500</v>
      </c>
      <c r="J393" s="7">
        <v>999</v>
      </c>
      <c r="K393" s="5">
        <v>0.7</v>
      </c>
      <c r="L393" t="str">
        <f t="shared" si="39"/>
        <v>61-70%</v>
      </c>
      <c r="M393" s="7">
        <f t="shared" si="40"/>
        <v>70.070070070070074</v>
      </c>
      <c r="N393" s="5" t="str">
        <f>IF(K393&gt;=50%,"50% or more","&lt;50%")</f>
        <v>50% or more</v>
      </c>
      <c r="O393" s="2">
        <v>4.3</v>
      </c>
      <c r="P393" s="3">
        <v>766</v>
      </c>
      <c r="Q393" s="3">
        <f t="shared" si="41"/>
        <v>765234</v>
      </c>
      <c r="R393" s="18">
        <f t="shared" si="42"/>
        <v>5.0659999999999998</v>
      </c>
    </row>
    <row r="394" spans="1:18" ht="15.75">
      <c r="A394" s="2" t="s">
        <v>4645</v>
      </c>
      <c r="B394" s="2" t="s">
        <v>4646</v>
      </c>
      <c r="C394" s="2" t="s">
        <v>3777</v>
      </c>
      <c r="D394" s="2" t="s">
        <v>13082</v>
      </c>
      <c r="E394" s="2" t="s">
        <v>13105</v>
      </c>
      <c r="F394" s="2" t="s">
        <v>13106</v>
      </c>
      <c r="G394" s="2" t="s">
        <v>13122</v>
      </c>
      <c r="H394" s="7">
        <v>150</v>
      </c>
      <c r="I394" s="7" t="str">
        <f>IF('Amazon 2'!H540&lt;200,"&lt;₹ 200",IF(OR('Amazon 2'!H540=200,'Amazon 2'!H540&lt;=500),"₹ 200-₹ 500","&gt;₹ 500"))</f>
        <v>&gt;₹ 500</v>
      </c>
      <c r="J394" s="7">
        <v>599</v>
      </c>
      <c r="K394" s="5">
        <v>0.75</v>
      </c>
      <c r="L394" t="str">
        <f t="shared" si="39"/>
        <v>71-80%</v>
      </c>
      <c r="M394" s="7">
        <f t="shared" si="40"/>
        <v>74.958263772954922</v>
      </c>
      <c r="N394" s="5" t="str">
        <f>IF(K394&gt;=50%,"50% ormore","&lt;50%")</f>
        <v>50% ormore</v>
      </c>
      <c r="O394" s="2">
        <v>4.3</v>
      </c>
      <c r="P394" s="3">
        <v>714</v>
      </c>
      <c r="Q394" s="3">
        <f t="shared" si="41"/>
        <v>427686</v>
      </c>
      <c r="R394" s="18">
        <f t="shared" si="42"/>
        <v>5.0139999999999993</v>
      </c>
    </row>
    <row r="395" spans="1:18" ht="15.75">
      <c r="A395" s="2" t="s">
        <v>9416</v>
      </c>
      <c r="B395" s="2" t="s">
        <v>9417</v>
      </c>
      <c r="C395" s="2" t="s">
        <v>9030</v>
      </c>
      <c r="D395" s="2" t="s">
        <v>13146</v>
      </c>
      <c r="E395" s="2" t="s">
        <v>13238</v>
      </c>
      <c r="F395" s="2" t="s">
        <v>13239</v>
      </c>
      <c r="G395" s="2" t="s">
        <v>13264</v>
      </c>
      <c r="H395" s="7">
        <v>353</v>
      </c>
      <c r="I395" s="7" t="str">
        <f>IF('Amazon 2'!H995&lt;200,"&lt;₹ 200",IF(OR('Amazon 2'!H995=200,'Amazon 2'!H995&lt;=500),"₹ 200-₹ 500","&gt;₹ 500"))</f>
        <v>₹ 200-₹ 500</v>
      </c>
      <c r="J395" s="7">
        <v>1199</v>
      </c>
      <c r="K395" s="5">
        <v>0.71</v>
      </c>
      <c r="L395" t="str">
        <f t="shared" si="39"/>
        <v>71-80%</v>
      </c>
      <c r="M395" s="7">
        <f t="shared" si="40"/>
        <v>70.558798999165973</v>
      </c>
      <c r="N395" s="5" t="str">
        <f>IF(K395&gt;=50%,"50% ormore","&lt;50%")</f>
        <v>50% ormore</v>
      </c>
      <c r="O395" s="2">
        <v>4.3</v>
      </c>
      <c r="P395" s="3">
        <v>629</v>
      </c>
      <c r="Q395" s="3">
        <f t="shared" si="41"/>
        <v>754171</v>
      </c>
      <c r="R395" s="18">
        <f t="shared" si="42"/>
        <v>4.9290000000000003</v>
      </c>
    </row>
    <row r="396" spans="1:18" ht="15.75">
      <c r="A396" s="2" t="s">
        <v>9774</v>
      </c>
      <c r="B396" s="2" t="s">
        <v>9775</v>
      </c>
      <c r="C396" s="2" t="s">
        <v>8574</v>
      </c>
      <c r="D396" s="2" t="s">
        <v>13146</v>
      </c>
      <c r="E396" s="2" t="s">
        <v>13238</v>
      </c>
      <c r="F396" s="2" t="s">
        <v>13245</v>
      </c>
      <c r="G396" s="2" t="s">
        <v>13246</v>
      </c>
      <c r="H396" s="7">
        <v>453</v>
      </c>
      <c r="I396" s="7" t="str">
        <f>IF('Amazon 2'!H1030&lt;200,"&lt;₹ 200",IF(OR('Amazon 2'!H1030=200,'Amazon 2'!H1030&lt;=500),"₹ 200-₹ 500","&gt;₹ 500"))</f>
        <v>&gt;₹ 500</v>
      </c>
      <c r="J396" s="7">
        <v>999</v>
      </c>
      <c r="K396" s="5">
        <v>0.55000000000000004</v>
      </c>
      <c r="L396" t="str">
        <f t="shared" si="39"/>
        <v>51-60%</v>
      </c>
      <c r="M396" s="7">
        <f t="shared" si="40"/>
        <v>54.654654654654657</v>
      </c>
      <c r="N396" s="5" t="str">
        <f>IF(K396&gt;=50%,"50% ormore","&lt;50%")</f>
        <v>50% ormore</v>
      </c>
      <c r="O396" s="2">
        <v>4.3</v>
      </c>
      <c r="P396" s="3">
        <v>610</v>
      </c>
      <c r="Q396" s="3">
        <f t="shared" si="41"/>
        <v>609390</v>
      </c>
      <c r="R396" s="18">
        <f t="shared" si="42"/>
        <v>4.91</v>
      </c>
    </row>
    <row r="397" spans="1:18" ht="15.75">
      <c r="A397" s="2" t="s">
        <v>1106</v>
      </c>
      <c r="B397" s="2" t="s">
        <v>1107</v>
      </c>
      <c r="C397" s="2" t="s">
        <v>169</v>
      </c>
      <c r="D397" s="2" t="s">
        <v>13082</v>
      </c>
      <c r="E397" s="2" t="s">
        <v>13083</v>
      </c>
      <c r="F397" s="2" t="s">
        <v>13085</v>
      </c>
      <c r="G397" s="2" t="s">
        <v>13086</v>
      </c>
      <c r="H397" s="7">
        <v>8499</v>
      </c>
      <c r="I397" s="7" t="str">
        <f>IF('Amazon 2'!H124&lt;200,"&lt;₹ 200",IF(OR('Amazon 2'!H124=200,'Amazon 2'!H124&lt;=500),"₹ 200-₹ 500","&gt;₹ 500"))</f>
        <v>&gt;₹ 500</v>
      </c>
      <c r="J397" s="7">
        <v>15999</v>
      </c>
      <c r="K397" s="5">
        <v>0.47</v>
      </c>
      <c r="L397" t="str">
        <f t="shared" si="39"/>
        <v>41-50%</v>
      </c>
      <c r="M397" s="7">
        <f t="shared" si="40"/>
        <v>46.87792987061691</v>
      </c>
      <c r="N397" s="5" t="str">
        <f>IF(K397&gt;=50%,"50% or more","&lt;50%")</f>
        <v>&lt;50%</v>
      </c>
      <c r="O397" s="2">
        <v>4.3</v>
      </c>
      <c r="P397" s="3">
        <v>592</v>
      </c>
      <c r="Q397" s="3">
        <f t="shared" si="41"/>
        <v>9471408</v>
      </c>
      <c r="R397" s="18">
        <f t="shared" si="42"/>
        <v>4.8919999999999995</v>
      </c>
    </row>
    <row r="398" spans="1:18" ht="15.75">
      <c r="A398" s="2" t="s">
        <v>2065</v>
      </c>
      <c r="B398" s="2" t="s">
        <v>2066</v>
      </c>
      <c r="C398" s="2" t="s">
        <v>169</v>
      </c>
      <c r="D398" s="2" t="s">
        <v>13082</v>
      </c>
      <c r="E398" s="2" t="s">
        <v>13083</v>
      </c>
      <c r="F398" s="2" t="s">
        <v>13085</v>
      </c>
      <c r="G398" s="2" t="s">
        <v>13086</v>
      </c>
      <c r="H398" s="7">
        <v>32990</v>
      </c>
      <c r="I398" s="7" t="str">
        <f>IF('Amazon 2'!H234&lt;200,"&lt;₹ 200",IF(OR('Amazon 2'!H234=200,'Amazon 2'!H234&lt;=500),"₹ 200-₹ 500","&gt;₹ 500"))</f>
        <v>&gt;₹ 500</v>
      </c>
      <c r="J398" s="7">
        <v>56790</v>
      </c>
      <c r="K398" s="5">
        <v>0.42</v>
      </c>
      <c r="L398" t="str">
        <f t="shared" si="39"/>
        <v>41-50%</v>
      </c>
      <c r="M398" s="7">
        <f t="shared" si="40"/>
        <v>41.908786758232083</v>
      </c>
      <c r="N398" s="5" t="str">
        <f>IF(K398&gt;=50%,"50% or more","&lt;50%")</f>
        <v>&lt;50%</v>
      </c>
      <c r="O398" s="2">
        <v>4.3</v>
      </c>
      <c r="P398" s="3">
        <v>567</v>
      </c>
      <c r="Q398" s="3">
        <f t="shared" si="41"/>
        <v>32199930</v>
      </c>
      <c r="R398" s="18">
        <f t="shared" si="42"/>
        <v>4.867</v>
      </c>
    </row>
    <row r="399" spans="1:18" ht="15.75">
      <c r="A399" s="2" t="s">
        <v>11205</v>
      </c>
      <c r="B399" s="2" t="s">
        <v>11206</v>
      </c>
      <c r="C399" s="2" t="s">
        <v>9061</v>
      </c>
      <c r="D399" s="2" t="s">
        <v>13146</v>
      </c>
      <c r="E399" s="2" t="s">
        <v>13238</v>
      </c>
      <c r="F399" s="2" t="s">
        <v>13239</v>
      </c>
      <c r="G399" s="2" t="s">
        <v>13265</v>
      </c>
      <c r="H399" s="7">
        <v>2092</v>
      </c>
      <c r="I399" s="7" t="str">
        <f>IF('Amazon 2'!H1172&lt;200,"&lt;₹ 200",IF(OR('Amazon 2'!H1172=200,'Amazon 2'!H1172&lt;=500),"₹ 200-₹ 500","&gt;₹ 500"))</f>
        <v>&gt;₹ 500</v>
      </c>
      <c r="J399" s="7">
        <v>4600</v>
      </c>
      <c r="K399" s="5">
        <v>0.55000000000000004</v>
      </c>
      <c r="L399" t="str">
        <f t="shared" si="39"/>
        <v>51-60%</v>
      </c>
      <c r="M399" s="7">
        <f t="shared" si="40"/>
        <v>54.521739130434788</v>
      </c>
      <c r="N399" s="5" t="str">
        <f>IF(K399&gt;=50%,"50% ormore","&lt;50%")</f>
        <v>50% ormore</v>
      </c>
      <c r="O399" s="2">
        <v>4.3</v>
      </c>
      <c r="P399" s="3">
        <v>562</v>
      </c>
      <c r="Q399" s="3">
        <f t="shared" si="41"/>
        <v>2585200</v>
      </c>
      <c r="R399" s="18">
        <f t="shared" si="42"/>
        <v>4.8620000000000001</v>
      </c>
    </row>
    <row r="400" spans="1:18" ht="15.75">
      <c r="A400" s="2" t="s">
        <v>12693</v>
      </c>
      <c r="B400" s="2" t="s">
        <v>12694</v>
      </c>
      <c r="C400" s="2" t="s">
        <v>12695</v>
      </c>
      <c r="D400" s="2" t="s">
        <v>13146</v>
      </c>
      <c r="E400" s="2" t="s">
        <v>13238</v>
      </c>
      <c r="F400" s="2" t="s">
        <v>13239</v>
      </c>
      <c r="G400" s="2" t="s">
        <v>13316</v>
      </c>
      <c r="H400" s="7">
        <v>5999</v>
      </c>
      <c r="I400" s="7" t="str">
        <f>IF('Amazon 2'!H1320&lt;200,"&lt;₹ 200",IF(OR('Amazon 2'!H1320=200,'Amazon 2'!H1320&lt;=500),"₹ 200-₹ 500","&gt;₹ 500"))</f>
        <v>&gt;₹ 500</v>
      </c>
      <c r="J400" s="7">
        <v>11495</v>
      </c>
      <c r="K400" s="5">
        <v>0.48</v>
      </c>
      <c r="L400" t="str">
        <f t="shared" si="39"/>
        <v>41-50%</v>
      </c>
      <c r="M400" s="7">
        <f t="shared" si="40"/>
        <v>47.812092214006093</v>
      </c>
      <c r="N400" s="5" t="str">
        <f>IF(K400&gt;=50%,"50% ormore","&lt;50%")</f>
        <v>&lt;50%</v>
      </c>
      <c r="O400" s="2">
        <v>4.3</v>
      </c>
      <c r="P400" s="3">
        <v>534</v>
      </c>
      <c r="Q400" s="3">
        <f t="shared" si="41"/>
        <v>6138330</v>
      </c>
      <c r="R400" s="18">
        <f t="shared" si="42"/>
        <v>4.8339999999999996</v>
      </c>
    </row>
    <row r="401" spans="1:18" ht="15.75">
      <c r="A401" s="2" t="s">
        <v>12261</v>
      </c>
      <c r="B401" s="2" t="s">
        <v>12262</v>
      </c>
      <c r="C401" s="2" t="s">
        <v>8585</v>
      </c>
      <c r="D401" s="2" t="s">
        <v>13146</v>
      </c>
      <c r="E401" s="2" t="s">
        <v>13238</v>
      </c>
      <c r="F401" s="2" t="s">
        <v>13239</v>
      </c>
      <c r="G401" s="2" t="s">
        <v>13247</v>
      </c>
      <c r="H401" s="7">
        <v>759</v>
      </c>
      <c r="I401" s="7" t="str">
        <f>IF('Amazon 2'!H1277&lt;200,"&lt;₹ 200",IF(OR('Amazon 2'!H1277=200,'Amazon 2'!H1277&lt;=500),"₹ 200-₹ 500","&gt;₹ 500"))</f>
        <v>&gt;₹ 500</v>
      </c>
      <c r="J401" s="7">
        <v>1999</v>
      </c>
      <c r="K401" s="5">
        <v>0.62</v>
      </c>
      <c r="L401" t="str">
        <f t="shared" si="39"/>
        <v>61-70%</v>
      </c>
      <c r="M401" s="7">
        <f t="shared" si="40"/>
        <v>62.031015507753871</v>
      </c>
      <c r="N401" s="5" t="str">
        <f>IF(K401&gt;=50%,"50% ormore","&lt;50%")</f>
        <v>50% ormore</v>
      </c>
      <c r="O401" s="2">
        <v>4.3</v>
      </c>
      <c r="P401" s="3">
        <v>532</v>
      </c>
      <c r="Q401" s="3">
        <f t="shared" si="41"/>
        <v>1063468</v>
      </c>
      <c r="R401" s="18">
        <f t="shared" si="42"/>
        <v>4.8319999999999999</v>
      </c>
    </row>
    <row r="402" spans="1:18" ht="15.75">
      <c r="A402" s="2" t="s">
        <v>7629</v>
      </c>
      <c r="B402" s="2" t="s">
        <v>7630</v>
      </c>
      <c r="C402" s="2" t="s">
        <v>5531</v>
      </c>
      <c r="D402" s="2" t="s">
        <v>13082</v>
      </c>
      <c r="E402" s="2" t="s">
        <v>13140</v>
      </c>
      <c r="F402" s="2"/>
      <c r="G402" s="2"/>
      <c r="H402" s="7">
        <v>116</v>
      </c>
      <c r="I402" s="7" t="str">
        <f>IF('Amazon 2'!H823&lt;200,"&lt;₹ 200",IF(OR('Amazon 2'!H823=200,'Amazon 2'!H823&lt;=500),"₹ 200-₹ 500","&gt;₹ 500"))</f>
        <v>&lt;₹ 200</v>
      </c>
      <c r="J402" s="7">
        <v>200</v>
      </c>
      <c r="K402" s="5">
        <v>0.42</v>
      </c>
      <c r="L402" t="str">
        <f t="shared" si="39"/>
        <v>41-50%</v>
      </c>
      <c r="M402" s="7">
        <f t="shared" si="40"/>
        <v>42</v>
      </c>
      <c r="N402" s="5" t="str">
        <f>IF(K402&gt;=50%,"50% ormore","&lt;50%")</f>
        <v>&lt;50%</v>
      </c>
      <c r="O402" s="2">
        <v>4.3</v>
      </c>
      <c r="P402" s="3">
        <v>485</v>
      </c>
      <c r="Q402" s="3">
        <f t="shared" si="41"/>
        <v>97000</v>
      </c>
      <c r="R402" s="18">
        <f t="shared" si="42"/>
        <v>4.7850000000000001</v>
      </c>
    </row>
    <row r="403" spans="1:18" ht="15.75">
      <c r="A403" s="2" t="s">
        <v>631</v>
      </c>
      <c r="B403" s="2" t="s">
        <v>632</v>
      </c>
      <c r="C403" s="2" t="s">
        <v>508</v>
      </c>
      <c r="D403" s="2" t="s">
        <v>13082</v>
      </c>
      <c r="E403" s="2" t="s">
        <v>13083</v>
      </c>
      <c r="F403" s="2" t="s">
        <v>13085</v>
      </c>
      <c r="G403" s="2" t="s">
        <v>13088</v>
      </c>
      <c r="H403" s="7">
        <v>7999</v>
      </c>
      <c r="I403" s="7" t="str">
        <f>IF('Amazon 2'!H69&lt;200,"&lt;₹ 200",IF(OR('Amazon 2'!H69=200,'Amazon 2'!H69&lt;=500),"₹ 200-₹ 500","&gt;₹ 500"))</f>
        <v>&lt;₹ 200</v>
      </c>
      <c r="J403" s="7">
        <v>14990</v>
      </c>
      <c r="K403" s="5">
        <v>0.47</v>
      </c>
      <c r="L403" t="str">
        <f t="shared" si="39"/>
        <v>41-50%</v>
      </c>
      <c r="M403" s="7">
        <f t="shared" si="40"/>
        <v>46.637758505670448</v>
      </c>
      <c r="N403" s="5" t="str">
        <f>IF(K403&gt;=50%,"50% or more","&lt;50%")</f>
        <v>&lt;50%</v>
      </c>
      <c r="O403" s="2">
        <v>4.3</v>
      </c>
      <c r="P403" s="3">
        <v>457</v>
      </c>
      <c r="Q403" s="3">
        <f t="shared" si="41"/>
        <v>6850430</v>
      </c>
      <c r="R403" s="18">
        <f t="shared" si="42"/>
        <v>4.7569999999999997</v>
      </c>
    </row>
    <row r="404" spans="1:18" ht="15.75">
      <c r="A404" s="2" t="s">
        <v>8387</v>
      </c>
      <c r="B404" s="2" t="s">
        <v>8388</v>
      </c>
      <c r="C404" s="2" t="s">
        <v>7582</v>
      </c>
      <c r="D404" s="2" t="s">
        <v>13075</v>
      </c>
      <c r="E404" s="2" t="s">
        <v>13076</v>
      </c>
      <c r="F404" s="2" t="s">
        <v>13163</v>
      </c>
      <c r="G404" s="2" t="s">
        <v>13215</v>
      </c>
      <c r="H404" s="7">
        <v>1519</v>
      </c>
      <c r="I404" s="7" t="str">
        <f>IF('Amazon 2'!H896&lt;200,"&lt;₹ 200",IF(OR('Amazon 2'!H896=200,'Amazon 2'!H896&lt;=500),"₹ 200-₹ 500","&gt;₹ 500"))</f>
        <v>&gt;₹ 500</v>
      </c>
      <c r="J404" s="7">
        <v>3499</v>
      </c>
      <c r="K404" s="5">
        <v>0.56999999999999995</v>
      </c>
      <c r="L404" t="str">
        <f t="shared" si="39"/>
        <v>51-60%</v>
      </c>
      <c r="M404" s="7">
        <f t="shared" si="40"/>
        <v>56.587596456130321</v>
      </c>
      <c r="N404" s="5" t="str">
        <f>IF(K404&gt;=50%,"50% ormore","&lt;50%")</f>
        <v>50% ormore</v>
      </c>
      <c r="O404" s="2">
        <v>4.3</v>
      </c>
      <c r="P404" s="3">
        <v>408</v>
      </c>
      <c r="Q404" s="3">
        <f t="shared" si="41"/>
        <v>1427592</v>
      </c>
      <c r="R404" s="18">
        <f t="shared" si="42"/>
        <v>4.7080000000000002</v>
      </c>
    </row>
    <row r="405" spans="1:18" ht="15.75">
      <c r="A405" s="2" t="s">
        <v>1754</v>
      </c>
      <c r="B405" s="2" t="s">
        <v>1755</v>
      </c>
      <c r="C405" s="2" t="s">
        <v>462</v>
      </c>
      <c r="D405" s="2" t="s">
        <v>13082</v>
      </c>
      <c r="E405" s="2" t="s">
        <v>13083</v>
      </c>
      <c r="F405" s="2" t="s">
        <v>13084</v>
      </c>
      <c r="G405" s="2" t="s">
        <v>13087</v>
      </c>
      <c r="H405" s="7">
        <v>547</v>
      </c>
      <c r="I405" s="7" t="str">
        <f>IF('Amazon 2'!H202&lt;200,"&lt;₹ 200",IF(OR('Amazon 2'!H202=200,'Amazon 2'!H202&lt;=500),"₹ 200-₹ 500","&gt;₹ 500"))</f>
        <v>&gt;₹ 500</v>
      </c>
      <c r="J405" s="7">
        <v>2999</v>
      </c>
      <c r="K405" s="5">
        <v>0.82</v>
      </c>
      <c r="L405" t="str">
        <f t="shared" si="39"/>
        <v>81-90%</v>
      </c>
      <c r="M405" s="7">
        <f t="shared" si="40"/>
        <v>81.760586862287425</v>
      </c>
      <c r="N405" s="5" t="str">
        <f>IF(K405&gt;=50%,"50% or more","&lt;50%")</f>
        <v>50% or more</v>
      </c>
      <c r="O405" s="2">
        <v>4.3</v>
      </c>
      <c r="P405" s="3">
        <v>407</v>
      </c>
      <c r="Q405" s="3">
        <f t="shared" si="41"/>
        <v>1220593</v>
      </c>
      <c r="R405" s="18">
        <f t="shared" si="42"/>
        <v>4.7069999999999999</v>
      </c>
    </row>
    <row r="406" spans="1:18" ht="15.75">
      <c r="A406" s="2" t="s">
        <v>6710</v>
      </c>
      <c r="B406" s="2" t="s">
        <v>6711</v>
      </c>
      <c r="C406" s="2" t="s">
        <v>6712</v>
      </c>
      <c r="D406" s="2" t="s">
        <v>13142</v>
      </c>
      <c r="E406" s="2" t="s">
        <v>13143</v>
      </c>
      <c r="F406" s="2" t="s">
        <v>13144</v>
      </c>
      <c r="G406" s="2" t="s">
        <v>13202</v>
      </c>
      <c r="H406" s="7">
        <v>99</v>
      </c>
      <c r="I406" s="7" t="str">
        <f>IF('Amazon 2'!H734&lt;200,"&lt;₹ 200",IF(OR('Amazon 2'!H734=200,'Amazon 2'!H734&lt;=500),"₹ 200-₹ 500","&gt;₹ 500"))</f>
        <v>&gt;₹ 500</v>
      </c>
      <c r="J406" s="7">
        <v>99</v>
      </c>
      <c r="K406" s="5">
        <v>0</v>
      </c>
      <c r="L406" t="str">
        <f t="shared" si="39"/>
        <v>0-10%</v>
      </c>
      <c r="M406" s="7">
        <f t="shared" si="40"/>
        <v>0</v>
      </c>
      <c r="N406" s="5" t="str">
        <f>IF(K406&gt;=50%,"50% ormore","&lt;50%")</f>
        <v>&lt;50%</v>
      </c>
      <c r="O406" s="2">
        <v>4.3</v>
      </c>
      <c r="P406" s="3">
        <v>388</v>
      </c>
      <c r="Q406" s="3">
        <f t="shared" si="41"/>
        <v>38412</v>
      </c>
      <c r="R406" s="18">
        <f t="shared" si="42"/>
        <v>4.6879999999999997</v>
      </c>
    </row>
    <row r="407" spans="1:18" ht="15.75">
      <c r="A407" s="2" t="s">
        <v>11022</v>
      </c>
      <c r="B407" s="2" t="s">
        <v>11023</v>
      </c>
      <c r="C407" s="2" t="s">
        <v>8552</v>
      </c>
      <c r="D407" s="2" t="s">
        <v>13146</v>
      </c>
      <c r="E407" s="2" t="s">
        <v>13241</v>
      </c>
      <c r="F407" s="2" t="s">
        <v>13242</v>
      </c>
      <c r="G407" s="2" t="s">
        <v>13243</v>
      </c>
      <c r="H407" s="7">
        <v>3711</v>
      </c>
      <c r="I407" s="7" t="str">
        <f>IF('Amazon 2'!H1154&lt;200,"&lt;₹ 200",IF(OR('Amazon 2'!H1154=200,'Amazon 2'!H1154&lt;=500),"₹ 200-₹ 500","&gt;₹ 500"))</f>
        <v>&lt;₹ 200</v>
      </c>
      <c r="J407" s="7">
        <v>4495</v>
      </c>
      <c r="K407" s="5">
        <v>0.17</v>
      </c>
      <c r="L407" t="str">
        <f t="shared" si="39"/>
        <v>11-20%</v>
      </c>
      <c r="M407" s="7">
        <f t="shared" si="40"/>
        <v>17.441601779755285</v>
      </c>
      <c r="N407" s="5" t="str">
        <f>IF(K407&gt;=50%,"50% ormore","&lt;50%")</f>
        <v>&lt;50%</v>
      </c>
      <c r="O407" s="2">
        <v>4.3</v>
      </c>
      <c r="P407" s="3">
        <v>356</v>
      </c>
      <c r="Q407" s="3">
        <f t="shared" si="41"/>
        <v>1600220</v>
      </c>
      <c r="R407" s="18">
        <f t="shared" si="42"/>
        <v>4.6559999999999997</v>
      </c>
    </row>
    <row r="408" spans="1:18" ht="15.75">
      <c r="A408" s="2" t="s">
        <v>330</v>
      </c>
      <c r="B408" s="2" t="s">
        <v>331</v>
      </c>
      <c r="C408" s="2" t="s">
        <v>18</v>
      </c>
      <c r="D408" s="2" t="s">
        <v>13075</v>
      </c>
      <c r="E408" s="2" t="s">
        <v>13076</v>
      </c>
      <c r="F408" s="2" t="s">
        <v>13077</v>
      </c>
      <c r="G408" s="2" t="s">
        <v>13078</v>
      </c>
      <c r="H408" s="7">
        <v>599</v>
      </c>
      <c r="I408" s="7" t="str">
        <f>IF('Amazon 2'!H35&lt;200,"&lt;₹ 200",IF(OR('Amazon 2'!H35=200,'Amazon 2'!H35&lt;=500),"₹ 200-₹ 500","&gt;₹ 500"))</f>
        <v>&gt;₹ 500</v>
      </c>
      <c r="J408" s="7">
        <v>599</v>
      </c>
      <c r="K408" s="5">
        <v>0</v>
      </c>
      <c r="L408" t="str">
        <f t="shared" si="39"/>
        <v>0-10%</v>
      </c>
      <c r="M408" s="7">
        <f t="shared" si="40"/>
        <v>0</v>
      </c>
      <c r="N408" s="5" t="str">
        <f>IF(K408&gt;=50%,"50% or more","&lt;50%")</f>
        <v>&lt;50%</v>
      </c>
      <c r="O408" s="2">
        <v>4.3</v>
      </c>
      <c r="P408" s="3">
        <v>355</v>
      </c>
      <c r="Q408" s="3">
        <f t="shared" si="41"/>
        <v>212645</v>
      </c>
      <c r="R408" s="18">
        <f t="shared" si="42"/>
        <v>4.6549999999999994</v>
      </c>
    </row>
    <row r="409" spans="1:18" ht="15.75">
      <c r="A409" s="2" t="s">
        <v>2906</v>
      </c>
      <c r="B409" s="2" t="s">
        <v>2907</v>
      </c>
      <c r="C409" s="2" t="s">
        <v>1985</v>
      </c>
      <c r="D409" s="2" t="s">
        <v>13082</v>
      </c>
      <c r="E409" s="2" t="s">
        <v>13083</v>
      </c>
      <c r="F409" s="2" t="s">
        <v>13095</v>
      </c>
      <c r="G409" s="2" t="s">
        <v>13096</v>
      </c>
      <c r="H409" s="7">
        <v>1299</v>
      </c>
      <c r="I409" s="7" t="str">
        <f>IF('Amazon 2'!H332&lt;200,"&lt;₹ 200",IF(OR('Amazon 2'!H332=200,'Amazon 2'!H332&lt;=500),"₹ 200-₹ 500","&gt;₹ 500"))</f>
        <v>&gt;₹ 500</v>
      </c>
      <c r="J409" s="7">
        <v>2499</v>
      </c>
      <c r="K409" s="5">
        <v>0.48</v>
      </c>
      <c r="L409" t="str">
        <f t="shared" si="39"/>
        <v>41-50%</v>
      </c>
      <c r="M409" s="7">
        <f t="shared" si="40"/>
        <v>48.019207683073226</v>
      </c>
      <c r="N409" s="5" t="str">
        <f>IF(K409&gt;=50%,"50% or more","&lt;50%")</f>
        <v>&lt;50%</v>
      </c>
      <c r="O409" s="2">
        <v>4.3</v>
      </c>
      <c r="P409" s="3">
        <v>301</v>
      </c>
      <c r="Q409" s="3">
        <f t="shared" si="41"/>
        <v>752199</v>
      </c>
      <c r="R409" s="18">
        <f t="shared" si="42"/>
        <v>4.601</v>
      </c>
    </row>
    <row r="410" spans="1:18" ht="15.75">
      <c r="A410" s="2" t="s">
        <v>6615</v>
      </c>
      <c r="B410" s="2" t="s">
        <v>6616</v>
      </c>
      <c r="C410" s="2" t="s">
        <v>4450</v>
      </c>
      <c r="D410" s="2" t="s">
        <v>13075</v>
      </c>
      <c r="E410" s="2" t="s">
        <v>13076</v>
      </c>
      <c r="F410" s="2" t="s">
        <v>13127</v>
      </c>
      <c r="G410" s="2" t="s">
        <v>13128</v>
      </c>
      <c r="H410" s="7">
        <v>69</v>
      </c>
      <c r="I410" s="7" t="str">
        <f>IF('Amazon 2'!H725&lt;200,"&lt;₹ 200",IF(OR('Amazon 2'!H725=200,'Amazon 2'!H725&lt;=500),"₹ 200-₹ 500","&gt;₹ 500"))</f>
        <v>&gt;₹ 500</v>
      </c>
      <c r="J410" s="7">
        <v>299</v>
      </c>
      <c r="K410" s="5">
        <v>0.77</v>
      </c>
      <c r="L410" t="str">
        <f t="shared" si="39"/>
        <v>71-80%</v>
      </c>
      <c r="M410" s="7">
        <f t="shared" si="40"/>
        <v>76.923076923076934</v>
      </c>
      <c r="N410" s="5" t="str">
        <f>IF(K410&gt;=50%,"50% ormore","&lt;50%")</f>
        <v>50% ormore</v>
      </c>
      <c r="O410" s="2">
        <v>4.3</v>
      </c>
      <c r="P410" s="3">
        <v>255</v>
      </c>
      <c r="Q410" s="3">
        <f t="shared" si="41"/>
        <v>76245</v>
      </c>
      <c r="R410" s="18">
        <f t="shared" si="42"/>
        <v>4.5549999999999997</v>
      </c>
    </row>
    <row r="411" spans="1:18" ht="15.75">
      <c r="A411" s="2" t="s">
        <v>4229</v>
      </c>
      <c r="B411" s="2" t="s">
        <v>4230</v>
      </c>
      <c r="C411" s="2" t="s">
        <v>2948</v>
      </c>
      <c r="D411" s="2" t="s">
        <v>13082</v>
      </c>
      <c r="E411" s="2" t="s">
        <v>13103</v>
      </c>
      <c r="F411" s="2" t="s">
        <v>13104</v>
      </c>
      <c r="G411" s="2"/>
      <c r="H411" s="7">
        <v>1999</v>
      </c>
      <c r="I411" s="7" t="str">
        <f>IF('Amazon 2'!H494&lt;200,"&lt;₹ 200",IF(OR('Amazon 2'!H494=200,'Amazon 2'!H494&lt;=500),"₹ 200-₹ 500","&gt;₹ 500"))</f>
        <v>&gt;₹ 500</v>
      </c>
      <c r="J411" s="7">
        <v>8499</v>
      </c>
      <c r="K411" s="5">
        <v>0.76</v>
      </c>
      <c r="L411" t="str">
        <f t="shared" si="39"/>
        <v>71-80%</v>
      </c>
      <c r="M411" s="7">
        <f t="shared" si="40"/>
        <v>76.479585833627482</v>
      </c>
      <c r="N411" s="5" t="str">
        <f>IF(K411&gt;=50%,"50% ormore","&lt;50%")</f>
        <v>50% ormore</v>
      </c>
      <c r="O411" s="2">
        <v>4.3</v>
      </c>
      <c r="P411" s="3">
        <v>240</v>
      </c>
      <c r="Q411" s="3">
        <f t="shared" si="41"/>
        <v>2039760</v>
      </c>
      <c r="R411" s="18">
        <f t="shared" si="42"/>
        <v>4.54</v>
      </c>
    </row>
    <row r="412" spans="1:18" ht="15.75">
      <c r="A412" s="2" t="s">
        <v>12583</v>
      </c>
      <c r="B412" s="2" t="s">
        <v>12584</v>
      </c>
      <c r="C412" s="2" t="s">
        <v>8574</v>
      </c>
      <c r="D412" s="2" t="s">
        <v>13146</v>
      </c>
      <c r="E412" s="2" t="s">
        <v>13238</v>
      </c>
      <c r="F412" s="2" t="s">
        <v>13245</v>
      </c>
      <c r="G412" s="2" t="s">
        <v>13246</v>
      </c>
      <c r="H412" s="7">
        <v>445</v>
      </c>
      <c r="I412" s="7" t="str">
        <f>IF('Amazon 2'!H1309&lt;200,"&lt;₹ 200",IF(OR('Amazon 2'!H1309=200,'Amazon 2'!H1309&lt;=500),"₹ 200-₹ 500","&gt;₹ 500"))</f>
        <v>₹ 200-₹ 500</v>
      </c>
      <c r="J412" s="7">
        <v>999</v>
      </c>
      <c r="K412" s="5">
        <v>0.55000000000000004</v>
      </c>
      <c r="L412" t="str">
        <f t="shared" si="39"/>
        <v>51-60%</v>
      </c>
      <c r="M412" s="7">
        <f t="shared" si="40"/>
        <v>55.455455455455457</v>
      </c>
      <c r="N412" s="5" t="str">
        <f>IF(K412&gt;=50%,"50% ormore","&lt;50%")</f>
        <v>50% ormore</v>
      </c>
      <c r="O412" s="2">
        <v>4.3</v>
      </c>
      <c r="P412" s="3">
        <v>229</v>
      </c>
      <c r="Q412" s="3">
        <f t="shared" si="41"/>
        <v>228771</v>
      </c>
      <c r="R412" s="18">
        <f t="shared" si="42"/>
        <v>4.5289999999999999</v>
      </c>
    </row>
    <row r="413" spans="1:18" ht="15.75">
      <c r="A413" s="2" t="s">
        <v>12442</v>
      </c>
      <c r="B413" s="2" t="s">
        <v>12443</v>
      </c>
      <c r="C413" s="2" t="s">
        <v>11105</v>
      </c>
      <c r="D413" s="2" t="s">
        <v>13146</v>
      </c>
      <c r="E413" s="2" t="s">
        <v>13241</v>
      </c>
      <c r="F413" s="2" t="s">
        <v>13304</v>
      </c>
      <c r="G413" s="2"/>
      <c r="H413" s="7">
        <v>3290</v>
      </c>
      <c r="I413" s="7" t="str">
        <f>IF('Amazon 2'!H1295&lt;200,"&lt;₹ 200",IF(OR('Amazon 2'!H1295=200,'Amazon 2'!H1295&lt;=500),"₹ 200-₹ 500","&gt;₹ 500"))</f>
        <v>&gt;₹ 500</v>
      </c>
      <c r="J413" s="7">
        <v>5799</v>
      </c>
      <c r="K413" s="5">
        <v>0.43</v>
      </c>
      <c r="L413" t="str">
        <f t="shared" si="39"/>
        <v>41-50%</v>
      </c>
      <c r="M413" s="7">
        <f t="shared" si="40"/>
        <v>43.26608035868253</v>
      </c>
      <c r="N413" s="5" t="str">
        <f>IF(K413&gt;=50%,"50% ormore","&lt;50%")</f>
        <v>&lt;50%</v>
      </c>
      <c r="O413" s="2">
        <v>4.3</v>
      </c>
      <c r="P413" s="3">
        <v>168</v>
      </c>
      <c r="Q413" s="3">
        <f t="shared" si="41"/>
        <v>974232</v>
      </c>
      <c r="R413" s="18">
        <f t="shared" si="42"/>
        <v>4.468</v>
      </c>
    </row>
    <row r="414" spans="1:18" ht="15.75">
      <c r="A414" s="2" t="s">
        <v>2516</v>
      </c>
      <c r="B414" s="2" t="s">
        <v>2517</v>
      </c>
      <c r="C414" s="2" t="s">
        <v>18</v>
      </c>
      <c r="D414" s="2" t="s">
        <v>13075</v>
      </c>
      <c r="E414" s="2" t="s">
        <v>13076</v>
      </c>
      <c r="F414" s="2" t="s">
        <v>13077</v>
      </c>
      <c r="G414" s="2" t="s">
        <v>13078</v>
      </c>
      <c r="H414" s="7">
        <v>249</v>
      </c>
      <c r="I414" s="7" t="str">
        <f>IF('Amazon 2'!H289&lt;200,"&lt;₹ 200",IF(OR('Amazon 2'!H289=200,'Amazon 2'!H289&lt;=500),"₹ 200-₹ 500","&gt;₹ 500"))</f>
        <v>&gt;₹ 500</v>
      </c>
      <c r="J414" s="7">
        <v>999</v>
      </c>
      <c r="K414" s="5">
        <v>0.75</v>
      </c>
      <c r="L414" t="str">
        <f t="shared" si="39"/>
        <v>71-80%</v>
      </c>
      <c r="M414" s="7">
        <f t="shared" si="40"/>
        <v>75.075075075075077</v>
      </c>
      <c r="N414" s="5" t="str">
        <f>IF(K414&gt;=50%,"50% or more","&lt;50%")</f>
        <v>50% or more</v>
      </c>
      <c r="O414" s="2">
        <v>4.3</v>
      </c>
      <c r="P414" s="3">
        <v>112</v>
      </c>
      <c r="Q414" s="3">
        <f t="shared" si="41"/>
        <v>111888</v>
      </c>
      <c r="R414" s="18">
        <f t="shared" si="42"/>
        <v>4.4119999999999999</v>
      </c>
    </row>
    <row r="415" spans="1:18" ht="15.75">
      <c r="A415" s="2" t="s">
        <v>2696</v>
      </c>
      <c r="B415" s="2" t="s">
        <v>2697</v>
      </c>
      <c r="C415" s="2" t="s">
        <v>643</v>
      </c>
      <c r="D415" s="2" t="s">
        <v>13082</v>
      </c>
      <c r="E415" s="2" t="s">
        <v>13083</v>
      </c>
      <c r="F415" s="2" t="s">
        <v>13084</v>
      </c>
      <c r="G415" s="2" t="s">
        <v>13089</v>
      </c>
      <c r="H415" s="7">
        <v>893</v>
      </c>
      <c r="I415" s="7" t="str">
        <f>IF('Amazon 2'!H309&lt;200,"&lt;₹ 200",IF(OR('Amazon 2'!H309=200,'Amazon 2'!H309&lt;=500),"₹ 200-₹ 500","&gt;₹ 500"))</f>
        <v>&gt;₹ 500</v>
      </c>
      <c r="J415" s="7">
        <v>1052</v>
      </c>
      <c r="K415" s="5">
        <v>0.15</v>
      </c>
      <c r="L415" t="str">
        <f t="shared" si="39"/>
        <v>11-20%</v>
      </c>
      <c r="M415" s="7">
        <f t="shared" si="40"/>
        <v>15.114068441064637</v>
      </c>
      <c r="N415" s="5" t="str">
        <f>IF(K415&gt;=50%,"50% or more","&lt;50%")</f>
        <v>&lt;50%</v>
      </c>
      <c r="O415" s="2">
        <v>4.3</v>
      </c>
      <c r="P415" s="3">
        <v>106</v>
      </c>
      <c r="Q415" s="3">
        <f t="shared" si="41"/>
        <v>111512</v>
      </c>
      <c r="R415" s="18">
        <f t="shared" si="42"/>
        <v>4.4059999999999997</v>
      </c>
    </row>
    <row r="416" spans="1:18" ht="15.75">
      <c r="A416" s="2" t="s">
        <v>11375</v>
      </c>
      <c r="B416" s="2" t="s">
        <v>11376</v>
      </c>
      <c r="C416" s="2" t="s">
        <v>10094</v>
      </c>
      <c r="D416" s="2" t="s">
        <v>13146</v>
      </c>
      <c r="E416" s="2" t="s">
        <v>13238</v>
      </c>
      <c r="F416" s="2" t="s">
        <v>13278</v>
      </c>
      <c r="G416" s="2" t="s">
        <v>13288</v>
      </c>
      <c r="H416" s="7">
        <v>8499</v>
      </c>
      <c r="I416" s="7" t="str">
        <f>IF('Amazon 2'!H1189&lt;200,"&lt;₹ 200",IF(OR('Amazon 2'!H1189=200,'Amazon 2'!H1189&lt;=500),"₹ 200-₹ 500","&gt;₹ 500"))</f>
        <v>&gt;₹ 500</v>
      </c>
      <c r="J416" s="7">
        <v>16490</v>
      </c>
      <c r="K416" s="5">
        <v>0.48</v>
      </c>
      <c r="L416" t="str">
        <f t="shared" si="39"/>
        <v>41-50%</v>
      </c>
      <c r="M416" s="7">
        <f t="shared" si="40"/>
        <v>48.459672528805335</v>
      </c>
      <c r="N416" s="5" t="str">
        <f>IF(K416&gt;=50%,"50% ormore","&lt;50%")</f>
        <v>&lt;50%</v>
      </c>
      <c r="O416" s="2">
        <v>4.3</v>
      </c>
      <c r="P416" s="3">
        <v>97</v>
      </c>
      <c r="Q416" s="3">
        <f t="shared" si="41"/>
        <v>1599530</v>
      </c>
      <c r="R416" s="18">
        <f t="shared" si="42"/>
        <v>4.3970000000000002</v>
      </c>
    </row>
    <row r="417" spans="1:18" ht="15.75">
      <c r="A417" s="2" t="s">
        <v>2667</v>
      </c>
      <c r="B417" s="2" t="s">
        <v>2668</v>
      </c>
      <c r="C417" s="2" t="s">
        <v>18</v>
      </c>
      <c r="D417" s="2" t="s">
        <v>13075</v>
      </c>
      <c r="E417" s="2" t="s">
        <v>13076</v>
      </c>
      <c r="F417" s="2" t="s">
        <v>13077</v>
      </c>
      <c r="G417" s="2" t="s">
        <v>13078</v>
      </c>
      <c r="H417" s="7">
        <v>199</v>
      </c>
      <c r="I417" s="7" t="str">
        <f>IF('Amazon 2'!H306&lt;200,"&lt;₹ 200",IF(OR('Amazon 2'!H306=200,'Amazon 2'!H306&lt;=500),"₹ 200-₹ 500","&gt;₹ 500"))</f>
        <v>&gt;₹ 500</v>
      </c>
      <c r="J417" s="7">
        <v>999</v>
      </c>
      <c r="K417" s="5">
        <v>0.8</v>
      </c>
      <c r="L417" t="str">
        <f t="shared" si="39"/>
        <v>71-80%</v>
      </c>
      <c r="M417" s="7">
        <f t="shared" si="40"/>
        <v>80.08008008008008</v>
      </c>
      <c r="N417" s="5" t="str">
        <f>IF(K417&gt;=50%,"50% or more","&lt;50%")</f>
        <v>50% or more</v>
      </c>
      <c r="O417" s="2">
        <v>4.3</v>
      </c>
      <c r="P417" s="3">
        <v>87</v>
      </c>
      <c r="Q417" s="3">
        <f t="shared" si="41"/>
        <v>86913</v>
      </c>
      <c r="R417" s="18">
        <f t="shared" si="42"/>
        <v>4.3869999999999996</v>
      </c>
    </row>
    <row r="418" spans="1:18" ht="15.75">
      <c r="A418" s="2" t="s">
        <v>7815</v>
      </c>
      <c r="B418" s="2" t="s">
        <v>7816</v>
      </c>
      <c r="C418" s="2" t="s">
        <v>5122</v>
      </c>
      <c r="D418" s="2" t="s">
        <v>13075</v>
      </c>
      <c r="E418" s="2" t="s">
        <v>13129</v>
      </c>
      <c r="F418" s="2" t="s">
        <v>13151</v>
      </c>
      <c r="G418" s="2"/>
      <c r="H418" s="7">
        <v>499</v>
      </c>
      <c r="I418" s="7" t="str">
        <f>IF('Amazon 2'!H841&lt;200,"&lt;₹ 200",IF(OR('Amazon 2'!H841=200,'Amazon 2'!H841&lt;=500),"₹ 200-₹ 500","&gt;₹ 500"))</f>
        <v>&lt;₹ 200</v>
      </c>
      <c r="J418" s="7">
        <v>775</v>
      </c>
      <c r="K418" s="5">
        <v>0.36</v>
      </c>
      <c r="L418" t="str">
        <f t="shared" si="39"/>
        <v>31-40%</v>
      </c>
      <c r="M418" s="7">
        <f t="shared" si="40"/>
        <v>35.612903225806456</v>
      </c>
      <c r="N418" s="5" t="str">
        <f>IF(K418&gt;=50%,"50% ormore","&lt;50%")</f>
        <v>&lt;50%</v>
      </c>
      <c r="O418" s="2">
        <v>4.3</v>
      </c>
      <c r="P418" s="3">
        <v>74</v>
      </c>
      <c r="Q418" s="3">
        <f t="shared" si="41"/>
        <v>57350</v>
      </c>
      <c r="R418" s="18">
        <f t="shared" si="42"/>
        <v>4.3739999999999997</v>
      </c>
    </row>
    <row r="419" spans="1:18" ht="15.75">
      <c r="A419" s="2" t="s">
        <v>9140</v>
      </c>
      <c r="B419" s="2" t="s">
        <v>9141</v>
      </c>
      <c r="C419" s="2" t="s">
        <v>8552</v>
      </c>
      <c r="D419" s="2" t="s">
        <v>13146</v>
      </c>
      <c r="E419" s="2" t="s">
        <v>13241</v>
      </c>
      <c r="F419" s="2" t="s">
        <v>13242</v>
      </c>
      <c r="G419" s="2" t="s">
        <v>13243</v>
      </c>
      <c r="H419" s="7">
        <v>799</v>
      </c>
      <c r="I419" s="7" t="str">
        <f>IF('Amazon 2'!H968&lt;200,"&lt;₹ 200",IF(OR('Amazon 2'!H968=200,'Amazon 2'!H968&lt;=500),"₹ 200-₹ 500","&gt;₹ 500"))</f>
        <v>₹ 200-₹ 500</v>
      </c>
      <c r="J419" s="7">
        <v>1989</v>
      </c>
      <c r="K419" s="5">
        <v>0.6</v>
      </c>
      <c r="L419" t="str">
        <f t="shared" si="39"/>
        <v>51-60%</v>
      </c>
      <c r="M419" s="7">
        <f t="shared" si="40"/>
        <v>59.82905982905983</v>
      </c>
      <c r="N419" s="5" t="str">
        <f>IF(K419&gt;=50%,"50% ormore","&lt;50%")</f>
        <v>50% ormore</v>
      </c>
      <c r="O419" s="2">
        <v>4.3</v>
      </c>
      <c r="P419" s="3">
        <v>70</v>
      </c>
      <c r="Q419" s="3">
        <f t="shared" si="41"/>
        <v>139230</v>
      </c>
      <c r="R419" s="18">
        <f t="shared" si="42"/>
        <v>4.37</v>
      </c>
    </row>
    <row r="420" spans="1:18" ht="15.75">
      <c r="A420" s="2" t="s">
        <v>12351</v>
      </c>
      <c r="B420" s="2" t="s">
        <v>12352</v>
      </c>
      <c r="C420" s="2" t="s">
        <v>8541</v>
      </c>
      <c r="D420" s="2" t="s">
        <v>13146</v>
      </c>
      <c r="E420" s="2" t="s">
        <v>13238</v>
      </c>
      <c r="F420" s="2" t="s">
        <v>13239</v>
      </c>
      <c r="G420" s="2" t="s">
        <v>13240</v>
      </c>
      <c r="H420" s="7">
        <v>1260</v>
      </c>
      <c r="I420" s="7" t="str">
        <f>IF('Amazon 2'!H1286&lt;200,"&lt;₹ 200",IF(OR('Amazon 2'!H1286=200,'Amazon 2'!H1286&lt;=500),"₹ 200-₹ 500","&gt;₹ 500"))</f>
        <v>&gt;₹ 500</v>
      </c>
      <c r="J420" s="7">
        <v>2299</v>
      </c>
      <c r="K420" s="5">
        <v>0.45</v>
      </c>
      <c r="L420" t="str">
        <f t="shared" si="39"/>
        <v>41-50%</v>
      </c>
      <c r="M420" s="7">
        <f t="shared" si="40"/>
        <v>45.193562418442802</v>
      </c>
      <c r="N420" s="5" t="str">
        <f>IF(K420&gt;=50%,"50% ormore","&lt;50%")</f>
        <v>&lt;50%</v>
      </c>
      <c r="O420" s="2">
        <v>4.3</v>
      </c>
      <c r="P420" s="3">
        <v>55</v>
      </c>
      <c r="Q420" s="3">
        <f t="shared" si="41"/>
        <v>126445</v>
      </c>
      <c r="R420" s="18">
        <f t="shared" si="42"/>
        <v>4.3549999999999995</v>
      </c>
    </row>
    <row r="421" spans="1:18" ht="15.75">
      <c r="A421" s="2" t="s">
        <v>1387</v>
      </c>
      <c r="B421" s="2" t="s">
        <v>1388</v>
      </c>
      <c r="C421" s="2" t="s">
        <v>462</v>
      </c>
      <c r="D421" s="2" t="s">
        <v>13082</v>
      </c>
      <c r="E421" s="2" t="s">
        <v>13083</v>
      </c>
      <c r="F421" s="2" t="s">
        <v>13084</v>
      </c>
      <c r="G421" s="2" t="s">
        <v>13087</v>
      </c>
      <c r="H421" s="7">
        <v>399</v>
      </c>
      <c r="I421" s="7" t="str">
        <f>IF('Amazon 2'!H157&lt;200,"&lt;₹ 200",IF(OR('Amazon 2'!H157=200,'Amazon 2'!H157&lt;=500),"₹ 200-₹ 500","&gt;₹ 500"))</f>
        <v>&gt;₹ 500</v>
      </c>
      <c r="J421" s="7">
        <v>799</v>
      </c>
      <c r="K421" s="5">
        <v>0.5</v>
      </c>
      <c r="L421" t="str">
        <f t="shared" si="39"/>
        <v>41-50%</v>
      </c>
      <c r="M421" s="7">
        <f t="shared" si="40"/>
        <v>50.062578222778477</v>
      </c>
      <c r="N421" s="5" t="str">
        <f>IF(K421&gt;=50%,"50% or more","&lt;50%")</f>
        <v>50% or more</v>
      </c>
      <c r="O421" s="2">
        <v>4.3</v>
      </c>
      <c r="P421" s="3">
        <v>12</v>
      </c>
      <c r="Q421" s="3">
        <f t="shared" si="41"/>
        <v>9588</v>
      </c>
      <c r="R421" s="18">
        <f t="shared" si="42"/>
        <v>4.3119999999999994</v>
      </c>
    </row>
    <row r="422" spans="1:18" ht="15.75">
      <c r="A422" s="2" t="s">
        <v>10580</v>
      </c>
      <c r="B422" s="2" t="s">
        <v>10581</v>
      </c>
      <c r="C422" s="2" t="s">
        <v>9243</v>
      </c>
      <c r="D422" s="2" t="s">
        <v>13146</v>
      </c>
      <c r="E422" s="2" t="s">
        <v>13238</v>
      </c>
      <c r="F422" s="2" t="s">
        <v>13239</v>
      </c>
      <c r="G422" s="2" t="s">
        <v>13247</v>
      </c>
      <c r="H422" s="7">
        <v>239</v>
      </c>
      <c r="I422" s="7" t="str">
        <f>IF('Amazon 2'!H1110&lt;200,"&lt;₹ 200",IF(OR('Amazon 2'!H1110=200,'Amazon 2'!H1110&lt;=500),"₹ 200-₹ 500","&gt;₹ 500"))</f>
        <v>&gt;₹ 500</v>
      </c>
      <c r="J422" s="7">
        <v>239</v>
      </c>
      <c r="K422" s="5">
        <v>0</v>
      </c>
      <c r="L422" t="str">
        <f t="shared" si="39"/>
        <v>0-10%</v>
      </c>
      <c r="M422" s="7">
        <f t="shared" si="40"/>
        <v>0</v>
      </c>
      <c r="N422" s="5" t="str">
        <f>IF(K422&gt;=50%,"50% ormore","&lt;50%")</f>
        <v>&lt;50%</v>
      </c>
      <c r="O422" s="2">
        <v>4.3</v>
      </c>
      <c r="P422" s="3">
        <v>7</v>
      </c>
      <c r="Q422" s="3">
        <f t="shared" si="41"/>
        <v>1673</v>
      </c>
      <c r="R422" s="18">
        <f t="shared" si="42"/>
        <v>4.3069999999999995</v>
      </c>
    </row>
    <row r="423" spans="1:18" ht="15.75">
      <c r="A423" s="2" t="s">
        <v>1287</v>
      </c>
      <c r="B423" s="2" t="s">
        <v>1288</v>
      </c>
      <c r="C423" s="2" t="s">
        <v>98</v>
      </c>
      <c r="D423" s="2" t="s">
        <v>13075</v>
      </c>
      <c r="E423" s="2" t="s">
        <v>13079</v>
      </c>
      <c r="F423" s="2" t="s">
        <v>13080</v>
      </c>
      <c r="G423" s="2" t="s">
        <v>13081</v>
      </c>
      <c r="H423" s="7">
        <v>749</v>
      </c>
      <c r="I423" s="7" t="str">
        <f>IF('Amazon 2'!H145&lt;200,"&lt;₹ 200",IF(OR('Amazon 2'!H145=200,'Amazon 2'!H145&lt;=500),"₹ 200-₹ 500","&gt;₹ 500"))</f>
        <v>₹ 200-₹ 500</v>
      </c>
      <c r="J423" s="7">
        <v>1339</v>
      </c>
      <c r="K423" s="5">
        <v>0.44</v>
      </c>
      <c r="L423" t="str">
        <f t="shared" si="39"/>
        <v>41-50%</v>
      </c>
      <c r="M423" s="7">
        <f t="shared" si="40"/>
        <v>44.062733383121731</v>
      </c>
      <c r="N423" s="5" t="str">
        <f>IF(K423&gt;=50%,"Yes","No")</f>
        <v>No</v>
      </c>
      <c r="O423" s="2">
        <v>4.2</v>
      </c>
      <c r="P423" s="3">
        <v>179692</v>
      </c>
      <c r="Q423" s="3">
        <f t="shared" si="41"/>
        <v>240607588</v>
      </c>
      <c r="R423" s="18">
        <f t="shared" si="42"/>
        <v>183.892</v>
      </c>
    </row>
    <row r="424" spans="1:18" ht="15.75">
      <c r="A424" s="2" t="s">
        <v>96</v>
      </c>
      <c r="B424" s="2" t="s">
        <v>97</v>
      </c>
      <c r="C424" s="2" t="s">
        <v>98</v>
      </c>
      <c r="D424" s="2" t="s">
        <v>13075</v>
      </c>
      <c r="E424" s="2" t="s">
        <v>13079</v>
      </c>
      <c r="F424" s="2" t="s">
        <v>13080</v>
      </c>
      <c r="G424" s="2" t="s">
        <v>13081</v>
      </c>
      <c r="H424" s="7">
        <v>499</v>
      </c>
      <c r="I424" s="7" t="str">
        <f>IF('Amazon 2'!H10&lt;200,"&lt;₹ 200",IF(OR('Amazon 2'!H10=200,'Amazon 2'!H10&lt;=500),"₹ 200-₹ 500","&gt;₹ 500"))</f>
        <v>&gt;₹ 500</v>
      </c>
      <c r="J424" s="7">
        <v>999</v>
      </c>
      <c r="K424" s="5">
        <v>0.5</v>
      </c>
      <c r="L424" t="str">
        <f t="shared" si="39"/>
        <v>41-50%</v>
      </c>
      <c r="M424" s="7">
        <f t="shared" si="40"/>
        <v>50.050050050050054</v>
      </c>
      <c r="N424" s="5" t="str">
        <f>IF(K424&gt;=50%,"Yes","No")</f>
        <v>Yes</v>
      </c>
      <c r="O424" s="2">
        <v>4.2</v>
      </c>
      <c r="P424" s="3">
        <v>179691</v>
      </c>
      <c r="Q424" s="3">
        <f t="shared" si="41"/>
        <v>179511309</v>
      </c>
      <c r="R424" s="18">
        <f t="shared" si="42"/>
        <v>183.89099999999999</v>
      </c>
    </row>
    <row r="425" spans="1:18" ht="15.75">
      <c r="A425" s="2" t="s">
        <v>536</v>
      </c>
      <c r="B425" s="2" t="s">
        <v>537</v>
      </c>
      <c r="C425" s="2" t="s">
        <v>98</v>
      </c>
      <c r="D425" s="2" t="s">
        <v>13075</v>
      </c>
      <c r="E425" s="2" t="s">
        <v>13079</v>
      </c>
      <c r="F425" s="2" t="s">
        <v>13080</v>
      </c>
      <c r="G425" s="2" t="s">
        <v>13081</v>
      </c>
      <c r="H425" s="7">
        <v>649</v>
      </c>
      <c r="I425" s="7" t="str">
        <f>IF('Amazon 2'!H58&lt;200,"&lt;₹ 200",IF(OR('Amazon 2'!H58=200,'Amazon 2'!H58&lt;=500),"₹ 200-₹ 500","&gt;₹ 500"))</f>
        <v>₹ 200-₹ 500</v>
      </c>
      <c r="J425" s="7">
        <v>1399</v>
      </c>
      <c r="K425" s="5">
        <v>0.54</v>
      </c>
      <c r="L425" t="str">
        <f t="shared" si="39"/>
        <v>51-60%</v>
      </c>
      <c r="M425" s="7">
        <f t="shared" si="40"/>
        <v>53.609721229449605</v>
      </c>
      <c r="N425" s="5" t="str">
        <f>IF(K425&gt;=50%,"Yes","No")</f>
        <v>Yes</v>
      </c>
      <c r="O425" s="2">
        <v>4.2</v>
      </c>
      <c r="P425" s="3">
        <v>179691</v>
      </c>
      <c r="Q425" s="3">
        <f t="shared" si="41"/>
        <v>251387709</v>
      </c>
      <c r="R425" s="18">
        <f t="shared" si="42"/>
        <v>183.89099999999999</v>
      </c>
    </row>
    <row r="426" spans="1:18" ht="15.75">
      <c r="A426" s="2" t="s">
        <v>5743</v>
      </c>
      <c r="B426" s="2" t="s">
        <v>5744</v>
      </c>
      <c r="C426" s="2" t="s">
        <v>5223</v>
      </c>
      <c r="D426" s="2" t="s">
        <v>13075</v>
      </c>
      <c r="E426" s="2" t="s">
        <v>13079</v>
      </c>
      <c r="F426" s="2" t="s">
        <v>13158</v>
      </c>
      <c r="G426" s="2"/>
      <c r="H426" s="7">
        <v>1469</v>
      </c>
      <c r="I426" s="7" t="str">
        <f>IF('Amazon 2'!H641&lt;200,"&lt;₹ 200",IF(OR('Amazon 2'!H641=200,'Amazon 2'!H641&lt;=500),"₹ 200-₹ 500","&gt;₹ 500"))</f>
        <v>&gt;₹ 500</v>
      </c>
      <c r="J426" s="7">
        <v>2499</v>
      </c>
      <c r="K426" s="5">
        <v>0.41</v>
      </c>
      <c r="L426" t="str">
        <f t="shared" si="39"/>
        <v>41-50%</v>
      </c>
      <c r="M426" s="7">
        <f t="shared" si="40"/>
        <v>41.216486594637857</v>
      </c>
      <c r="N426" s="5" t="str">
        <f>IF(K426&gt;=50%,"50% ormore","&lt;50%")</f>
        <v>&lt;50%</v>
      </c>
      <c r="O426" s="2">
        <v>4.2</v>
      </c>
      <c r="P426" s="3">
        <v>156638</v>
      </c>
      <c r="Q426" s="3">
        <f t="shared" si="41"/>
        <v>391438362</v>
      </c>
      <c r="R426" s="18">
        <f t="shared" si="42"/>
        <v>160.83799999999999</v>
      </c>
    </row>
    <row r="427" spans="1:18" ht="15.75">
      <c r="A427" s="2" t="s">
        <v>6028</v>
      </c>
      <c r="B427" s="2" t="s">
        <v>6029</v>
      </c>
      <c r="C427" s="2" t="s">
        <v>5443</v>
      </c>
      <c r="D427" s="2" t="s">
        <v>13075</v>
      </c>
      <c r="E427" s="2" t="s">
        <v>13079</v>
      </c>
      <c r="F427" s="2" t="s">
        <v>13170</v>
      </c>
      <c r="G427" s="2"/>
      <c r="H427" s="7">
        <v>1149</v>
      </c>
      <c r="I427" s="7" t="str">
        <f>IF('Amazon 2'!H668&lt;200,"&lt;₹ 200",IF(OR('Amazon 2'!H668=200,'Amazon 2'!H668&lt;=500),"₹ 200-₹ 500","&gt;₹ 500"))</f>
        <v>&gt;₹ 500</v>
      </c>
      <c r="J427" s="7">
        <v>1699</v>
      </c>
      <c r="K427" s="5">
        <v>0.32</v>
      </c>
      <c r="L427" t="str">
        <f t="shared" si="39"/>
        <v>31-40%</v>
      </c>
      <c r="M427" s="7">
        <f t="shared" si="40"/>
        <v>32.371983519717482</v>
      </c>
      <c r="N427" s="5" t="str">
        <f>IF(K427&gt;=50%,"50% ormore","&lt;50%")</f>
        <v>&lt;50%</v>
      </c>
      <c r="O427" s="2">
        <v>4.2</v>
      </c>
      <c r="P427" s="3">
        <v>122478</v>
      </c>
      <c r="Q427" s="3">
        <f t="shared" si="41"/>
        <v>208090122</v>
      </c>
      <c r="R427" s="18">
        <f t="shared" si="42"/>
        <v>126.678</v>
      </c>
    </row>
    <row r="428" spans="1:18" ht="15.75">
      <c r="A428" s="2" t="s">
        <v>47</v>
      </c>
      <c r="B428" s="2" t="s">
        <v>48</v>
      </c>
      <c r="C428" s="2" t="s">
        <v>18</v>
      </c>
      <c r="D428" s="2" t="s">
        <v>13075</v>
      </c>
      <c r="E428" s="2" t="s">
        <v>13076</v>
      </c>
      <c r="F428" s="2" t="s">
        <v>13077</v>
      </c>
      <c r="G428" s="2" t="s">
        <v>13078</v>
      </c>
      <c r="H428" s="7">
        <v>329</v>
      </c>
      <c r="I428" s="7" t="str">
        <f>IF('Amazon 2'!H5&lt;200,"&lt;₹ 200",IF(OR('Amazon 2'!H5=200,'Amazon 2'!H5&lt;=500),"₹ 200-₹ 500","&gt;₹ 500"))</f>
        <v>&gt;₹ 500</v>
      </c>
      <c r="J428" s="7">
        <v>699</v>
      </c>
      <c r="K428" s="5">
        <v>0.53</v>
      </c>
      <c r="L428" t="str">
        <f t="shared" si="39"/>
        <v>51-60%</v>
      </c>
      <c r="M428" s="7">
        <f t="shared" si="40"/>
        <v>52.932761087267522</v>
      </c>
      <c r="N428" s="5" t="str">
        <f>IF(K428&gt;=50%,"Yes","No")</f>
        <v>Yes</v>
      </c>
      <c r="O428" s="2">
        <v>4.2</v>
      </c>
      <c r="P428" s="3">
        <v>94363</v>
      </c>
      <c r="Q428" s="3">
        <f t="shared" si="41"/>
        <v>65959737</v>
      </c>
      <c r="R428" s="18">
        <f t="shared" si="42"/>
        <v>98.563000000000002</v>
      </c>
    </row>
    <row r="429" spans="1:18" ht="15.75">
      <c r="A429" s="2" t="s">
        <v>122</v>
      </c>
      <c r="B429" s="2" t="s">
        <v>123</v>
      </c>
      <c r="C429" s="2" t="s">
        <v>18</v>
      </c>
      <c r="D429" s="2" t="s">
        <v>13075</v>
      </c>
      <c r="E429" s="2" t="s">
        <v>13076</v>
      </c>
      <c r="F429" s="2" t="s">
        <v>13077</v>
      </c>
      <c r="G429" s="2" t="s">
        <v>13078</v>
      </c>
      <c r="H429" s="7">
        <v>299</v>
      </c>
      <c r="I429" s="7" t="str">
        <f>IF('Amazon 2'!H13&lt;200,"&lt;₹ 200",IF(OR('Amazon 2'!H13=200,'Amazon 2'!H13&lt;=500),"₹ 200-₹ 500","&gt;₹ 500"))</f>
        <v>₹ 200-₹ 500</v>
      </c>
      <c r="J429" s="7">
        <v>799</v>
      </c>
      <c r="K429" s="5">
        <v>0.63</v>
      </c>
      <c r="L429" t="str">
        <f t="shared" si="39"/>
        <v>61-70%</v>
      </c>
      <c r="M429" s="7">
        <f t="shared" si="40"/>
        <v>62.578222778473091</v>
      </c>
      <c r="N429" s="5" t="str">
        <f>IF(K429&gt;=50%,"Yes","No")</f>
        <v>Yes</v>
      </c>
      <c r="O429" s="2">
        <v>4.2</v>
      </c>
      <c r="P429" s="3">
        <v>94363</v>
      </c>
      <c r="Q429" s="3">
        <f t="shared" si="41"/>
        <v>75396037</v>
      </c>
      <c r="R429" s="18">
        <f t="shared" si="42"/>
        <v>98.563000000000002</v>
      </c>
    </row>
    <row r="430" spans="1:18" ht="15.75">
      <c r="A430" s="2" t="s">
        <v>843</v>
      </c>
      <c r="B430" s="2" t="s">
        <v>844</v>
      </c>
      <c r="C430" s="2" t="s">
        <v>18</v>
      </c>
      <c r="D430" s="2" t="s">
        <v>13075</v>
      </c>
      <c r="E430" s="2" t="s">
        <v>13076</v>
      </c>
      <c r="F430" s="2" t="s">
        <v>13077</v>
      </c>
      <c r="G430" s="2" t="s">
        <v>13078</v>
      </c>
      <c r="H430" s="7">
        <v>299</v>
      </c>
      <c r="I430" s="7" t="str">
        <f>IF('Amazon 2'!H94&lt;200,"&lt;₹ 200",IF(OR('Amazon 2'!H94=200,'Amazon 2'!H94&lt;=500),"₹ 200-₹ 500","&gt;₹ 500"))</f>
        <v>₹ 200-₹ 500</v>
      </c>
      <c r="J430" s="7">
        <v>699</v>
      </c>
      <c r="K430" s="5">
        <v>0.56999999999999995</v>
      </c>
      <c r="L430" t="str">
        <f t="shared" si="39"/>
        <v>51-60%</v>
      </c>
      <c r="M430" s="7">
        <f t="shared" si="40"/>
        <v>57.224606580829764</v>
      </c>
      <c r="N430" s="5" t="str">
        <f>IF(K430&gt;=50%,"Yes","No")</f>
        <v>Yes</v>
      </c>
      <c r="O430" s="2">
        <v>4.2</v>
      </c>
      <c r="P430" s="3">
        <v>94363</v>
      </c>
      <c r="Q430" s="3">
        <f t="shared" si="41"/>
        <v>65959737</v>
      </c>
      <c r="R430" s="18">
        <f t="shared" si="42"/>
        <v>98.563000000000002</v>
      </c>
    </row>
    <row r="431" spans="1:18" ht="15.75">
      <c r="A431" s="2" t="s">
        <v>2274</v>
      </c>
      <c r="B431" s="2" t="s">
        <v>2275</v>
      </c>
      <c r="C431" s="2" t="s">
        <v>18</v>
      </c>
      <c r="D431" s="2" t="s">
        <v>13075</v>
      </c>
      <c r="E431" s="2" t="s">
        <v>13076</v>
      </c>
      <c r="F431" s="2" t="s">
        <v>13077</v>
      </c>
      <c r="G431" s="2" t="s">
        <v>13078</v>
      </c>
      <c r="H431" s="7">
        <v>299</v>
      </c>
      <c r="I431" s="7" t="str">
        <f>IF('Amazon 2'!H260&lt;200,"&lt;₹ 200",IF(OR('Amazon 2'!H260=200,'Amazon 2'!H260&lt;=500),"₹ 200-₹ 500","&gt;₹ 500"))</f>
        <v>&gt;₹ 500</v>
      </c>
      <c r="J431" s="7">
        <v>799</v>
      </c>
      <c r="K431" s="5">
        <v>0.63</v>
      </c>
      <c r="L431" t="str">
        <f t="shared" si="39"/>
        <v>61-70%</v>
      </c>
      <c r="M431" s="7">
        <f t="shared" si="40"/>
        <v>62.578222778473091</v>
      </c>
      <c r="N431" s="5" t="str">
        <f>IF(K431&gt;=50%,"Yes","No")</f>
        <v>Yes</v>
      </c>
      <c r="O431" s="2">
        <v>4.2</v>
      </c>
      <c r="P431" s="3">
        <v>94363</v>
      </c>
      <c r="Q431" s="3">
        <f t="shared" si="41"/>
        <v>75396037</v>
      </c>
      <c r="R431" s="18">
        <f t="shared" si="42"/>
        <v>98.563000000000002</v>
      </c>
    </row>
    <row r="432" spans="1:18" ht="15.75">
      <c r="A432" s="2" t="s">
        <v>5902</v>
      </c>
      <c r="B432" s="2" t="s">
        <v>5903</v>
      </c>
      <c r="C432" s="2" t="s">
        <v>5904</v>
      </c>
      <c r="D432" s="2" t="s">
        <v>13082</v>
      </c>
      <c r="E432" s="2" t="s">
        <v>13152</v>
      </c>
      <c r="F432" s="2" t="s">
        <v>13181</v>
      </c>
      <c r="G432" s="2" t="s">
        <v>13182</v>
      </c>
      <c r="H432" s="7">
        <v>2499</v>
      </c>
      <c r="I432" s="7" t="str">
        <f>IF('Amazon 2'!H656&lt;200,"&lt;₹ 200",IF(OR('Amazon 2'!H656=200,'Amazon 2'!H656&lt;=500),"₹ 200-₹ 500","&gt;₹ 500"))</f>
        <v>&gt;₹ 500</v>
      </c>
      <c r="J432" s="7">
        <v>3299</v>
      </c>
      <c r="K432" s="5">
        <v>0.24</v>
      </c>
      <c r="L432" t="str">
        <f t="shared" si="39"/>
        <v>21-30%</v>
      </c>
      <c r="M432" s="7">
        <f t="shared" si="40"/>
        <v>24.249772658381328</v>
      </c>
      <c r="N432" s="5" t="str">
        <f>IF(K432&gt;=50%,"50% ormore","&lt;50%")</f>
        <v>&lt;50%</v>
      </c>
      <c r="O432" s="2">
        <v>4.2</v>
      </c>
      <c r="P432" s="3">
        <v>93112</v>
      </c>
      <c r="Q432" s="3">
        <f t="shared" si="41"/>
        <v>307176488</v>
      </c>
      <c r="R432" s="18">
        <f t="shared" si="42"/>
        <v>97.311999999999998</v>
      </c>
    </row>
    <row r="433" spans="1:18" ht="15.75">
      <c r="A433" s="2" t="s">
        <v>471</v>
      </c>
      <c r="B433" s="2" t="s">
        <v>472</v>
      </c>
      <c r="C433" s="2" t="s">
        <v>18</v>
      </c>
      <c r="D433" s="2" t="s">
        <v>13075</v>
      </c>
      <c r="E433" s="2" t="s">
        <v>13076</v>
      </c>
      <c r="F433" s="2" t="s">
        <v>13077</v>
      </c>
      <c r="G433" s="2" t="s">
        <v>13078</v>
      </c>
      <c r="H433" s="7">
        <v>199</v>
      </c>
      <c r="I433" s="7" t="str">
        <f>IF('Amazon 2'!H51&lt;200,"&lt;₹ 200",IF(OR('Amazon 2'!H51=200,'Amazon 2'!H51&lt;=500),"₹ 200-₹ 500","&gt;₹ 500"))</f>
        <v>&gt;₹ 500</v>
      </c>
      <c r="J433" s="7">
        <v>395</v>
      </c>
      <c r="K433" s="5">
        <v>0.5</v>
      </c>
      <c r="L433" t="str">
        <f t="shared" si="39"/>
        <v>41-50%</v>
      </c>
      <c r="M433" s="7">
        <f t="shared" si="40"/>
        <v>49.620253164556956</v>
      </c>
      <c r="N433" s="5" t="str">
        <f>IF(K433&gt;=50%,"Yes","No")</f>
        <v>Yes</v>
      </c>
      <c r="O433" s="2">
        <v>4.2</v>
      </c>
      <c r="P433" s="3">
        <v>92595</v>
      </c>
      <c r="Q433" s="3">
        <f t="shared" si="41"/>
        <v>36575025</v>
      </c>
      <c r="R433" s="18">
        <f t="shared" si="42"/>
        <v>96.795000000000002</v>
      </c>
    </row>
    <row r="434" spans="1:18" ht="15.75">
      <c r="A434" s="2" t="s">
        <v>491</v>
      </c>
      <c r="B434" s="2" t="s">
        <v>492</v>
      </c>
      <c r="C434" s="2" t="s">
        <v>18</v>
      </c>
      <c r="D434" s="2" t="s">
        <v>13075</v>
      </c>
      <c r="E434" s="2" t="s">
        <v>13076</v>
      </c>
      <c r="F434" s="2" t="s">
        <v>13077</v>
      </c>
      <c r="G434" s="2" t="s">
        <v>13078</v>
      </c>
      <c r="H434" s="7">
        <v>179</v>
      </c>
      <c r="I434" s="7" t="str">
        <f>IF('Amazon 2'!H53&lt;200,"&lt;₹ 200",IF(OR('Amazon 2'!H53=200,'Amazon 2'!H53&lt;=500),"₹ 200-₹ 500","&gt;₹ 500"))</f>
        <v>&lt;₹ 200</v>
      </c>
      <c r="J434" s="7">
        <v>500</v>
      </c>
      <c r="K434" s="5">
        <v>0.64</v>
      </c>
      <c r="L434" t="str">
        <f t="shared" si="39"/>
        <v>61-70%</v>
      </c>
      <c r="M434" s="7">
        <f t="shared" si="40"/>
        <v>64.2</v>
      </c>
      <c r="N434" s="5" t="str">
        <f>IF(K434&gt;=50%,"Yes","No")</f>
        <v>Yes</v>
      </c>
      <c r="O434" s="2">
        <v>4.2</v>
      </c>
      <c r="P434" s="3">
        <v>92595</v>
      </c>
      <c r="Q434" s="3">
        <f t="shared" si="41"/>
        <v>46297500</v>
      </c>
      <c r="R434" s="18">
        <f t="shared" si="42"/>
        <v>96.795000000000002</v>
      </c>
    </row>
    <row r="435" spans="1:18" ht="15.75">
      <c r="A435" s="2" t="s">
        <v>8494</v>
      </c>
      <c r="B435" s="2" t="s">
        <v>8495</v>
      </c>
      <c r="C435" s="2" t="s">
        <v>4425</v>
      </c>
      <c r="D435" s="2" t="s">
        <v>13082</v>
      </c>
      <c r="E435" s="2" t="s">
        <v>13113</v>
      </c>
      <c r="F435" s="2" t="s">
        <v>13114</v>
      </c>
      <c r="G435" s="2" t="s">
        <v>13126</v>
      </c>
      <c r="H435" s="7">
        <v>849</v>
      </c>
      <c r="I435" s="7" t="str">
        <f>IF('Amazon 2'!H906&lt;200,"&lt;₹ 200",IF(OR('Amazon 2'!H906=200,'Amazon 2'!H906&lt;=500),"₹ 200-₹ 500","&gt;₹ 500"))</f>
        <v>&lt;₹ 200</v>
      </c>
      <c r="J435" s="7">
        <v>2490</v>
      </c>
      <c r="K435" s="5">
        <v>0.66</v>
      </c>
      <c r="L435" t="str">
        <f t="shared" si="39"/>
        <v>61-70%</v>
      </c>
      <c r="M435" s="7">
        <f t="shared" si="40"/>
        <v>65.903614457831324</v>
      </c>
      <c r="N435" s="5" t="str">
        <f t="shared" ref="N435:N441" si="43">IF(K435&gt;=50%,"50% ormore","&lt;50%")</f>
        <v>50% ormore</v>
      </c>
      <c r="O435" s="2">
        <v>4.2</v>
      </c>
      <c r="P435" s="3">
        <v>91188</v>
      </c>
      <c r="Q435" s="3">
        <f t="shared" si="41"/>
        <v>227058120</v>
      </c>
      <c r="R435" s="18">
        <f t="shared" si="42"/>
        <v>95.388000000000005</v>
      </c>
    </row>
    <row r="436" spans="1:18" ht="15.75">
      <c r="A436" s="2" t="s">
        <v>7619</v>
      </c>
      <c r="B436" s="2" t="s">
        <v>7620</v>
      </c>
      <c r="C436" s="2" t="s">
        <v>3066</v>
      </c>
      <c r="D436" s="2" t="s">
        <v>13082</v>
      </c>
      <c r="E436" s="2" t="s">
        <v>13113</v>
      </c>
      <c r="F436" s="2" t="s">
        <v>13114</v>
      </c>
      <c r="G436" s="2" t="s">
        <v>13115</v>
      </c>
      <c r="H436" s="7">
        <v>399</v>
      </c>
      <c r="I436" s="7" t="str">
        <f>IF('Amazon 2'!H822&lt;200,"&lt;₹ 200",IF(OR('Amazon 2'!H822=200,'Amazon 2'!H822&lt;=500),"₹ 200-₹ 500","&gt;₹ 500"))</f>
        <v>&gt;₹ 500</v>
      </c>
      <c r="J436" s="7">
        <v>1290</v>
      </c>
      <c r="K436" s="5">
        <v>0.69</v>
      </c>
      <c r="L436" t="str">
        <f t="shared" si="39"/>
        <v>61-70%</v>
      </c>
      <c r="M436" s="7">
        <f t="shared" si="40"/>
        <v>69.069767441860463</v>
      </c>
      <c r="N436" s="5" t="str">
        <f t="shared" si="43"/>
        <v>50% ormore</v>
      </c>
      <c r="O436" s="2">
        <v>4.2</v>
      </c>
      <c r="P436" s="3">
        <v>76042</v>
      </c>
      <c r="Q436" s="3">
        <f t="shared" si="41"/>
        <v>98094180</v>
      </c>
      <c r="R436" s="18">
        <f t="shared" si="42"/>
        <v>80.242000000000004</v>
      </c>
    </row>
    <row r="437" spans="1:18" ht="15.75">
      <c r="A437" s="2" t="s">
        <v>3421</v>
      </c>
      <c r="B437" s="2" t="s">
        <v>3422</v>
      </c>
      <c r="C437" s="2" t="s">
        <v>2948</v>
      </c>
      <c r="D437" s="2" t="s">
        <v>13082</v>
      </c>
      <c r="E437" s="2" t="s">
        <v>13103</v>
      </c>
      <c r="F437" s="2" t="s">
        <v>13104</v>
      </c>
      <c r="G437" s="2"/>
      <c r="H437" s="7">
        <v>2299</v>
      </c>
      <c r="I437" s="7" t="str">
        <f>IF('Amazon 2'!H392&lt;200,"&lt;₹ 200",IF(OR('Amazon 2'!H392=200,'Amazon 2'!H392&lt;=500),"₹ 200-₹ 500","&gt;₹ 500"))</f>
        <v>₹ 200-₹ 500</v>
      </c>
      <c r="J437" s="7">
        <v>7990</v>
      </c>
      <c r="K437" s="5">
        <v>0.71</v>
      </c>
      <c r="L437" t="str">
        <f t="shared" si="39"/>
        <v>71-80%</v>
      </c>
      <c r="M437" s="7">
        <f t="shared" si="40"/>
        <v>71.226533166458069</v>
      </c>
      <c r="N437" s="5" t="str">
        <f t="shared" si="43"/>
        <v>50% ormore</v>
      </c>
      <c r="O437" s="2">
        <v>4.2</v>
      </c>
      <c r="P437" s="3">
        <v>69622</v>
      </c>
      <c r="Q437" s="3">
        <f t="shared" si="41"/>
        <v>556279780</v>
      </c>
      <c r="R437" s="18">
        <f t="shared" si="42"/>
        <v>73.822000000000003</v>
      </c>
    </row>
    <row r="438" spans="1:18" ht="15.75">
      <c r="A438" s="2" t="s">
        <v>4960</v>
      </c>
      <c r="B438" s="2" t="s">
        <v>4961</v>
      </c>
      <c r="C438" s="2" t="s">
        <v>4834</v>
      </c>
      <c r="D438" s="2" t="s">
        <v>13075</v>
      </c>
      <c r="E438" s="2" t="s">
        <v>13129</v>
      </c>
      <c r="F438" s="2" t="s">
        <v>13130</v>
      </c>
      <c r="G438" s="2"/>
      <c r="H438" s="7">
        <v>475</v>
      </c>
      <c r="I438" s="7" t="str">
        <f>IF('Amazon 2'!H572&lt;200,"&lt;₹ 200",IF(OR('Amazon 2'!H572=200,'Amazon 2'!H572&lt;=500),"₹ 200-₹ 500","&gt;₹ 500"))</f>
        <v>&gt;₹ 500</v>
      </c>
      <c r="J438" s="7">
        <v>1500</v>
      </c>
      <c r="K438" s="5">
        <v>0.68</v>
      </c>
      <c r="L438" t="str">
        <f t="shared" si="39"/>
        <v>61-70%</v>
      </c>
      <c r="M438" s="7">
        <f t="shared" si="40"/>
        <v>68.333333333333329</v>
      </c>
      <c r="N438" s="5" t="str">
        <f t="shared" si="43"/>
        <v>50% ormore</v>
      </c>
      <c r="O438" s="2">
        <v>4.2</v>
      </c>
      <c r="P438" s="3">
        <v>64273</v>
      </c>
      <c r="Q438" s="3">
        <f t="shared" si="41"/>
        <v>96409500</v>
      </c>
      <c r="R438" s="18">
        <f t="shared" si="42"/>
        <v>68.472999999999999</v>
      </c>
    </row>
    <row r="439" spans="1:18" ht="15.75">
      <c r="A439" s="2" t="s">
        <v>3819</v>
      </c>
      <c r="B439" s="2" t="s">
        <v>3820</v>
      </c>
      <c r="C439" s="2" t="s">
        <v>2990</v>
      </c>
      <c r="D439" s="2" t="s">
        <v>13082</v>
      </c>
      <c r="E439" s="2" t="s">
        <v>13105</v>
      </c>
      <c r="F439" s="2" t="s">
        <v>13108</v>
      </c>
      <c r="G439" s="2" t="s">
        <v>13109</v>
      </c>
      <c r="H439" s="7">
        <v>12490</v>
      </c>
      <c r="I439" s="7" t="str">
        <f>IF('Amazon 2'!H443&lt;200,"&lt;₹ 200",IF(OR('Amazon 2'!H443=200,'Amazon 2'!H443&lt;=500),"₹ 200-₹ 500","&gt;₹ 500"))</f>
        <v>&gt;₹ 500</v>
      </c>
      <c r="J439" s="7">
        <v>15990</v>
      </c>
      <c r="K439" s="5">
        <v>0.22</v>
      </c>
      <c r="L439" t="str">
        <f t="shared" si="39"/>
        <v>21-30%</v>
      </c>
      <c r="M439" s="7">
        <f t="shared" si="40"/>
        <v>21.88868042526579</v>
      </c>
      <c r="N439" s="5" t="str">
        <f t="shared" si="43"/>
        <v>&lt;50%</v>
      </c>
      <c r="O439" s="2">
        <v>4.2</v>
      </c>
      <c r="P439" s="3">
        <v>58506</v>
      </c>
      <c r="Q439" s="3">
        <f t="shared" si="41"/>
        <v>935510940</v>
      </c>
      <c r="R439" s="18">
        <f t="shared" si="42"/>
        <v>62.706000000000003</v>
      </c>
    </row>
    <row r="440" spans="1:18" ht="15.75">
      <c r="A440" s="2" t="s">
        <v>5221</v>
      </c>
      <c r="B440" s="2" t="s">
        <v>5222</v>
      </c>
      <c r="C440" s="2" t="s">
        <v>5223</v>
      </c>
      <c r="D440" s="2" t="s">
        <v>13075</v>
      </c>
      <c r="E440" s="2" t="s">
        <v>13079</v>
      </c>
      <c r="F440" s="2" t="s">
        <v>13158</v>
      </c>
      <c r="G440" s="2"/>
      <c r="H440" s="7">
        <v>1889</v>
      </c>
      <c r="I440" s="7" t="str">
        <f>IF('Amazon 2'!H594&lt;200,"&lt;₹ 200",IF(OR('Amazon 2'!H594=200,'Amazon 2'!H594&lt;=500),"₹ 200-₹ 500","&gt;₹ 500"))</f>
        <v>&gt;₹ 500</v>
      </c>
      <c r="J440" s="7">
        <v>5499</v>
      </c>
      <c r="K440" s="5">
        <v>0.66</v>
      </c>
      <c r="L440" t="str">
        <f t="shared" si="39"/>
        <v>61-70%</v>
      </c>
      <c r="M440" s="7">
        <f t="shared" si="40"/>
        <v>65.64829969085288</v>
      </c>
      <c r="N440" s="5" t="str">
        <f t="shared" si="43"/>
        <v>50% ormore</v>
      </c>
      <c r="O440" s="2">
        <v>4.2</v>
      </c>
      <c r="P440" s="3">
        <v>49551</v>
      </c>
      <c r="Q440" s="3">
        <f t="shared" si="41"/>
        <v>272480949</v>
      </c>
      <c r="R440" s="18">
        <f t="shared" si="42"/>
        <v>53.751000000000005</v>
      </c>
    </row>
    <row r="441" spans="1:18" ht="15.75">
      <c r="A441" s="2" t="s">
        <v>9110</v>
      </c>
      <c r="B441" s="2" t="s">
        <v>9111</v>
      </c>
      <c r="C441" s="2" t="s">
        <v>8699</v>
      </c>
      <c r="D441" s="2" t="s">
        <v>13146</v>
      </c>
      <c r="E441" s="2" t="s">
        <v>13238</v>
      </c>
      <c r="F441" s="2" t="s">
        <v>13245</v>
      </c>
      <c r="G441" s="2" t="s">
        <v>13246</v>
      </c>
      <c r="H441" s="7">
        <v>775</v>
      </c>
      <c r="I441" s="7" t="str">
        <f>IF('Amazon 2'!H965&lt;200,"&lt;₹ 200",IF(OR('Amazon 2'!H965=200,'Amazon 2'!H965&lt;=500),"₹ 200-₹ 500","&gt;₹ 500"))</f>
        <v>&lt;₹ 200</v>
      </c>
      <c r="J441" s="7">
        <v>875</v>
      </c>
      <c r="K441" s="5">
        <v>0.11</v>
      </c>
      <c r="L441" t="str">
        <f t="shared" si="39"/>
        <v>11-20%</v>
      </c>
      <c r="M441" s="7">
        <f t="shared" si="40"/>
        <v>11.428571428571429</v>
      </c>
      <c r="N441" s="5" t="str">
        <f t="shared" si="43"/>
        <v>&lt;50%</v>
      </c>
      <c r="O441" s="2">
        <v>4.2</v>
      </c>
      <c r="P441" s="3">
        <v>46647</v>
      </c>
      <c r="Q441" s="3">
        <f t="shared" si="41"/>
        <v>40816125</v>
      </c>
      <c r="R441" s="18">
        <f t="shared" si="42"/>
        <v>50.847000000000001</v>
      </c>
    </row>
    <row r="442" spans="1:18" ht="15.75">
      <c r="A442" s="2" t="s">
        <v>606</v>
      </c>
      <c r="B442" s="2" t="s">
        <v>607</v>
      </c>
      <c r="C442" s="2" t="s">
        <v>169</v>
      </c>
      <c r="D442" s="2" t="s">
        <v>13082</v>
      </c>
      <c r="E442" s="2" t="s">
        <v>13083</v>
      </c>
      <c r="F442" s="2" t="s">
        <v>13085</v>
      </c>
      <c r="G442" s="2" t="s">
        <v>13086</v>
      </c>
      <c r="H442" s="7">
        <v>13999</v>
      </c>
      <c r="I442" s="7" t="str">
        <f>IF('Amazon 2'!H66&lt;200,"&lt;₹ 200",IF(OR('Amazon 2'!H66=200,'Amazon 2'!H66&lt;=500),"₹ 200-₹ 500","&gt;₹ 500"))</f>
        <v>&gt;₹ 500</v>
      </c>
      <c r="J442" s="7">
        <v>24999</v>
      </c>
      <c r="K442" s="5">
        <v>0.44</v>
      </c>
      <c r="L442" t="str">
        <f t="shared" si="39"/>
        <v>41-50%</v>
      </c>
      <c r="M442" s="7">
        <f t="shared" si="40"/>
        <v>44.001760070402817</v>
      </c>
      <c r="N442" s="5" t="str">
        <f>IF(K442&gt;=50%,"Yes","No")</f>
        <v>No</v>
      </c>
      <c r="O442" s="2">
        <v>4.2</v>
      </c>
      <c r="P442" s="3">
        <v>45238</v>
      </c>
      <c r="Q442" s="3">
        <f t="shared" si="41"/>
        <v>1130904762</v>
      </c>
      <c r="R442" s="18">
        <f t="shared" si="42"/>
        <v>49.438000000000002</v>
      </c>
    </row>
    <row r="443" spans="1:18" ht="15.75">
      <c r="A443" s="2" t="s">
        <v>682</v>
      </c>
      <c r="B443" s="2" t="s">
        <v>683</v>
      </c>
      <c r="C443" s="2" t="s">
        <v>169</v>
      </c>
      <c r="D443" s="2" t="s">
        <v>13082</v>
      </c>
      <c r="E443" s="2" t="s">
        <v>13083</v>
      </c>
      <c r="F443" s="2" t="s">
        <v>13085</v>
      </c>
      <c r="G443" s="2" t="s">
        <v>13086</v>
      </c>
      <c r="H443" s="7">
        <v>26999</v>
      </c>
      <c r="I443" s="7" t="str">
        <f>IF('Amazon 2'!H74&lt;200,"&lt;₹ 200",IF(OR('Amazon 2'!H74=200,'Amazon 2'!H74&lt;=500),"₹ 200-₹ 500","&gt;₹ 500"))</f>
        <v>₹ 200-₹ 500</v>
      </c>
      <c r="J443" s="7">
        <v>42999</v>
      </c>
      <c r="K443" s="5">
        <v>0.37</v>
      </c>
      <c r="L443" t="str">
        <f t="shared" si="39"/>
        <v>31-40%</v>
      </c>
      <c r="M443" s="7">
        <f t="shared" si="40"/>
        <v>37.210167678318101</v>
      </c>
      <c r="N443" s="5" t="str">
        <f>IF(K443&gt;=50%,"Yes","No")</f>
        <v>No</v>
      </c>
      <c r="O443" s="2">
        <v>4.2</v>
      </c>
      <c r="P443" s="3">
        <v>45238</v>
      </c>
      <c r="Q443" s="3">
        <f t="shared" si="41"/>
        <v>1945188762</v>
      </c>
      <c r="R443" s="18">
        <f t="shared" si="42"/>
        <v>49.438000000000002</v>
      </c>
    </row>
    <row r="444" spans="1:18" ht="15.75">
      <c r="A444" s="2" t="s">
        <v>1126</v>
      </c>
      <c r="B444" s="2" t="s">
        <v>1127</v>
      </c>
      <c r="C444" s="2" t="s">
        <v>169</v>
      </c>
      <c r="D444" s="2" t="s">
        <v>13082</v>
      </c>
      <c r="E444" s="2" t="s">
        <v>13083</v>
      </c>
      <c r="F444" s="2" t="s">
        <v>13085</v>
      </c>
      <c r="G444" s="2" t="s">
        <v>13086</v>
      </c>
      <c r="H444" s="7">
        <v>32999</v>
      </c>
      <c r="I444" s="7" t="str">
        <f>IF('Amazon 2'!H126&lt;200,"&lt;₹ 200",IF(OR('Amazon 2'!H126=200,'Amazon 2'!H126&lt;=500),"₹ 200-₹ 500","&gt;₹ 500"))</f>
        <v>&gt;₹ 500</v>
      </c>
      <c r="J444" s="7">
        <v>44999</v>
      </c>
      <c r="K444" s="5">
        <v>0.27</v>
      </c>
      <c r="L444" t="str">
        <f t="shared" si="39"/>
        <v>21-30%</v>
      </c>
      <c r="M444" s="7">
        <f t="shared" si="40"/>
        <v>26.667259272428279</v>
      </c>
      <c r="N444" s="5" t="str">
        <f>IF(K444&gt;=50%,"Yes","No")</f>
        <v>No</v>
      </c>
      <c r="O444" s="2">
        <v>4.2</v>
      </c>
      <c r="P444" s="3">
        <v>45238</v>
      </c>
      <c r="Q444" s="3">
        <f t="shared" si="41"/>
        <v>2035664762</v>
      </c>
      <c r="R444" s="18">
        <f t="shared" si="42"/>
        <v>49.438000000000002</v>
      </c>
    </row>
    <row r="445" spans="1:18" ht="15.75">
      <c r="A445" s="2" t="s">
        <v>7377</v>
      </c>
      <c r="B445" s="2" t="s">
        <v>7378</v>
      </c>
      <c r="C445" s="2" t="s">
        <v>4425</v>
      </c>
      <c r="D445" s="2" t="s">
        <v>13082</v>
      </c>
      <c r="E445" s="2" t="s">
        <v>13113</v>
      </c>
      <c r="F445" s="2" t="s">
        <v>13114</v>
      </c>
      <c r="G445" s="2" t="s">
        <v>13126</v>
      </c>
      <c r="H445" s="7">
        <v>1499</v>
      </c>
      <c r="I445" s="7" t="str">
        <f>IF('Amazon 2'!H798&lt;200,"&lt;₹ 200",IF(OR('Amazon 2'!H798=200,'Amazon 2'!H798&lt;=500),"₹ 200-₹ 500","&gt;₹ 500"))</f>
        <v>&gt;₹ 500</v>
      </c>
      <c r="J445" s="7">
        <v>3999</v>
      </c>
      <c r="K445" s="5">
        <v>0.63</v>
      </c>
      <c r="L445" t="str">
        <f t="shared" si="39"/>
        <v>61-70%</v>
      </c>
      <c r="M445" s="7">
        <f t="shared" si="40"/>
        <v>62.515628907226805</v>
      </c>
      <c r="N445" s="5" t="str">
        <f>IF(K445&gt;=50%,"50% ormore","&lt;50%")</f>
        <v>50% ormore</v>
      </c>
      <c r="O445" s="2">
        <v>4.2</v>
      </c>
      <c r="P445" s="3">
        <v>42775</v>
      </c>
      <c r="Q445" s="3">
        <f t="shared" si="41"/>
        <v>171057225</v>
      </c>
      <c r="R445" s="18">
        <f t="shared" si="42"/>
        <v>46.975000000000001</v>
      </c>
    </row>
    <row r="446" spans="1:18" ht="15.75">
      <c r="A446" s="2" t="s">
        <v>1212</v>
      </c>
      <c r="B446" s="2" t="s">
        <v>1213</v>
      </c>
      <c r="C446" s="2" t="s">
        <v>18</v>
      </c>
      <c r="D446" s="2" t="s">
        <v>13075</v>
      </c>
      <c r="E446" s="2" t="s">
        <v>13076</v>
      </c>
      <c r="F446" s="2" t="s">
        <v>13077</v>
      </c>
      <c r="G446" s="2" t="s">
        <v>13078</v>
      </c>
      <c r="H446" s="7">
        <v>689</v>
      </c>
      <c r="I446" s="7" t="str">
        <f>IF('Amazon 2'!H136&lt;200,"&lt;₹ 200",IF(OR('Amazon 2'!H136=200,'Amazon 2'!H136&lt;=500),"₹ 200-₹ 500","&gt;₹ 500"))</f>
        <v>&gt;₹ 500</v>
      </c>
      <c r="J446" s="7">
        <v>1500</v>
      </c>
      <c r="K446" s="5">
        <v>0.54</v>
      </c>
      <c r="L446" t="str">
        <f t="shared" si="39"/>
        <v>51-60%</v>
      </c>
      <c r="M446" s="7">
        <f t="shared" si="40"/>
        <v>54.066666666666663</v>
      </c>
      <c r="N446" s="5" t="str">
        <f>IF(K446&gt;=50%,"Yes","No")</f>
        <v>Yes</v>
      </c>
      <c r="O446" s="2">
        <v>4.2</v>
      </c>
      <c r="P446" s="3">
        <v>42301</v>
      </c>
      <c r="Q446" s="3">
        <f t="shared" si="41"/>
        <v>63451500</v>
      </c>
      <c r="R446" s="18">
        <f t="shared" si="42"/>
        <v>46.501000000000005</v>
      </c>
    </row>
    <row r="447" spans="1:18" ht="15.75">
      <c r="A447" s="2" t="s">
        <v>8802</v>
      </c>
      <c r="B447" s="2" t="s">
        <v>8803</v>
      </c>
      <c r="C447" s="2" t="s">
        <v>8710</v>
      </c>
      <c r="D447" s="2" t="s">
        <v>13146</v>
      </c>
      <c r="E447" s="2" t="s">
        <v>13238</v>
      </c>
      <c r="F447" s="2" t="s">
        <v>13239</v>
      </c>
      <c r="G447" s="2" t="s">
        <v>13253</v>
      </c>
      <c r="H447" s="7">
        <v>1999</v>
      </c>
      <c r="I447" s="7" t="str">
        <f>IF('Amazon 2'!H935&lt;200,"&lt;₹ 200",IF(OR('Amazon 2'!H935=200,'Amazon 2'!H935&lt;=500),"₹ 200-₹ 500","&gt;₹ 500"))</f>
        <v>₹ 200-₹ 500</v>
      </c>
      <c r="J447" s="7">
        <v>3210</v>
      </c>
      <c r="K447" s="5">
        <v>0.38</v>
      </c>
      <c r="L447" t="str">
        <f t="shared" si="39"/>
        <v>31-40%</v>
      </c>
      <c r="M447" s="7">
        <f t="shared" si="40"/>
        <v>37.725856697819317</v>
      </c>
      <c r="N447" s="5" t="str">
        <f>IF(K447&gt;=50%,"50% ormore","&lt;50%")</f>
        <v>&lt;50%</v>
      </c>
      <c r="O447" s="2">
        <v>4.2</v>
      </c>
      <c r="P447" s="3">
        <v>41349</v>
      </c>
      <c r="Q447" s="3">
        <f t="shared" si="41"/>
        <v>132730290</v>
      </c>
      <c r="R447" s="18">
        <f t="shared" si="42"/>
        <v>45.548999999999999</v>
      </c>
    </row>
    <row r="448" spans="1:18" ht="15.75">
      <c r="A448" s="2" t="s">
        <v>6669</v>
      </c>
      <c r="B448" s="2" t="s">
        <v>6670</v>
      </c>
      <c r="C448" s="2" t="s">
        <v>5515</v>
      </c>
      <c r="D448" s="2" t="s">
        <v>13082</v>
      </c>
      <c r="E448" s="2" t="s">
        <v>13090</v>
      </c>
      <c r="F448" s="2" t="s">
        <v>13100</v>
      </c>
      <c r="G448" s="2" t="s">
        <v>13172</v>
      </c>
      <c r="H448" s="7">
        <v>1799</v>
      </c>
      <c r="I448" s="7" t="str">
        <f>IF('Amazon 2'!H730&lt;200,"&lt;₹ 200",IF(OR('Amazon 2'!H730=200,'Amazon 2'!H730&lt;=500),"₹ 200-₹ 500","&gt;₹ 500"))</f>
        <v>&gt;₹ 500</v>
      </c>
      <c r="J448" s="7">
        <v>4990</v>
      </c>
      <c r="K448" s="5">
        <v>0.64</v>
      </c>
      <c r="L448" t="str">
        <f t="shared" si="39"/>
        <v>61-70%</v>
      </c>
      <c r="M448" s="7">
        <f t="shared" si="40"/>
        <v>63.947895791583164</v>
      </c>
      <c r="N448" s="5" t="str">
        <f>IF(K448&gt;=50%,"50% ormore","&lt;50%")</f>
        <v>50% ormore</v>
      </c>
      <c r="O448" s="2">
        <v>4.2</v>
      </c>
      <c r="P448" s="3">
        <v>41226</v>
      </c>
      <c r="Q448" s="3">
        <f t="shared" si="41"/>
        <v>205717740</v>
      </c>
      <c r="R448" s="18">
        <f t="shared" si="42"/>
        <v>45.426000000000002</v>
      </c>
    </row>
    <row r="449" spans="1:18" ht="15.75">
      <c r="A449" s="2" t="s">
        <v>9059</v>
      </c>
      <c r="B449" s="2" t="s">
        <v>9060</v>
      </c>
      <c r="C449" s="2" t="s">
        <v>9061</v>
      </c>
      <c r="D449" s="2" t="s">
        <v>13146</v>
      </c>
      <c r="E449" s="2" t="s">
        <v>13238</v>
      </c>
      <c r="F449" s="2" t="s">
        <v>13239</v>
      </c>
      <c r="G449" s="2" t="s">
        <v>13265</v>
      </c>
      <c r="H449" s="7">
        <v>1299</v>
      </c>
      <c r="I449" s="7" t="str">
        <f>IF('Amazon 2'!H960&lt;200,"&lt;₹ 200",IF(OR('Amazon 2'!H960=200,'Amazon 2'!H960&lt;=500),"₹ 200-₹ 500","&gt;₹ 500"))</f>
        <v>₹ 200-₹ 500</v>
      </c>
      <c r="J449" s="7">
        <v>1299</v>
      </c>
      <c r="K449" s="5">
        <v>0</v>
      </c>
      <c r="L449" t="str">
        <f t="shared" si="39"/>
        <v>0-10%</v>
      </c>
      <c r="M449" s="7">
        <f t="shared" si="40"/>
        <v>0</v>
      </c>
      <c r="N449" s="5" t="str">
        <f>IF(K449&gt;=50%,"50% ormore","&lt;50%")</f>
        <v>&lt;50%</v>
      </c>
      <c r="O449" s="2">
        <v>4.2</v>
      </c>
      <c r="P449" s="3">
        <v>40106</v>
      </c>
      <c r="Q449" s="3">
        <f t="shared" si="41"/>
        <v>52097694</v>
      </c>
      <c r="R449" s="18">
        <f t="shared" si="42"/>
        <v>44.306000000000004</v>
      </c>
    </row>
    <row r="450" spans="1:18" ht="15.75">
      <c r="A450" s="2" t="s">
        <v>8978</v>
      </c>
      <c r="B450" s="2" t="s">
        <v>8979</v>
      </c>
      <c r="C450" s="2" t="s">
        <v>8647</v>
      </c>
      <c r="D450" s="2" t="s">
        <v>13146</v>
      </c>
      <c r="E450" s="2" t="s">
        <v>13238</v>
      </c>
      <c r="F450" s="2" t="s">
        <v>13239</v>
      </c>
      <c r="G450" s="2" t="s">
        <v>13251</v>
      </c>
      <c r="H450" s="7">
        <v>3229</v>
      </c>
      <c r="I450" s="7" t="str">
        <f>IF('Amazon 2'!H952&lt;200,"&lt;₹ 200",IF(OR('Amazon 2'!H952=200,'Amazon 2'!H952&lt;=500),"₹ 200-₹ 500","&gt;₹ 500"))</f>
        <v>₹ 200-₹ 500</v>
      </c>
      <c r="J450" s="7">
        <v>5295</v>
      </c>
      <c r="K450" s="5">
        <v>0.39</v>
      </c>
      <c r="L450" t="str">
        <f t="shared" si="39"/>
        <v>31-40%</v>
      </c>
      <c r="M450" s="7">
        <f t="shared" si="40"/>
        <v>39.017941454202074</v>
      </c>
      <c r="N450" s="5" t="str">
        <f>IF(K450&gt;=50%,"50% ormore","&lt;50%")</f>
        <v>&lt;50%</v>
      </c>
      <c r="O450" s="2">
        <v>4.2</v>
      </c>
      <c r="P450" s="3">
        <v>39724</v>
      </c>
      <c r="Q450" s="3">
        <f t="shared" si="41"/>
        <v>210338580</v>
      </c>
      <c r="R450" s="18">
        <f t="shared" si="42"/>
        <v>43.923999999999999</v>
      </c>
    </row>
    <row r="451" spans="1:18" ht="15.75">
      <c r="A451" s="2" t="s">
        <v>9170</v>
      </c>
      <c r="B451" s="2" t="s">
        <v>9171</v>
      </c>
      <c r="C451" s="2" t="s">
        <v>8762</v>
      </c>
      <c r="D451" s="2" t="s">
        <v>13146</v>
      </c>
      <c r="E451" s="2" t="s">
        <v>13238</v>
      </c>
      <c r="F451" s="2" t="s">
        <v>13239</v>
      </c>
      <c r="G451" s="2" t="s">
        <v>13240</v>
      </c>
      <c r="H451" s="7">
        <v>749</v>
      </c>
      <c r="I451" s="7" t="str">
        <f>IF('Amazon 2'!H971&lt;200,"&lt;₹ 200",IF(OR('Amazon 2'!H971=200,'Amazon 2'!H971&lt;=500),"₹ 200-₹ 500","&gt;₹ 500"))</f>
        <v>&gt;₹ 500</v>
      </c>
      <c r="J451" s="7">
        <v>1111</v>
      </c>
      <c r="K451" s="5">
        <v>0.33</v>
      </c>
      <c r="L451" t="str">
        <f t="shared" si="39"/>
        <v>31-40%</v>
      </c>
      <c r="M451" s="7">
        <f t="shared" si="40"/>
        <v>32.583258325832581</v>
      </c>
      <c r="N451" s="5" t="str">
        <f>IF(K451&gt;=50%,"50% ormore","&lt;50%")</f>
        <v>&lt;50%</v>
      </c>
      <c r="O451" s="2">
        <v>4.2</v>
      </c>
      <c r="P451" s="3">
        <v>35693</v>
      </c>
      <c r="Q451" s="3">
        <f t="shared" si="41"/>
        <v>39654923</v>
      </c>
      <c r="R451" s="18">
        <f t="shared" si="42"/>
        <v>39.893000000000001</v>
      </c>
    </row>
    <row r="452" spans="1:18" ht="15.75">
      <c r="A452" s="2" t="s">
        <v>262</v>
      </c>
      <c r="B452" s="2" t="s">
        <v>263</v>
      </c>
      <c r="C452" s="2" t="s">
        <v>169</v>
      </c>
      <c r="D452" s="2" t="s">
        <v>13082</v>
      </c>
      <c r="E452" s="2" t="s">
        <v>13083</v>
      </c>
      <c r="F452" s="2" t="s">
        <v>13085</v>
      </c>
      <c r="G452" s="2" t="s">
        <v>13086</v>
      </c>
      <c r="H452" s="7">
        <v>14999</v>
      </c>
      <c r="I452" s="7" t="str">
        <f>IF('Amazon 2'!H28&lt;200,"&lt;₹ 200",IF(OR('Amazon 2'!H28=200,'Amazon 2'!H28&lt;=500),"₹ 200-₹ 500","&gt;₹ 500"))</f>
        <v>₹ 200-₹ 500</v>
      </c>
      <c r="J452" s="7">
        <v>19999</v>
      </c>
      <c r="K452" s="5">
        <v>0.25</v>
      </c>
      <c r="L452" t="str">
        <f t="shared" si="39"/>
        <v>21-30%</v>
      </c>
      <c r="M452" s="7">
        <f t="shared" si="40"/>
        <v>25.001250062503129</v>
      </c>
      <c r="N452" s="5" t="str">
        <f>IF(K452&gt;=50%,"Yes","No")</f>
        <v>No</v>
      </c>
      <c r="O452" s="2">
        <v>4.2</v>
      </c>
      <c r="P452" s="3">
        <v>34899</v>
      </c>
      <c r="Q452" s="3">
        <f t="shared" si="41"/>
        <v>697945101</v>
      </c>
      <c r="R452" s="18">
        <f t="shared" si="42"/>
        <v>39.099000000000004</v>
      </c>
    </row>
    <row r="453" spans="1:18" ht="15.75">
      <c r="A453" s="2" t="s">
        <v>541</v>
      </c>
      <c r="B453" s="2" t="s">
        <v>542</v>
      </c>
      <c r="C453" s="2" t="s">
        <v>169</v>
      </c>
      <c r="D453" s="2" t="s">
        <v>13082</v>
      </c>
      <c r="E453" s="2" t="s">
        <v>13083</v>
      </c>
      <c r="F453" s="2" t="s">
        <v>13085</v>
      </c>
      <c r="G453" s="2" t="s">
        <v>13086</v>
      </c>
      <c r="H453" s="7">
        <v>15999</v>
      </c>
      <c r="I453" s="7" t="str">
        <f>IF('Amazon 2'!H59&lt;200,"&lt;₹ 200",IF(OR('Amazon 2'!H59=200,'Amazon 2'!H59&lt;=500),"₹ 200-₹ 500","&gt;₹ 500"))</f>
        <v>&gt;₹ 500</v>
      </c>
      <c r="J453" s="7">
        <v>21999</v>
      </c>
      <c r="K453" s="5">
        <v>0.27</v>
      </c>
      <c r="L453" t="str">
        <f t="shared" si="39"/>
        <v>21-30%</v>
      </c>
      <c r="M453" s="7">
        <f t="shared" si="40"/>
        <v>27.273966998499933</v>
      </c>
      <c r="N453" s="5" t="str">
        <f>IF(K453&gt;=50%,"Yes","No")</f>
        <v>No</v>
      </c>
      <c r="O453" s="2">
        <v>4.2</v>
      </c>
      <c r="P453" s="3">
        <v>34899</v>
      </c>
      <c r="Q453" s="3">
        <f t="shared" si="41"/>
        <v>767743101</v>
      </c>
      <c r="R453" s="18">
        <f t="shared" si="42"/>
        <v>39.099000000000004</v>
      </c>
    </row>
    <row r="454" spans="1:18" ht="15.75">
      <c r="A454" s="2" t="s">
        <v>838</v>
      </c>
      <c r="B454" s="2" t="s">
        <v>839</v>
      </c>
      <c r="C454" s="2" t="s">
        <v>169</v>
      </c>
      <c r="D454" s="2" t="s">
        <v>13082</v>
      </c>
      <c r="E454" s="2" t="s">
        <v>13083</v>
      </c>
      <c r="F454" s="2" t="s">
        <v>13085</v>
      </c>
      <c r="G454" s="2" t="s">
        <v>13086</v>
      </c>
      <c r="H454" s="7">
        <v>24999</v>
      </c>
      <c r="I454" s="7" t="str">
        <f>IF('Amazon 2'!H93&lt;200,"&lt;₹ 200",IF(OR('Amazon 2'!H93=200,'Amazon 2'!H93&lt;=500),"₹ 200-₹ 500","&gt;₹ 500"))</f>
        <v>&gt;₹ 500</v>
      </c>
      <c r="J454" s="7">
        <v>31999</v>
      </c>
      <c r="K454" s="5">
        <v>0.22</v>
      </c>
      <c r="L454" t="str">
        <f t="shared" si="39"/>
        <v>21-30%</v>
      </c>
      <c r="M454" s="7">
        <f t="shared" si="40"/>
        <v>21.875683615112973</v>
      </c>
      <c r="N454" s="5" t="str">
        <f>IF(K454&gt;=50%,"Yes","No")</f>
        <v>No</v>
      </c>
      <c r="O454" s="2">
        <v>4.2</v>
      </c>
      <c r="P454" s="3">
        <v>34899</v>
      </c>
      <c r="Q454" s="3">
        <f t="shared" si="41"/>
        <v>1116733101</v>
      </c>
      <c r="R454" s="18">
        <f t="shared" si="42"/>
        <v>39.099000000000004</v>
      </c>
    </row>
    <row r="455" spans="1:18" ht="15.75">
      <c r="A455" s="2" t="s">
        <v>2279</v>
      </c>
      <c r="B455" s="2" t="s">
        <v>2280</v>
      </c>
      <c r="C455" s="2" t="s">
        <v>18</v>
      </c>
      <c r="D455" s="2" t="s">
        <v>13075</v>
      </c>
      <c r="E455" s="2" t="s">
        <v>13076</v>
      </c>
      <c r="F455" s="2" t="s">
        <v>13077</v>
      </c>
      <c r="G455" s="2" t="s">
        <v>13078</v>
      </c>
      <c r="H455" s="7">
        <v>789</v>
      </c>
      <c r="I455" s="7" t="str">
        <f>IF('Amazon 2'!H261&lt;200,"&lt;₹ 200",IF(OR('Amazon 2'!H261=200,'Amazon 2'!H261&lt;=500),"₹ 200-₹ 500","&gt;₹ 500"))</f>
        <v>&gt;₹ 500</v>
      </c>
      <c r="J455" s="7">
        <v>1999</v>
      </c>
      <c r="K455" s="5">
        <v>0.61</v>
      </c>
      <c r="L455" t="str">
        <f t="shared" ref="L455:L518" si="44">IF(K455&lt;=10%,"0-10%",IF(K455&lt;=20%,"11-20%",IF(K455&lt;=30%,"21-30%",IF(K455&lt;=40%,"31-40%",IF(K455&lt;=50%,"41-50%",IF(K455&lt;=60%,"51-60%",IF(K455&lt;=70%,"61-70%",IF(K455&lt;=80%,"71-80%",IF(K455&lt;=90%,"81-90%","91-100%")))))))))</f>
        <v>61-70%</v>
      </c>
      <c r="M455" s="7">
        <f t="shared" ref="M455:M518" si="45" xml:space="preserve"> ( J455 - H455 )/J455*100</f>
        <v>60.530265132566285</v>
      </c>
      <c r="N455" s="5" t="str">
        <f>IF(K455&gt;=50%,"Yes","No")</f>
        <v>Yes</v>
      </c>
      <c r="O455" s="2">
        <v>4.2</v>
      </c>
      <c r="P455" s="3">
        <v>34540</v>
      </c>
      <c r="Q455" s="3">
        <f t="shared" ref="Q455:Q518" si="46">J455*P455</f>
        <v>69045460</v>
      </c>
      <c r="R455" s="18">
        <f t="shared" ref="R455:R518" si="47">O455+(P455/1000)</f>
        <v>38.74</v>
      </c>
    </row>
    <row r="456" spans="1:18" ht="15.75">
      <c r="A456" s="2" t="s">
        <v>5100</v>
      </c>
      <c r="B456" s="2" t="s">
        <v>5101</v>
      </c>
      <c r="C456" s="2" t="s">
        <v>5102</v>
      </c>
      <c r="D456" s="2" t="s">
        <v>13075</v>
      </c>
      <c r="E456" s="2" t="s">
        <v>13076</v>
      </c>
      <c r="F456" s="2" t="s">
        <v>13131</v>
      </c>
      <c r="G456" s="2" t="s">
        <v>13150</v>
      </c>
      <c r="H456" s="7">
        <v>1399</v>
      </c>
      <c r="I456" s="7" t="str">
        <f>IF('Amazon 2'!H584&lt;200,"&lt;₹ 200",IF(OR('Amazon 2'!H584=200,'Amazon 2'!H584&lt;=500),"₹ 200-₹ 500","&gt;₹ 500"))</f>
        <v>&gt;₹ 500</v>
      </c>
      <c r="J456" s="7">
        <v>2498</v>
      </c>
      <c r="K456" s="5">
        <v>0.44</v>
      </c>
      <c r="L456" t="str">
        <f t="shared" si="44"/>
        <v>41-50%</v>
      </c>
      <c r="M456" s="7">
        <f t="shared" si="45"/>
        <v>43.995196156925545</v>
      </c>
      <c r="N456" s="5" t="str">
        <f>IF(K456&gt;=50%,"50% ormore","&lt;50%")</f>
        <v>&lt;50%</v>
      </c>
      <c r="O456" s="2">
        <v>4.2</v>
      </c>
      <c r="P456" s="3">
        <v>33717</v>
      </c>
      <c r="Q456" s="3">
        <f t="shared" si="46"/>
        <v>84225066</v>
      </c>
      <c r="R456" s="18">
        <f t="shared" si="47"/>
        <v>37.917000000000002</v>
      </c>
    </row>
    <row r="457" spans="1:18" ht="15.75">
      <c r="A457" s="2" t="s">
        <v>3358</v>
      </c>
      <c r="B457" s="2" t="s">
        <v>3359</v>
      </c>
      <c r="C457" s="2" t="s">
        <v>2990</v>
      </c>
      <c r="D457" s="2" t="s">
        <v>13082</v>
      </c>
      <c r="E457" s="2" t="s">
        <v>13105</v>
      </c>
      <c r="F457" s="2" t="s">
        <v>13108</v>
      </c>
      <c r="G457" s="2" t="s">
        <v>13109</v>
      </c>
      <c r="H457" s="7">
        <v>15490</v>
      </c>
      <c r="I457" s="7" t="str">
        <f>IF('Amazon 2'!H385&lt;200,"&lt;₹ 200",IF(OR('Amazon 2'!H385=200,'Amazon 2'!H385&lt;=500),"₹ 200-₹ 500","&gt;₹ 500"))</f>
        <v>&gt;₹ 500</v>
      </c>
      <c r="J457" s="7">
        <v>20990</v>
      </c>
      <c r="K457" s="5">
        <v>0.26</v>
      </c>
      <c r="L457" t="str">
        <f t="shared" si="44"/>
        <v>21-30%</v>
      </c>
      <c r="M457" s="7">
        <f t="shared" si="45"/>
        <v>26.202953787517863</v>
      </c>
      <c r="N457" s="5" t="str">
        <f>IF(K457&gt;=50%,"50% ormore","&lt;50%")</f>
        <v>&lt;50%</v>
      </c>
      <c r="O457" s="2">
        <v>4.2</v>
      </c>
      <c r="P457" s="3">
        <v>32916</v>
      </c>
      <c r="Q457" s="3">
        <f t="shared" si="46"/>
        <v>690906840</v>
      </c>
      <c r="R457" s="18">
        <f t="shared" si="47"/>
        <v>37.116</v>
      </c>
    </row>
    <row r="458" spans="1:18" ht="15.75">
      <c r="A458" s="2" t="s">
        <v>3770</v>
      </c>
      <c r="B458" s="2" t="s">
        <v>3771</v>
      </c>
      <c r="C458" s="2" t="s">
        <v>2990</v>
      </c>
      <c r="D458" s="2" t="s">
        <v>13082</v>
      </c>
      <c r="E458" s="2" t="s">
        <v>13105</v>
      </c>
      <c r="F458" s="2" t="s">
        <v>13108</v>
      </c>
      <c r="G458" s="2" t="s">
        <v>13109</v>
      </c>
      <c r="H458" s="7">
        <v>15490</v>
      </c>
      <c r="I458" s="7" t="str">
        <f>IF('Amazon 2'!H437&lt;200,"&lt;₹ 200",IF(OR('Amazon 2'!H437=200,'Amazon 2'!H437&lt;=500),"₹ 200-₹ 500","&gt;₹ 500"))</f>
        <v>&gt;₹ 500</v>
      </c>
      <c r="J458" s="7">
        <v>20990</v>
      </c>
      <c r="K458" s="5">
        <v>0.26</v>
      </c>
      <c r="L458" t="str">
        <f t="shared" si="44"/>
        <v>21-30%</v>
      </c>
      <c r="M458" s="7">
        <f t="shared" si="45"/>
        <v>26.202953787517863</v>
      </c>
      <c r="N458" s="5" t="str">
        <f>IF(K458&gt;=50%,"50% ormore","&lt;50%")</f>
        <v>&lt;50%</v>
      </c>
      <c r="O458" s="2">
        <v>4.2</v>
      </c>
      <c r="P458" s="3">
        <v>32916</v>
      </c>
      <c r="Q458" s="3">
        <f t="shared" si="46"/>
        <v>690906840</v>
      </c>
      <c r="R458" s="18">
        <f t="shared" si="47"/>
        <v>37.116</v>
      </c>
    </row>
    <row r="459" spans="1:18" ht="15.75">
      <c r="A459" s="2" t="s">
        <v>167</v>
      </c>
      <c r="B459" s="2" t="s">
        <v>168</v>
      </c>
      <c r="C459" s="2" t="s">
        <v>169</v>
      </c>
      <c r="D459" s="2" t="s">
        <v>13082</v>
      </c>
      <c r="E459" s="2" t="s">
        <v>13083</v>
      </c>
      <c r="F459" s="2" t="s">
        <v>13085</v>
      </c>
      <c r="G459" s="2" t="s">
        <v>13086</v>
      </c>
      <c r="H459" s="7">
        <v>13999</v>
      </c>
      <c r="I459" s="7" t="str">
        <f>IF('Amazon 2'!H18&lt;200,"&lt;₹ 200",IF(OR('Amazon 2'!H18=200,'Amazon 2'!H18&lt;=500),"₹ 200-₹ 500","&gt;₹ 500"))</f>
        <v>&gt;₹ 500</v>
      </c>
      <c r="J459" s="7">
        <v>24999</v>
      </c>
      <c r="K459" s="5">
        <v>0.44</v>
      </c>
      <c r="L459" t="str">
        <f t="shared" si="44"/>
        <v>41-50%</v>
      </c>
      <c r="M459" s="7">
        <f t="shared" si="45"/>
        <v>44.001760070402817</v>
      </c>
      <c r="N459" s="5" t="str">
        <f>IF(K459&gt;=50%,"Yes","No")</f>
        <v>No</v>
      </c>
      <c r="O459" s="2">
        <v>4.2</v>
      </c>
      <c r="P459" s="3">
        <v>32840</v>
      </c>
      <c r="Q459" s="3">
        <f t="shared" si="46"/>
        <v>820967160</v>
      </c>
      <c r="R459" s="18">
        <f t="shared" si="47"/>
        <v>37.040000000000006</v>
      </c>
    </row>
    <row r="460" spans="1:18" ht="15.75">
      <c r="A460" s="2" t="s">
        <v>945</v>
      </c>
      <c r="B460" s="2" t="s">
        <v>946</v>
      </c>
      <c r="C460" s="2" t="s">
        <v>169</v>
      </c>
      <c r="D460" s="2" t="s">
        <v>13082</v>
      </c>
      <c r="E460" s="2" t="s">
        <v>13083</v>
      </c>
      <c r="F460" s="2" t="s">
        <v>13085</v>
      </c>
      <c r="G460" s="2" t="s">
        <v>13086</v>
      </c>
      <c r="H460" s="7">
        <v>21999</v>
      </c>
      <c r="I460" s="7" t="str">
        <f>IF('Amazon 2'!H105&lt;200,"&lt;₹ 200",IF(OR('Amazon 2'!H105=200,'Amazon 2'!H105&lt;=500),"₹ 200-₹ 500","&gt;₹ 500"))</f>
        <v>&gt;₹ 500</v>
      </c>
      <c r="J460" s="7">
        <v>29999</v>
      </c>
      <c r="K460" s="5">
        <v>0.27</v>
      </c>
      <c r="L460" t="str">
        <f t="shared" si="44"/>
        <v>21-30%</v>
      </c>
      <c r="M460" s="7">
        <f t="shared" si="45"/>
        <v>26.667555585186175</v>
      </c>
      <c r="N460" s="5" t="str">
        <f>IF(K460&gt;=50%,"Yes","No")</f>
        <v>No</v>
      </c>
      <c r="O460" s="2">
        <v>4.2</v>
      </c>
      <c r="P460" s="3">
        <v>32840</v>
      </c>
      <c r="Q460" s="3">
        <f t="shared" si="46"/>
        <v>985167160</v>
      </c>
      <c r="R460" s="18">
        <f t="shared" si="47"/>
        <v>37.040000000000006</v>
      </c>
    </row>
    <row r="461" spans="1:18" ht="15.75">
      <c r="A461" s="2" t="s">
        <v>1729</v>
      </c>
      <c r="B461" s="2" t="s">
        <v>1730</v>
      </c>
      <c r="C461" s="2" t="s">
        <v>169</v>
      </c>
      <c r="D461" s="2" t="s">
        <v>13082</v>
      </c>
      <c r="E461" s="2" t="s">
        <v>13083</v>
      </c>
      <c r="F461" s="2" t="s">
        <v>13085</v>
      </c>
      <c r="G461" s="2" t="s">
        <v>13086</v>
      </c>
      <c r="H461" s="7">
        <v>24999</v>
      </c>
      <c r="I461" s="7" t="str">
        <f>IF('Amazon 2'!H199&lt;200,"&lt;₹ 200",IF(OR('Amazon 2'!H199=200,'Amazon 2'!H199&lt;=500),"₹ 200-₹ 500","&gt;₹ 500"))</f>
        <v>&gt;₹ 500</v>
      </c>
      <c r="J461" s="7">
        <v>35999</v>
      </c>
      <c r="K461" s="5">
        <v>0.31</v>
      </c>
      <c r="L461" t="str">
        <f t="shared" si="44"/>
        <v>31-40%</v>
      </c>
      <c r="M461" s="7">
        <f t="shared" si="45"/>
        <v>30.556404344565124</v>
      </c>
      <c r="N461" s="5" t="str">
        <f>IF(K461&gt;=50%,"Yes","No")</f>
        <v>No</v>
      </c>
      <c r="O461" s="2">
        <v>4.2</v>
      </c>
      <c r="P461" s="3">
        <v>32840</v>
      </c>
      <c r="Q461" s="3">
        <f t="shared" si="46"/>
        <v>1182207160</v>
      </c>
      <c r="R461" s="18">
        <f t="shared" si="47"/>
        <v>37.040000000000006</v>
      </c>
    </row>
    <row r="462" spans="1:18" ht="15.75">
      <c r="A462" s="2" t="s">
        <v>2442</v>
      </c>
      <c r="B462" s="2" t="s">
        <v>2443</v>
      </c>
      <c r="C462" s="2" t="s">
        <v>169</v>
      </c>
      <c r="D462" s="2" t="s">
        <v>13082</v>
      </c>
      <c r="E462" s="2" t="s">
        <v>13083</v>
      </c>
      <c r="F462" s="2" t="s">
        <v>13085</v>
      </c>
      <c r="G462" s="2" t="s">
        <v>13086</v>
      </c>
      <c r="H462" s="7">
        <v>21999</v>
      </c>
      <c r="I462" s="7" t="str">
        <f>IF('Amazon 2'!H280&lt;200,"&lt;₹ 200",IF(OR('Amazon 2'!H280=200,'Amazon 2'!H280&lt;=500),"₹ 200-₹ 500","&gt;₹ 500"))</f>
        <v>₹ 200-₹ 500</v>
      </c>
      <c r="J462" s="7">
        <v>29999</v>
      </c>
      <c r="K462" s="5">
        <v>0.27</v>
      </c>
      <c r="L462" t="str">
        <f t="shared" si="44"/>
        <v>21-30%</v>
      </c>
      <c r="M462" s="7">
        <f t="shared" si="45"/>
        <v>26.667555585186175</v>
      </c>
      <c r="N462" s="5" t="str">
        <f>IF(K462&gt;=50%,"Yes","No")</f>
        <v>No</v>
      </c>
      <c r="O462" s="2">
        <v>4.2</v>
      </c>
      <c r="P462" s="3">
        <v>32840</v>
      </c>
      <c r="Q462" s="3">
        <f t="shared" si="46"/>
        <v>985167160</v>
      </c>
      <c r="R462" s="18">
        <f t="shared" si="47"/>
        <v>37.040000000000006</v>
      </c>
    </row>
    <row r="463" spans="1:18" ht="15.75">
      <c r="A463" s="2" t="s">
        <v>2726</v>
      </c>
      <c r="B463" s="2" t="s">
        <v>2727</v>
      </c>
      <c r="C463" s="2" t="s">
        <v>169</v>
      </c>
      <c r="D463" s="2" t="s">
        <v>13082</v>
      </c>
      <c r="E463" s="2" t="s">
        <v>13083</v>
      </c>
      <c r="F463" s="2" t="s">
        <v>13085</v>
      </c>
      <c r="G463" s="2" t="s">
        <v>13086</v>
      </c>
      <c r="H463" s="7">
        <v>16999</v>
      </c>
      <c r="I463" s="7" t="str">
        <f>IF('Amazon 2'!H312&lt;200,"&lt;₹ 200",IF(OR('Amazon 2'!H312=200,'Amazon 2'!H312&lt;=500),"₹ 200-₹ 500","&gt;₹ 500"))</f>
        <v>₹ 200-₹ 500</v>
      </c>
      <c r="J463" s="7">
        <v>25999</v>
      </c>
      <c r="K463" s="5">
        <v>0.35</v>
      </c>
      <c r="L463" t="str">
        <f t="shared" si="44"/>
        <v>31-40%</v>
      </c>
      <c r="M463" s="7">
        <f t="shared" si="45"/>
        <v>34.616716027539518</v>
      </c>
      <c r="N463" s="5" t="str">
        <f>IF(K463&gt;=50%,"50% ormore","&lt;50%")</f>
        <v>&lt;50%</v>
      </c>
      <c r="O463" s="2">
        <v>4.2</v>
      </c>
      <c r="P463" s="3">
        <v>32840</v>
      </c>
      <c r="Q463" s="3">
        <f t="shared" si="46"/>
        <v>853807160</v>
      </c>
      <c r="R463" s="18">
        <f t="shared" si="47"/>
        <v>37.040000000000006</v>
      </c>
    </row>
    <row r="464" spans="1:18" ht="15.75">
      <c r="A464" s="2" t="s">
        <v>3912</v>
      </c>
      <c r="B464" s="2" t="s">
        <v>3913</v>
      </c>
      <c r="C464" s="2" t="s">
        <v>3066</v>
      </c>
      <c r="D464" s="2" t="s">
        <v>13082</v>
      </c>
      <c r="E464" s="2" t="s">
        <v>13113</v>
      </c>
      <c r="F464" s="2" t="s">
        <v>13114</v>
      </c>
      <c r="G464" s="2" t="s">
        <v>13115</v>
      </c>
      <c r="H464" s="7">
        <v>499</v>
      </c>
      <c r="I464" s="7" t="str">
        <f>IF('Amazon 2'!H454&lt;200,"&lt;₹ 200",IF(OR('Amazon 2'!H454=200,'Amazon 2'!H454&lt;=500),"₹ 200-₹ 500","&gt;₹ 500"))</f>
        <v>&gt;₹ 500</v>
      </c>
      <c r="J464" s="7">
        <v>499</v>
      </c>
      <c r="K464" s="5">
        <v>0</v>
      </c>
      <c r="L464" t="str">
        <f t="shared" si="44"/>
        <v>0-10%</v>
      </c>
      <c r="M464" s="7">
        <f t="shared" si="45"/>
        <v>0</v>
      </c>
      <c r="N464" s="5" t="str">
        <f>IF(K464&gt;=50%,"50% ormore","&lt;50%")</f>
        <v>&lt;50%</v>
      </c>
      <c r="O464" s="2">
        <v>4.2</v>
      </c>
      <c r="P464" s="3">
        <v>31539</v>
      </c>
      <c r="Q464" s="3">
        <f t="shared" si="46"/>
        <v>15737961</v>
      </c>
      <c r="R464" s="18">
        <f t="shared" si="47"/>
        <v>35.739000000000004</v>
      </c>
    </row>
    <row r="465" spans="1:18" ht="15.75">
      <c r="A465" s="2" t="s">
        <v>4307</v>
      </c>
      <c r="B465" s="2" t="s">
        <v>4308</v>
      </c>
      <c r="C465" s="2" t="s">
        <v>3066</v>
      </c>
      <c r="D465" s="2" t="s">
        <v>13082</v>
      </c>
      <c r="E465" s="2" t="s">
        <v>13113</v>
      </c>
      <c r="F465" s="2" t="s">
        <v>13114</v>
      </c>
      <c r="G465" s="2" t="s">
        <v>13115</v>
      </c>
      <c r="H465" s="7">
        <v>949</v>
      </c>
      <c r="I465" s="7" t="str">
        <f>IF('Amazon 2'!H503&lt;200,"&lt;₹ 200",IF(OR('Amazon 2'!H503=200,'Amazon 2'!H503&lt;=500),"₹ 200-₹ 500","&gt;₹ 500"))</f>
        <v>&gt;₹ 500</v>
      </c>
      <c r="J465" s="7">
        <v>999</v>
      </c>
      <c r="K465" s="5">
        <v>0.05</v>
      </c>
      <c r="L465" t="str">
        <f t="shared" si="44"/>
        <v>0-10%</v>
      </c>
      <c r="M465" s="7">
        <f t="shared" si="45"/>
        <v>5.005005005005005</v>
      </c>
      <c r="N465" s="5" t="str">
        <f>IF(K465&gt;=50%,"50% ormore","&lt;50%")</f>
        <v>&lt;50%</v>
      </c>
      <c r="O465" s="2">
        <v>4.2</v>
      </c>
      <c r="P465" s="3">
        <v>31539</v>
      </c>
      <c r="Q465" s="3">
        <f t="shared" si="46"/>
        <v>31507461</v>
      </c>
      <c r="R465" s="18">
        <f t="shared" si="47"/>
        <v>35.739000000000004</v>
      </c>
    </row>
    <row r="466" spans="1:18" ht="15.75">
      <c r="A466" s="2" t="s">
        <v>6885</v>
      </c>
      <c r="B466" s="2" t="s">
        <v>6886</v>
      </c>
      <c r="C466" s="2" t="s">
        <v>2948</v>
      </c>
      <c r="D466" s="2" t="s">
        <v>13082</v>
      </c>
      <c r="E466" s="2" t="s">
        <v>13103</v>
      </c>
      <c r="F466" s="2" t="s">
        <v>13104</v>
      </c>
      <c r="G466" s="2"/>
      <c r="H466" s="7">
        <v>1999</v>
      </c>
      <c r="I466" s="7" t="str">
        <f>IF('Amazon 2'!H751&lt;200,"&lt;₹ 200",IF(OR('Amazon 2'!H751=200,'Amazon 2'!H751&lt;=500),"₹ 200-₹ 500","&gt;₹ 500"))</f>
        <v>₹ 200-₹ 500</v>
      </c>
      <c r="J466" s="7">
        <v>7999</v>
      </c>
      <c r="K466" s="5">
        <v>0.75</v>
      </c>
      <c r="L466" t="str">
        <f t="shared" si="44"/>
        <v>71-80%</v>
      </c>
      <c r="M466" s="7">
        <f t="shared" si="45"/>
        <v>75.009376172021504</v>
      </c>
      <c r="N466" s="5" t="str">
        <f>IF(K466&gt;=50%,"50% ormore","&lt;50%")</f>
        <v>50% ormore</v>
      </c>
      <c r="O466" s="2">
        <v>4.2</v>
      </c>
      <c r="P466" s="3">
        <v>31305</v>
      </c>
      <c r="Q466" s="3">
        <f t="shared" si="46"/>
        <v>250408695</v>
      </c>
      <c r="R466" s="18">
        <f t="shared" si="47"/>
        <v>35.505000000000003</v>
      </c>
    </row>
    <row r="467" spans="1:18" ht="15.75">
      <c r="A467" s="2" t="s">
        <v>7900</v>
      </c>
      <c r="B467" s="2" t="s">
        <v>7901</v>
      </c>
      <c r="C467" s="2" t="s">
        <v>2948</v>
      </c>
      <c r="D467" s="2" t="s">
        <v>13082</v>
      </c>
      <c r="E467" s="2" t="s">
        <v>13103</v>
      </c>
      <c r="F467" s="2" t="s">
        <v>13104</v>
      </c>
      <c r="G467" s="2"/>
      <c r="H467" s="7">
        <v>5998</v>
      </c>
      <c r="I467" s="7" t="str">
        <f>IF('Amazon 2'!H850&lt;200,"&lt;₹ 200",IF(OR('Amazon 2'!H850=200,'Amazon 2'!H850&lt;=500),"₹ 200-₹ 500","&gt;₹ 500"))</f>
        <v>&gt;₹ 500</v>
      </c>
      <c r="J467" s="7">
        <v>7999</v>
      </c>
      <c r="K467" s="5">
        <v>0.25</v>
      </c>
      <c r="L467" t="str">
        <f t="shared" si="44"/>
        <v>21-30%</v>
      </c>
      <c r="M467" s="7">
        <f t="shared" si="45"/>
        <v>25.015626953369168</v>
      </c>
      <c r="N467" s="5" t="str">
        <f>IF(K467&gt;=50%,"50% ormore","&lt;50%")</f>
        <v>&lt;50%</v>
      </c>
      <c r="O467" s="2">
        <v>4.2</v>
      </c>
      <c r="P467" s="3">
        <v>30355</v>
      </c>
      <c r="Q467" s="3">
        <f t="shared" si="46"/>
        <v>242809645</v>
      </c>
      <c r="R467" s="18">
        <f t="shared" si="47"/>
        <v>34.555</v>
      </c>
    </row>
    <row r="468" spans="1:18" ht="15.75">
      <c r="A468" s="2" t="s">
        <v>1331</v>
      </c>
      <c r="B468" s="2" t="s">
        <v>1332</v>
      </c>
      <c r="C468" s="2" t="s">
        <v>1333</v>
      </c>
      <c r="D468" s="2" t="s">
        <v>13082</v>
      </c>
      <c r="E468" s="2" t="s">
        <v>13083</v>
      </c>
      <c r="F468" s="2" t="s">
        <v>13084</v>
      </c>
      <c r="G468" s="2" t="s">
        <v>13078</v>
      </c>
      <c r="H468" s="7">
        <v>416</v>
      </c>
      <c r="I468" s="7" t="str">
        <f>IF('Amazon 2'!H150&lt;200,"&lt;₹ 200",IF(OR('Amazon 2'!H150=200,'Amazon 2'!H150&lt;=500),"₹ 200-₹ 500","&gt;₹ 500"))</f>
        <v>&gt;₹ 500</v>
      </c>
      <c r="J468" s="7">
        <v>599</v>
      </c>
      <c r="K468" s="5">
        <v>0.31</v>
      </c>
      <c r="L468" t="str">
        <f t="shared" si="44"/>
        <v>31-40%</v>
      </c>
      <c r="M468" s="7">
        <f t="shared" si="45"/>
        <v>30.550918196994992</v>
      </c>
      <c r="N468" s="5" t="str">
        <f>IF(K468&gt;=50%,"Yes","No")</f>
        <v>No</v>
      </c>
      <c r="O468" s="2">
        <v>4.2</v>
      </c>
      <c r="P468" s="3">
        <v>30023</v>
      </c>
      <c r="Q468" s="3">
        <f t="shared" si="46"/>
        <v>17983777</v>
      </c>
      <c r="R468" s="18">
        <f t="shared" si="47"/>
        <v>34.222999999999999</v>
      </c>
    </row>
    <row r="469" spans="1:18" ht="15.75">
      <c r="A469" s="2" t="s">
        <v>1671</v>
      </c>
      <c r="B469" s="2" t="s">
        <v>1672</v>
      </c>
      <c r="C469" s="2" t="s">
        <v>1333</v>
      </c>
      <c r="D469" s="2" t="s">
        <v>13082</v>
      </c>
      <c r="E469" s="2" t="s">
        <v>13083</v>
      </c>
      <c r="F469" s="2" t="s">
        <v>13084</v>
      </c>
      <c r="G469" s="2" t="s">
        <v>13078</v>
      </c>
      <c r="H469" s="7">
        <v>486</v>
      </c>
      <c r="I469" s="7" t="str">
        <f>IF('Amazon 2'!H191&lt;200,"&lt;₹ 200",IF(OR('Amazon 2'!H191=200,'Amazon 2'!H191&lt;=500),"₹ 200-₹ 500","&gt;₹ 500"))</f>
        <v>&gt;₹ 500</v>
      </c>
      <c r="J469" s="7">
        <v>1999</v>
      </c>
      <c r="K469" s="5">
        <v>0.76</v>
      </c>
      <c r="L469" t="str">
        <f t="shared" si="44"/>
        <v>71-80%</v>
      </c>
      <c r="M469" s="7">
        <f t="shared" si="45"/>
        <v>75.68784392196099</v>
      </c>
      <c r="N469" s="5" t="str">
        <f>IF(K469&gt;=50%,"Yes","No")</f>
        <v>Yes</v>
      </c>
      <c r="O469" s="2">
        <v>4.2</v>
      </c>
      <c r="P469" s="3">
        <v>30023</v>
      </c>
      <c r="Q469" s="3">
        <f t="shared" si="46"/>
        <v>60015977</v>
      </c>
      <c r="R469" s="18">
        <f t="shared" si="47"/>
        <v>34.222999999999999</v>
      </c>
    </row>
    <row r="470" spans="1:18" ht="15.75">
      <c r="A470" s="2" t="s">
        <v>596</v>
      </c>
      <c r="B470" s="2" t="s">
        <v>597</v>
      </c>
      <c r="C470" s="2" t="s">
        <v>18</v>
      </c>
      <c r="D470" s="2" t="s">
        <v>13075</v>
      </c>
      <c r="E470" s="2" t="s">
        <v>13076</v>
      </c>
      <c r="F470" s="2" t="s">
        <v>13077</v>
      </c>
      <c r="G470" s="2" t="s">
        <v>13078</v>
      </c>
      <c r="H470" s="7">
        <v>329</v>
      </c>
      <c r="I470" s="7" t="str">
        <f>IF('Amazon 2'!H65&lt;200,"&lt;₹ 200",IF(OR('Amazon 2'!H65=200,'Amazon 2'!H65&lt;=500),"₹ 200-₹ 500","&gt;₹ 500"))</f>
        <v>&gt;₹ 500</v>
      </c>
      <c r="J470" s="7">
        <v>845</v>
      </c>
      <c r="K470" s="5">
        <v>0.61</v>
      </c>
      <c r="L470" t="str">
        <f t="shared" si="44"/>
        <v>61-70%</v>
      </c>
      <c r="M470" s="7">
        <f t="shared" si="45"/>
        <v>61.065088757396445</v>
      </c>
      <c r="N470" s="5" t="str">
        <f>IF(K470&gt;=50%,"Yes","No")</f>
        <v>Yes</v>
      </c>
      <c r="O470" s="2">
        <v>4.2</v>
      </c>
      <c r="P470" s="3">
        <v>29746</v>
      </c>
      <c r="Q470" s="3">
        <f t="shared" si="46"/>
        <v>25135370</v>
      </c>
      <c r="R470" s="18">
        <f t="shared" si="47"/>
        <v>33.945999999999998</v>
      </c>
    </row>
    <row r="471" spans="1:18" ht="15.75">
      <c r="A471" s="2" t="s">
        <v>2186</v>
      </c>
      <c r="B471" s="2" t="s">
        <v>2187</v>
      </c>
      <c r="C471" s="2" t="s">
        <v>18</v>
      </c>
      <c r="D471" s="2" t="s">
        <v>13075</v>
      </c>
      <c r="E471" s="2" t="s">
        <v>13076</v>
      </c>
      <c r="F471" s="2" t="s">
        <v>13077</v>
      </c>
      <c r="G471" s="2" t="s">
        <v>13078</v>
      </c>
      <c r="H471" s="7">
        <v>549</v>
      </c>
      <c r="I471" s="7" t="str">
        <f>IF('Amazon 2'!H249&lt;200,"&lt;₹ 200",IF(OR('Amazon 2'!H249=200,'Amazon 2'!H249&lt;=500),"₹ 200-₹ 500","&gt;₹ 500"))</f>
        <v>₹ 200-₹ 500</v>
      </c>
      <c r="J471" s="7">
        <v>995</v>
      </c>
      <c r="K471" s="5">
        <v>0.45</v>
      </c>
      <c r="L471" t="str">
        <f t="shared" si="44"/>
        <v>41-50%</v>
      </c>
      <c r="M471" s="7">
        <f t="shared" si="45"/>
        <v>44.824120603015075</v>
      </c>
      <c r="N471" s="5" t="str">
        <f>IF(K471&gt;=50%,"Yes","No")</f>
        <v>No</v>
      </c>
      <c r="O471" s="2">
        <v>4.2</v>
      </c>
      <c r="P471" s="3">
        <v>29746</v>
      </c>
      <c r="Q471" s="3">
        <f t="shared" si="46"/>
        <v>29597270</v>
      </c>
      <c r="R471" s="18">
        <f t="shared" si="47"/>
        <v>33.945999999999998</v>
      </c>
    </row>
    <row r="472" spans="1:18" ht="15.75">
      <c r="A472" s="2" t="s">
        <v>4036</v>
      </c>
      <c r="B472" s="2" t="s">
        <v>3221</v>
      </c>
      <c r="C472" s="2" t="s">
        <v>2948</v>
      </c>
      <c r="D472" s="2" t="s">
        <v>13082</v>
      </c>
      <c r="E472" s="2" t="s">
        <v>13103</v>
      </c>
      <c r="F472" s="2" t="s">
        <v>13104</v>
      </c>
      <c r="G472" s="2"/>
      <c r="H472" s="7">
        <v>2199</v>
      </c>
      <c r="I472" s="7" t="str">
        <f>IF('Amazon 2'!H468&lt;200,"&lt;₹ 200",IF(OR('Amazon 2'!H468=200,'Amazon 2'!H468&lt;=500),"₹ 200-₹ 500","&gt;₹ 500"))</f>
        <v>₹ 200-₹ 500</v>
      </c>
      <c r="J472" s="7">
        <v>9999</v>
      </c>
      <c r="K472" s="5">
        <v>0.78</v>
      </c>
      <c r="L472" t="str">
        <f t="shared" si="44"/>
        <v>71-80%</v>
      </c>
      <c r="M472" s="7">
        <f t="shared" si="45"/>
        <v>78.007800780078014</v>
      </c>
      <c r="N472" s="5" t="str">
        <f t="shared" ref="N472:N477" si="48">IF(K472&gt;=50%,"50% ormore","&lt;50%")</f>
        <v>50% ormore</v>
      </c>
      <c r="O472" s="2">
        <v>4.2</v>
      </c>
      <c r="P472" s="3">
        <v>29472</v>
      </c>
      <c r="Q472" s="3">
        <f t="shared" si="46"/>
        <v>294690528</v>
      </c>
      <c r="R472" s="18">
        <f t="shared" si="47"/>
        <v>33.672000000000004</v>
      </c>
    </row>
    <row r="473" spans="1:18" ht="15.75">
      <c r="A473" s="2" t="s">
        <v>3220</v>
      </c>
      <c r="B473" s="2" t="s">
        <v>3221</v>
      </c>
      <c r="C473" s="2" t="s">
        <v>2948</v>
      </c>
      <c r="D473" s="2" t="s">
        <v>13082</v>
      </c>
      <c r="E473" s="2" t="s">
        <v>13103</v>
      </c>
      <c r="F473" s="2" t="s">
        <v>13104</v>
      </c>
      <c r="G473" s="2"/>
      <c r="H473" s="7">
        <v>2199</v>
      </c>
      <c r="I473" s="7" t="str">
        <f>IF('Amazon 2'!H367&lt;200,"&lt;₹ 200",IF(OR('Amazon 2'!H367=200,'Amazon 2'!H367&lt;=500),"₹ 200-₹ 500","&gt;₹ 500"))</f>
        <v>₹ 200-₹ 500</v>
      </c>
      <c r="J473" s="7">
        <v>9999</v>
      </c>
      <c r="K473" s="5">
        <v>0.78</v>
      </c>
      <c r="L473" t="str">
        <f t="shared" si="44"/>
        <v>71-80%</v>
      </c>
      <c r="M473" s="7">
        <f t="shared" si="45"/>
        <v>78.007800780078014</v>
      </c>
      <c r="N473" s="5" t="str">
        <f t="shared" si="48"/>
        <v>50% ormore</v>
      </c>
      <c r="O473" s="2">
        <v>4.2</v>
      </c>
      <c r="P473" s="3">
        <v>29471</v>
      </c>
      <c r="Q473" s="3">
        <f t="shared" si="46"/>
        <v>294680529</v>
      </c>
      <c r="R473" s="18">
        <f t="shared" si="47"/>
        <v>33.670999999999999</v>
      </c>
    </row>
    <row r="474" spans="1:18" ht="15.75">
      <c r="A474" s="2" t="s">
        <v>4687</v>
      </c>
      <c r="B474" s="2" t="s">
        <v>4688</v>
      </c>
      <c r="C474" s="2" t="s">
        <v>2990</v>
      </c>
      <c r="D474" s="2" t="s">
        <v>13082</v>
      </c>
      <c r="E474" s="2" t="s">
        <v>13105</v>
      </c>
      <c r="F474" s="2" t="s">
        <v>13108</v>
      </c>
      <c r="G474" s="2" t="s">
        <v>13109</v>
      </c>
      <c r="H474" s="7">
        <v>37990</v>
      </c>
      <c r="I474" s="7" t="str">
        <f>IF('Amazon 2'!H545&lt;200,"&lt;₹ 200",IF(OR('Amazon 2'!H545=200,'Amazon 2'!H545&lt;=500),"₹ 200-₹ 500","&gt;₹ 500"))</f>
        <v>&gt;₹ 500</v>
      </c>
      <c r="J474" s="7">
        <v>74999</v>
      </c>
      <c r="K474" s="5">
        <v>0.49</v>
      </c>
      <c r="L474" t="str">
        <f t="shared" si="44"/>
        <v>41-50%</v>
      </c>
      <c r="M474" s="7">
        <f t="shared" si="45"/>
        <v>49.345991279883734</v>
      </c>
      <c r="N474" s="5" t="str">
        <f t="shared" si="48"/>
        <v>&lt;50%</v>
      </c>
      <c r="O474" s="2">
        <v>4.2</v>
      </c>
      <c r="P474" s="3">
        <v>27790</v>
      </c>
      <c r="Q474" s="3">
        <f t="shared" si="46"/>
        <v>2084222210</v>
      </c>
      <c r="R474" s="18">
        <f t="shared" si="47"/>
        <v>31.99</v>
      </c>
    </row>
    <row r="475" spans="1:18" ht="15.75">
      <c r="A475" s="2" t="s">
        <v>6604</v>
      </c>
      <c r="B475" s="2" t="s">
        <v>6605</v>
      </c>
      <c r="C475" s="2" t="s">
        <v>6606</v>
      </c>
      <c r="D475" s="2" t="s">
        <v>13075</v>
      </c>
      <c r="E475" s="2" t="s">
        <v>13076</v>
      </c>
      <c r="F475" s="2" t="s">
        <v>13127</v>
      </c>
      <c r="G475" s="2" t="s">
        <v>13198</v>
      </c>
      <c r="H475" s="7">
        <v>999</v>
      </c>
      <c r="I475" s="7" t="str">
        <f>IF('Amazon 2'!H724&lt;200,"&lt;₹ 200",IF(OR('Amazon 2'!H724=200,'Amazon 2'!H724&lt;=500),"₹ 200-₹ 500","&gt;₹ 500"))</f>
        <v>&gt;₹ 500</v>
      </c>
      <c r="J475" s="7">
        <v>1999</v>
      </c>
      <c r="K475" s="5">
        <v>0.5</v>
      </c>
      <c r="L475" t="str">
        <f t="shared" si="44"/>
        <v>41-50%</v>
      </c>
      <c r="M475" s="7">
        <f t="shared" si="45"/>
        <v>50.025012506253134</v>
      </c>
      <c r="N475" s="5" t="str">
        <f t="shared" si="48"/>
        <v>50% ormore</v>
      </c>
      <c r="O475" s="2">
        <v>4.2</v>
      </c>
      <c r="P475" s="3">
        <v>27441</v>
      </c>
      <c r="Q475" s="3">
        <f t="shared" si="46"/>
        <v>54854559</v>
      </c>
      <c r="R475" s="18">
        <f t="shared" si="47"/>
        <v>31.640999999999998</v>
      </c>
    </row>
    <row r="476" spans="1:18" ht="15.75">
      <c r="A476" s="2" t="s">
        <v>6005</v>
      </c>
      <c r="B476" s="2" t="s">
        <v>6006</v>
      </c>
      <c r="C476" s="2" t="s">
        <v>6007</v>
      </c>
      <c r="D476" s="2" t="s">
        <v>13075</v>
      </c>
      <c r="E476" s="2" t="s">
        <v>13076</v>
      </c>
      <c r="F476" s="2" t="s">
        <v>13163</v>
      </c>
      <c r="G476" s="2" t="s">
        <v>13184</v>
      </c>
      <c r="H476" s="7">
        <v>1699</v>
      </c>
      <c r="I476" s="7" t="str">
        <f>IF('Amazon 2'!H666&lt;200,"&lt;₹ 200",IF(OR('Amazon 2'!H666=200,'Amazon 2'!H666&lt;=500),"₹ 200-₹ 500","&gt;₹ 500"))</f>
        <v>&gt;₹ 500</v>
      </c>
      <c r="J476" s="7">
        <v>3999</v>
      </c>
      <c r="K476" s="5">
        <v>0.57999999999999996</v>
      </c>
      <c r="L476" t="str">
        <f t="shared" si="44"/>
        <v>51-60%</v>
      </c>
      <c r="M476" s="7">
        <f t="shared" si="45"/>
        <v>57.514378594648662</v>
      </c>
      <c r="N476" s="5" t="str">
        <f t="shared" si="48"/>
        <v>50% ormore</v>
      </c>
      <c r="O476" s="2">
        <v>4.2</v>
      </c>
      <c r="P476" s="3">
        <v>25488</v>
      </c>
      <c r="Q476" s="3">
        <f t="shared" si="46"/>
        <v>101926512</v>
      </c>
      <c r="R476" s="18">
        <f t="shared" si="47"/>
        <v>29.687999999999999</v>
      </c>
    </row>
    <row r="477" spans="1:18" ht="15.75">
      <c r="A477" s="2" t="s">
        <v>5881</v>
      </c>
      <c r="B477" s="2" t="s">
        <v>5882</v>
      </c>
      <c r="C477" s="2" t="s">
        <v>5883</v>
      </c>
      <c r="D477" s="2" t="s">
        <v>13082</v>
      </c>
      <c r="E477" s="2" t="s">
        <v>13152</v>
      </c>
      <c r="F477" s="2" t="s">
        <v>13084</v>
      </c>
      <c r="G477" s="2" t="s">
        <v>13180</v>
      </c>
      <c r="H477" s="7">
        <v>299</v>
      </c>
      <c r="I477" s="7" t="str">
        <f>IF('Amazon 2'!H654&lt;200,"&lt;₹ 200",IF(OR('Amazon 2'!H654=200,'Amazon 2'!H654&lt;=500),"₹ 200-₹ 500","&gt;₹ 500"))</f>
        <v>&gt;₹ 500</v>
      </c>
      <c r="J477" s="7">
        <v>499</v>
      </c>
      <c r="K477" s="5">
        <v>0.4</v>
      </c>
      <c r="L477" t="str">
        <f t="shared" si="44"/>
        <v>31-40%</v>
      </c>
      <c r="M477" s="7">
        <f t="shared" si="45"/>
        <v>40.080160320641284</v>
      </c>
      <c r="N477" s="5" t="str">
        <f t="shared" si="48"/>
        <v>&lt;50%</v>
      </c>
      <c r="O477" s="2">
        <v>4.2</v>
      </c>
      <c r="P477" s="3">
        <v>24432</v>
      </c>
      <c r="Q477" s="3">
        <f t="shared" si="46"/>
        <v>12191568</v>
      </c>
      <c r="R477" s="18">
        <f t="shared" si="47"/>
        <v>28.631999999999998</v>
      </c>
    </row>
    <row r="478" spans="1:18" ht="15.75">
      <c r="A478" s="2" t="s">
        <v>16</v>
      </c>
      <c r="B478" s="2" t="s">
        <v>17</v>
      </c>
      <c r="C478" s="2" t="s">
        <v>18</v>
      </c>
      <c r="D478" s="2" t="s">
        <v>13075</v>
      </c>
      <c r="E478" s="2" t="s">
        <v>13076</v>
      </c>
      <c r="F478" s="2" t="s">
        <v>13077</v>
      </c>
      <c r="G478" s="2" t="s">
        <v>13078</v>
      </c>
      <c r="H478" s="7">
        <v>399</v>
      </c>
      <c r="I478" s="7" t="str">
        <f>IF('Amazon 2'!H2&lt;200,"&lt;₹ 200",IF(OR('Amazon 2'!H2=200,'Amazon 2'!H2&lt;=500),"₹ 200-₹ 500","&gt;₹ 500"))</f>
        <v>&gt;₹ 500</v>
      </c>
      <c r="J478" s="7">
        <v>1099</v>
      </c>
      <c r="K478" s="5">
        <v>0.64</v>
      </c>
      <c r="L478" t="str">
        <f t="shared" si="44"/>
        <v>61-70%</v>
      </c>
      <c r="M478" s="7">
        <f t="shared" si="45"/>
        <v>63.694267515923563</v>
      </c>
      <c r="N478" s="5" t="str">
        <f t="shared" ref="N478:N483" si="49">IF(K478&gt;=50%,"Yes","No")</f>
        <v>Yes</v>
      </c>
      <c r="O478" s="2">
        <v>4.2</v>
      </c>
      <c r="P478" s="3">
        <v>24269</v>
      </c>
      <c r="Q478" s="3">
        <f t="shared" si="46"/>
        <v>26671631</v>
      </c>
      <c r="R478" s="18">
        <f t="shared" si="47"/>
        <v>28.468999999999998</v>
      </c>
    </row>
    <row r="479" spans="1:18" ht="15.75">
      <c r="A479" s="2" t="s">
        <v>415</v>
      </c>
      <c r="B479" s="2" t="s">
        <v>416</v>
      </c>
      <c r="C479" s="2" t="s">
        <v>18</v>
      </c>
      <c r="D479" s="2" t="s">
        <v>13075</v>
      </c>
      <c r="E479" s="2" t="s">
        <v>13076</v>
      </c>
      <c r="F479" s="2" t="s">
        <v>13077</v>
      </c>
      <c r="G479" s="2" t="s">
        <v>13078</v>
      </c>
      <c r="H479" s="7">
        <v>399</v>
      </c>
      <c r="I479" s="7" t="str">
        <f>IF('Amazon 2'!H44&lt;200,"&lt;₹ 200",IF(OR('Amazon 2'!H44=200,'Amazon 2'!H44&lt;=500),"₹ 200-₹ 500","&gt;₹ 500"))</f>
        <v>&gt;₹ 500</v>
      </c>
      <c r="J479" s="7">
        <v>1099</v>
      </c>
      <c r="K479" s="5">
        <v>0.64</v>
      </c>
      <c r="L479" t="str">
        <f t="shared" si="44"/>
        <v>61-70%</v>
      </c>
      <c r="M479" s="7">
        <f t="shared" si="45"/>
        <v>63.694267515923563</v>
      </c>
      <c r="N479" s="5" t="str">
        <f t="shared" si="49"/>
        <v>Yes</v>
      </c>
      <c r="O479" s="2">
        <v>4.2</v>
      </c>
      <c r="P479" s="3">
        <v>24269</v>
      </c>
      <c r="Q479" s="3">
        <f t="shared" si="46"/>
        <v>26671631</v>
      </c>
      <c r="R479" s="18">
        <f t="shared" si="47"/>
        <v>28.468999999999998</v>
      </c>
    </row>
    <row r="480" spans="1:18" ht="15.75">
      <c r="A480" s="2" t="s">
        <v>756</v>
      </c>
      <c r="B480" s="2" t="s">
        <v>757</v>
      </c>
      <c r="C480" s="2" t="s">
        <v>18</v>
      </c>
      <c r="D480" s="2" t="s">
        <v>13075</v>
      </c>
      <c r="E480" s="2" t="s">
        <v>13076</v>
      </c>
      <c r="F480" s="2" t="s">
        <v>13077</v>
      </c>
      <c r="G480" s="2" t="s">
        <v>13078</v>
      </c>
      <c r="H480" s="7">
        <v>399</v>
      </c>
      <c r="I480" s="7" t="str">
        <f>IF('Amazon 2'!H82&lt;200,"&lt;₹ 200",IF(OR('Amazon 2'!H82=200,'Amazon 2'!H82&lt;=500),"₹ 200-₹ 500","&gt;₹ 500"))</f>
        <v>&gt;₹ 500</v>
      </c>
      <c r="J480" s="7">
        <v>1099</v>
      </c>
      <c r="K480" s="5">
        <v>0.64</v>
      </c>
      <c r="L480" t="str">
        <f t="shared" si="44"/>
        <v>61-70%</v>
      </c>
      <c r="M480" s="7">
        <f t="shared" si="45"/>
        <v>63.694267515923563</v>
      </c>
      <c r="N480" s="5" t="str">
        <f t="shared" si="49"/>
        <v>Yes</v>
      </c>
      <c r="O480" s="2">
        <v>4.2</v>
      </c>
      <c r="P480" s="3">
        <v>24269</v>
      </c>
      <c r="Q480" s="3">
        <f t="shared" si="46"/>
        <v>26671631</v>
      </c>
      <c r="R480" s="18">
        <f t="shared" si="47"/>
        <v>28.468999999999998</v>
      </c>
    </row>
    <row r="481" spans="1:18" ht="15.75">
      <c r="A481" s="2" t="s">
        <v>823</v>
      </c>
      <c r="B481" s="2" t="s">
        <v>824</v>
      </c>
      <c r="C481" s="2" t="s">
        <v>18</v>
      </c>
      <c r="D481" s="2" t="s">
        <v>13075</v>
      </c>
      <c r="E481" s="2" t="s">
        <v>13076</v>
      </c>
      <c r="F481" s="2" t="s">
        <v>13077</v>
      </c>
      <c r="G481" s="2" t="s">
        <v>13078</v>
      </c>
      <c r="H481" s="7">
        <v>649</v>
      </c>
      <c r="I481" s="7" t="str">
        <f>IF('Amazon 2'!H91&lt;200,"&lt;₹ 200",IF(OR('Amazon 2'!H91=200,'Amazon 2'!H91&lt;=500),"₹ 200-₹ 500","&gt;₹ 500"))</f>
        <v>₹ 200-₹ 500</v>
      </c>
      <c r="J481" s="7">
        <v>1999</v>
      </c>
      <c r="K481" s="5">
        <v>0.68</v>
      </c>
      <c r="L481" t="str">
        <f t="shared" si="44"/>
        <v>61-70%</v>
      </c>
      <c r="M481" s="7">
        <f t="shared" si="45"/>
        <v>67.533766883441729</v>
      </c>
      <c r="N481" s="5" t="str">
        <f t="shared" si="49"/>
        <v>Yes</v>
      </c>
      <c r="O481" s="2">
        <v>4.2</v>
      </c>
      <c r="P481" s="3">
        <v>24269</v>
      </c>
      <c r="Q481" s="3">
        <f t="shared" si="46"/>
        <v>48513731</v>
      </c>
      <c r="R481" s="18">
        <f t="shared" si="47"/>
        <v>28.468999999999998</v>
      </c>
    </row>
    <row r="482" spans="1:18" ht="15.75">
      <c r="A482" s="2" t="s">
        <v>971</v>
      </c>
      <c r="B482" s="2" t="s">
        <v>972</v>
      </c>
      <c r="C482" s="2" t="s">
        <v>18</v>
      </c>
      <c r="D482" s="2" t="s">
        <v>13075</v>
      </c>
      <c r="E482" s="2" t="s">
        <v>13076</v>
      </c>
      <c r="F482" s="2" t="s">
        <v>13077</v>
      </c>
      <c r="G482" s="2" t="s">
        <v>13078</v>
      </c>
      <c r="H482" s="7">
        <v>449</v>
      </c>
      <c r="I482" s="7" t="str">
        <f>IF('Amazon 2'!H108&lt;200,"&lt;₹ 200",IF(OR('Amazon 2'!H108=200,'Amazon 2'!H108&lt;=500),"₹ 200-₹ 500","&gt;₹ 500"))</f>
        <v>₹ 200-₹ 500</v>
      </c>
      <c r="J482" s="7">
        <v>1299</v>
      </c>
      <c r="K482" s="5">
        <v>0.65</v>
      </c>
      <c r="L482" t="str">
        <f t="shared" si="44"/>
        <v>61-70%</v>
      </c>
      <c r="M482" s="7">
        <f t="shared" si="45"/>
        <v>65.434949961508849</v>
      </c>
      <c r="N482" s="5" t="str">
        <f t="shared" si="49"/>
        <v>Yes</v>
      </c>
      <c r="O482" s="2">
        <v>4.2</v>
      </c>
      <c r="P482" s="3">
        <v>24269</v>
      </c>
      <c r="Q482" s="3">
        <f t="shared" si="46"/>
        <v>31525431</v>
      </c>
      <c r="R482" s="18">
        <f t="shared" si="47"/>
        <v>28.468999999999998</v>
      </c>
    </row>
    <row r="483" spans="1:18" ht="15.75">
      <c r="A483" s="2" t="s">
        <v>1949</v>
      </c>
      <c r="B483" s="2" t="s">
        <v>1950</v>
      </c>
      <c r="C483" s="2" t="s">
        <v>18</v>
      </c>
      <c r="D483" s="2" t="s">
        <v>13075</v>
      </c>
      <c r="E483" s="2" t="s">
        <v>13076</v>
      </c>
      <c r="F483" s="2" t="s">
        <v>13077</v>
      </c>
      <c r="G483" s="2" t="s">
        <v>13078</v>
      </c>
      <c r="H483" s="7">
        <v>649</v>
      </c>
      <c r="I483" s="7" t="str">
        <f>IF('Amazon 2'!H222&lt;200,"&lt;₹ 200",IF(OR('Amazon 2'!H222=200,'Amazon 2'!H222&lt;=500),"₹ 200-₹ 500","&gt;₹ 500"))</f>
        <v>&gt;₹ 500</v>
      </c>
      <c r="J483" s="7">
        <v>1999</v>
      </c>
      <c r="K483" s="5">
        <v>0.68</v>
      </c>
      <c r="L483" t="str">
        <f t="shared" si="44"/>
        <v>61-70%</v>
      </c>
      <c r="M483" s="7">
        <f t="shared" si="45"/>
        <v>67.533766883441729</v>
      </c>
      <c r="N483" s="5" t="str">
        <f t="shared" si="49"/>
        <v>Yes</v>
      </c>
      <c r="O483" s="2">
        <v>4.2</v>
      </c>
      <c r="P483" s="3">
        <v>24269</v>
      </c>
      <c r="Q483" s="3">
        <f t="shared" si="46"/>
        <v>48513731</v>
      </c>
      <c r="R483" s="18">
        <f t="shared" si="47"/>
        <v>28.468999999999998</v>
      </c>
    </row>
    <row r="484" spans="1:18" ht="15.75">
      <c r="A484" s="2" t="s">
        <v>8792</v>
      </c>
      <c r="B484" s="2" t="s">
        <v>8793</v>
      </c>
      <c r="C484" s="2" t="s">
        <v>8699</v>
      </c>
      <c r="D484" s="2" t="s">
        <v>13146</v>
      </c>
      <c r="E484" s="2" t="s">
        <v>13238</v>
      </c>
      <c r="F484" s="2" t="s">
        <v>13245</v>
      </c>
      <c r="G484" s="2" t="s">
        <v>13246</v>
      </c>
      <c r="H484" s="7">
        <v>599</v>
      </c>
      <c r="I484" s="7" t="str">
        <f>IF('Amazon 2'!H934&lt;200,"&lt;₹ 200",IF(OR('Amazon 2'!H934=200,'Amazon 2'!H934&lt;=500),"₹ 200-₹ 500","&gt;₹ 500"))</f>
        <v>&gt;₹ 500</v>
      </c>
      <c r="J484" s="7">
        <v>785</v>
      </c>
      <c r="K484" s="5">
        <v>0.24</v>
      </c>
      <c r="L484" t="str">
        <f t="shared" si="44"/>
        <v>21-30%</v>
      </c>
      <c r="M484" s="7">
        <f t="shared" si="45"/>
        <v>23.694267515923567</v>
      </c>
      <c r="N484" s="5" t="str">
        <f t="shared" ref="N484:N496" si="50">IF(K484&gt;=50%,"50% ormore","&lt;50%")</f>
        <v>&lt;50%</v>
      </c>
      <c r="O484" s="2">
        <v>4.2</v>
      </c>
      <c r="P484" s="3">
        <v>24247</v>
      </c>
      <c r="Q484" s="3">
        <f t="shared" si="46"/>
        <v>19033895</v>
      </c>
      <c r="R484" s="18">
        <f t="shared" si="47"/>
        <v>28.446999999999999</v>
      </c>
    </row>
    <row r="485" spans="1:18" ht="15.75">
      <c r="A485" s="2" t="s">
        <v>8697</v>
      </c>
      <c r="B485" s="2" t="s">
        <v>8698</v>
      </c>
      <c r="C485" s="2" t="s">
        <v>8699</v>
      </c>
      <c r="D485" s="2" t="s">
        <v>13146</v>
      </c>
      <c r="E485" s="2" t="s">
        <v>13238</v>
      </c>
      <c r="F485" s="2" t="s">
        <v>13245</v>
      </c>
      <c r="G485" s="2" t="s">
        <v>13246</v>
      </c>
      <c r="H485" s="7">
        <v>625</v>
      </c>
      <c r="I485" s="7" t="str">
        <f>IF('Amazon 2'!H925&lt;200,"&lt;₹ 200",IF(OR('Amazon 2'!H925=200,'Amazon 2'!H925&lt;=500),"₹ 200-₹ 500","&gt;₹ 500"))</f>
        <v>&gt;₹ 500</v>
      </c>
      <c r="J485" s="7">
        <v>1400</v>
      </c>
      <c r="K485" s="5">
        <v>0.55000000000000004</v>
      </c>
      <c r="L485" t="str">
        <f t="shared" si="44"/>
        <v>51-60%</v>
      </c>
      <c r="M485" s="7">
        <f t="shared" si="45"/>
        <v>55.357142857142861</v>
      </c>
      <c r="N485" s="5" t="str">
        <f t="shared" si="50"/>
        <v>50% ormore</v>
      </c>
      <c r="O485" s="2">
        <v>4.2</v>
      </c>
      <c r="P485" s="3">
        <v>23316</v>
      </c>
      <c r="Q485" s="3">
        <f t="shared" si="46"/>
        <v>32642400</v>
      </c>
      <c r="R485" s="18">
        <f t="shared" si="47"/>
        <v>27.515999999999998</v>
      </c>
    </row>
    <row r="486" spans="1:18" ht="15.75">
      <c r="A486" s="2" t="s">
        <v>6625</v>
      </c>
      <c r="B486" s="2" t="s">
        <v>6626</v>
      </c>
      <c r="C486" s="2" t="s">
        <v>4845</v>
      </c>
      <c r="D486" s="2" t="s">
        <v>13075</v>
      </c>
      <c r="E486" s="2" t="s">
        <v>13076</v>
      </c>
      <c r="F486" s="2" t="s">
        <v>13131</v>
      </c>
      <c r="G486" s="2" t="s">
        <v>13132</v>
      </c>
      <c r="H486" s="7">
        <v>899</v>
      </c>
      <c r="I486" s="7" t="str">
        <f>IF('Amazon 2'!H726&lt;200,"&lt;₹ 200",IF(OR('Amazon 2'!H726=200,'Amazon 2'!H726&lt;=500),"₹ 200-₹ 500","&gt;₹ 500"))</f>
        <v>&lt;₹ 200</v>
      </c>
      <c r="J486" s="7">
        <v>1499</v>
      </c>
      <c r="K486" s="5">
        <v>0.4</v>
      </c>
      <c r="L486" t="str">
        <f t="shared" si="44"/>
        <v>31-40%</v>
      </c>
      <c r="M486" s="7">
        <f t="shared" si="45"/>
        <v>40.026684456304203</v>
      </c>
      <c r="N486" s="5" t="str">
        <f t="shared" si="50"/>
        <v>&lt;50%</v>
      </c>
      <c r="O486" s="2">
        <v>4.2</v>
      </c>
      <c r="P486" s="3">
        <v>23174</v>
      </c>
      <c r="Q486" s="3">
        <f t="shared" si="46"/>
        <v>34737826</v>
      </c>
      <c r="R486" s="18">
        <f t="shared" si="47"/>
        <v>27.373999999999999</v>
      </c>
    </row>
    <row r="487" spans="1:18" ht="15.75">
      <c r="A487" s="2" t="s">
        <v>8327</v>
      </c>
      <c r="B487" s="2" t="s">
        <v>8328</v>
      </c>
      <c r="C487" s="2" t="s">
        <v>6200</v>
      </c>
      <c r="D487" s="2" t="s">
        <v>13075</v>
      </c>
      <c r="E487" s="2" t="s">
        <v>13076</v>
      </c>
      <c r="F487" s="2" t="s">
        <v>13127</v>
      </c>
      <c r="G487" s="2" t="s">
        <v>13190</v>
      </c>
      <c r="H487" s="7">
        <v>249</v>
      </c>
      <c r="I487" s="7" t="str">
        <f>IF('Amazon 2'!H890&lt;200,"&lt;₹ 200",IF(OR('Amazon 2'!H890=200,'Amazon 2'!H890&lt;=500),"₹ 200-₹ 500","&gt;₹ 500"))</f>
        <v>&gt;₹ 500</v>
      </c>
      <c r="J487" s="7">
        <v>499</v>
      </c>
      <c r="K487" s="5">
        <v>0.5</v>
      </c>
      <c r="L487" t="str">
        <f t="shared" si="44"/>
        <v>41-50%</v>
      </c>
      <c r="M487" s="7">
        <f t="shared" si="45"/>
        <v>50.100200400801597</v>
      </c>
      <c r="N487" s="5" t="str">
        <f t="shared" si="50"/>
        <v>50% ormore</v>
      </c>
      <c r="O487" s="2">
        <v>4.2</v>
      </c>
      <c r="P487" s="3">
        <v>22860</v>
      </c>
      <c r="Q487" s="3">
        <f t="shared" si="46"/>
        <v>11407140</v>
      </c>
      <c r="R487" s="18">
        <f t="shared" si="47"/>
        <v>27.06</v>
      </c>
    </row>
    <row r="488" spans="1:18" ht="15.75">
      <c r="A488" s="2" t="s">
        <v>4266</v>
      </c>
      <c r="B488" s="2" t="s">
        <v>4267</v>
      </c>
      <c r="C488" s="2" t="s">
        <v>2948</v>
      </c>
      <c r="D488" s="2" t="s">
        <v>13082</v>
      </c>
      <c r="E488" s="2" t="s">
        <v>13103</v>
      </c>
      <c r="F488" s="2" t="s">
        <v>13104</v>
      </c>
      <c r="G488" s="2"/>
      <c r="H488" s="7">
        <v>1499</v>
      </c>
      <c r="I488" s="7" t="str">
        <f>IF('Amazon 2'!H498&lt;200,"&lt;₹ 200",IF(OR('Amazon 2'!H498=200,'Amazon 2'!H498&lt;=500),"₹ 200-₹ 500","&gt;₹ 500"))</f>
        <v>&gt;₹ 500</v>
      </c>
      <c r="J488" s="7">
        <v>9999</v>
      </c>
      <c r="K488" s="5">
        <v>0.85</v>
      </c>
      <c r="L488" t="str">
        <f t="shared" si="44"/>
        <v>81-90%</v>
      </c>
      <c r="M488" s="7">
        <f t="shared" si="45"/>
        <v>85.008500850085014</v>
      </c>
      <c r="N488" s="5" t="str">
        <f t="shared" si="50"/>
        <v>50% ormore</v>
      </c>
      <c r="O488" s="2">
        <v>4.2</v>
      </c>
      <c r="P488" s="3">
        <v>22638</v>
      </c>
      <c r="Q488" s="3">
        <f t="shared" si="46"/>
        <v>226357362</v>
      </c>
      <c r="R488" s="18">
        <f t="shared" si="47"/>
        <v>26.838000000000001</v>
      </c>
    </row>
    <row r="489" spans="1:18" ht="15.75">
      <c r="A489" s="2" t="s">
        <v>4630</v>
      </c>
      <c r="B489" s="2" t="s">
        <v>4631</v>
      </c>
      <c r="C489" s="2" t="s">
        <v>2948</v>
      </c>
      <c r="D489" s="2" t="s">
        <v>13082</v>
      </c>
      <c r="E489" s="2" t="s">
        <v>13103</v>
      </c>
      <c r="F489" s="2" t="s">
        <v>13104</v>
      </c>
      <c r="G489" s="2"/>
      <c r="H489" s="7">
        <v>1499</v>
      </c>
      <c r="I489" s="7" t="str">
        <f>IF('Amazon 2'!H538&lt;200,"&lt;₹ 200",IF(OR('Amazon 2'!H538=200,'Amazon 2'!H538&lt;=500),"₹ 200-₹ 500","&gt;₹ 500"))</f>
        <v>&gt;₹ 500</v>
      </c>
      <c r="J489" s="7">
        <v>7999</v>
      </c>
      <c r="K489" s="5">
        <v>0.81</v>
      </c>
      <c r="L489" t="str">
        <f t="shared" si="44"/>
        <v>81-90%</v>
      </c>
      <c r="M489" s="7">
        <f t="shared" si="45"/>
        <v>81.260157519689955</v>
      </c>
      <c r="N489" s="5" t="str">
        <f t="shared" si="50"/>
        <v>50% ormore</v>
      </c>
      <c r="O489" s="2">
        <v>4.2</v>
      </c>
      <c r="P489" s="3">
        <v>22638</v>
      </c>
      <c r="Q489" s="3">
        <f t="shared" si="46"/>
        <v>181081362</v>
      </c>
      <c r="R489" s="18">
        <f t="shared" si="47"/>
        <v>26.838000000000001</v>
      </c>
    </row>
    <row r="490" spans="1:18" ht="15.75">
      <c r="A490" s="2" t="s">
        <v>3181</v>
      </c>
      <c r="B490" s="2" t="s">
        <v>3182</v>
      </c>
      <c r="C490" s="2" t="s">
        <v>2948</v>
      </c>
      <c r="D490" s="2" t="s">
        <v>13082</v>
      </c>
      <c r="E490" s="2" t="s">
        <v>13103</v>
      </c>
      <c r="F490" s="2" t="s">
        <v>13104</v>
      </c>
      <c r="G490" s="2"/>
      <c r="H490" s="7">
        <v>1499</v>
      </c>
      <c r="I490" s="7" t="str">
        <f>IF('Amazon 2'!H362&lt;200,"&lt;₹ 200",IF(OR('Amazon 2'!H362=200,'Amazon 2'!H362&lt;=500),"₹ 200-₹ 500","&gt;₹ 500"))</f>
        <v>&gt;₹ 500</v>
      </c>
      <c r="J490" s="7">
        <v>7999</v>
      </c>
      <c r="K490" s="5">
        <v>0.81</v>
      </c>
      <c r="L490" t="str">
        <f t="shared" si="44"/>
        <v>81-90%</v>
      </c>
      <c r="M490" s="7">
        <f t="shared" si="45"/>
        <v>81.260157519689955</v>
      </c>
      <c r="N490" s="5" t="str">
        <f t="shared" si="50"/>
        <v>50% ormore</v>
      </c>
      <c r="O490" s="2">
        <v>4.2</v>
      </c>
      <c r="P490" s="3">
        <v>22636</v>
      </c>
      <c r="Q490" s="3">
        <f t="shared" si="46"/>
        <v>181065364</v>
      </c>
      <c r="R490" s="18">
        <f t="shared" si="47"/>
        <v>26.835999999999999</v>
      </c>
    </row>
    <row r="491" spans="1:18" ht="15.75">
      <c r="A491" s="2" t="s">
        <v>4026</v>
      </c>
      <c r="B491" s="2" t="s">
        <v>4027</v>
      </c>
      <c r="C491" s="2" t="s">
        <v>3162</v>
      </c>
      <c r="D491" s="2" t="s">
        <v>13082</v>
      </c>
      <c r="E491" s="2" t="s">
        <v>13105</v>
      </c>
      <c r="F491" s="2" t="s">
        <v>13106</v>
      </c>
      <c r="G491" s="2" t="s">
        <v>13107</v>
      </c>
      <c r="H491" s="7">
        <v>499</v>
      </c>
      <c r="I491" s="7" t="str">
        <f>IF('Amazon 2'!H467&lt;200,"&lt;₹ 200",IF(OR('Amazon 2'!H467=200,'Amazon 2'!H467&lt;=500),"₹ 200-₹ 500","&gt;₹ 500"))</f>
        <v>&gt;₹ 500</v>
      </c>
      <c r="J491" s="7">
        <v>599</v>
      </c>
      <c r="K491" s="5">
        <v>0.17</v>
      </c>
      <c r="L491" t="str">
        <f t="shared" si="44"/>
        <v>11-20%</v>
      </c>
      <c r="M491" s="7">
        <f t="shared" si="45"/>
        <v>16.694490818030051</v>
      </c>
      <c r="N491" s="5" t="str">
        <f t="shared" si="50"/>
        <v>&lt;50%</v>
      </c>
      <c r="O491" s="2">
        <v>4.2</v>
      </c>
      <c r="P491" s="3">
        <v>21916</v>
      </c>
      <c r="Q491" s="3">
        <f t="shared" si="46"/>
        <v>13127684</v>
      </c>
      <c r="R491" s="18">
        <f t="shared" si="47"/>
        <v>26.116</v>
      </c>
    </row>
    <row r="492" spans="1:18" ht="15.75">
      <c r="A492" s="2" t="s">
        <v>3961</v>
      </c>
      <c r="B492" s="2" t="s">
        <v>3962</v>
      </c>
      <c r="C492" s="2" t="s">
        <v>2948</v>
      </c>
      <c r="D492" s="2" t="s">
        <v>13082</v>
      </c>
      <c r="E492" s="2" t="s">
        <v>13103</v>
      </c>
      <c r="F492" s="2" t="s">
        <v>13104</v>
      </c>
      <c r="G492" s="2"/>
      <c r="H492" s="7">
        <v>2999</v>
      </c>
      <c r="I492" s="7" t="str">
        <f>IF('Amazon 2'!H459&lt;200,"&lt;₹ 200",IF(OR('Amazon 2'!H459=200,'Amazon 2'!H459&lt;=500),"₹ 200-₹ 500","&gt;₹ 500"))</f>
        <v>&gt;₹ 500</v>
      </c>
      <c r="J492" s="7">
        <v>9999</v>
      </c>
      <c r="K492" s="5">
        <v>0.7</v>
      </c>
      <c r="L492" t="str">
        <f t="shared" si="44"/>
        <v>61-70%</v>
      </c>
      <c r="M492" s="7">
        <f t="shared" si="45"/>
        <v>70.007000700070009</v>
      </c>
      <c r="N492" s="5" t="str">
        <f t="shared" si="50"/>
        <v>50% ormore</v>
      </c>
      <c r="O492" s="2">
        <v>4.2</v>
      </c>
      <c r="P492" s="3">
        <v>20879</v>
      </c>
      <c r="Q492" s="3">
        <f t="shared" si="46"/>
        <v>208769121</v>
      </c>
      <c r="R492" s="18">
        <f t="shared" si="47"/>
        <v>25.079000000000001</v>
      </c>
    </row>
    <row r="493" spans="1:18" ht="15.75">
      <c r="A493" s="2" t="s">
        <v>9282</v>
      </c>
      <c r="B493" s="2" t="s">
        <v>9283</v>
      </c>
      <c r="C493" s="2" t="s">
        <v>9284</v>
      </c>
      <c r="D493" s="2" t="s">
        <v>13146</v>
      </c>
      <c r="E493" s="2" t="s">
        <v>13238</v>
      </c>
      <c r="F493" s="2" t="s">
        <v>13239</v>
      </c>
      <c r="G493" s="2" t="s">
        <v>13267</v>
      </c>
      <c r="H493" s="7">
        <v>89</v>
      </c>
      <c r="I493" s="7" t="str">
        <f>IF('Amazon 2'!H982&lt;200,"&lt;₹ 200",IF(OR('Amazon 2'!H982=200,'Amazon 2'!H982&lt;=500),"₹ 200-₹ 500","&gt;₹ 500"))</f>
        <v>₹ 200-₹ 500</v>
      </c>
      <c r="J493" s="7">
        <v>89</v>
      </c>
      <c r="K493" s="5">
        <v>0</v>
      </c>
      <c r="L493" t="str">
        <f t="shared" si="44"/>
        <v>0-10%</v>
      </c>
      <c r="M493" s="7">
        <f t="shared" si="45"/>
        <v>0</v>
      </c>
      <c r="N493" s="5" t="str">
        <f t="shared" si="50"/>
        <v>&lt;50%</v>
      </c>
      <c r="O493" s="2">
        <v>4.2</v>
      </c>
      <c r="P493" s="3">
        <v>19621</v>
      </c>
      <c r="Q493" s="3">
        <f t="shared" si="46"/>
        <v>1746269</v>
      </c>
      <c r="R493" s="18">
        <f t="shared" si="47"/>
        <v>23.820999999999998</v>
      </c>
    </row>
    <row r="494" spans="1:18" ht="15.75">
      <c r="A494" s="2" t="s">
        <v>9406</v>
      </c>
      <c r="B494" s="2" t="s">
        <v>9407</v>
      </c>
      <c r="C494" s="2" t="s">
        <v>8688</v>
      </c>
      <c r="D494" s="2" t="s">
        <v>13146</v>
      </c>
      <c r="E494" s="2" t="s">
        <v>13238</v>
      </c>
      <c r="F494" s="2" t="s">
        <v>13239</v>
      </c>
      <c r="G494" s="2" t="s">
        <v>13252</v>
      </c>
      <c r="H494" s="7">
        <v>753</v>
      </c>
      <c r="I494" s="7" t="str">
        <f>IF('Amazon 2'!H994&lt;200,"&lt;₹ 200",IF(OR('Amazon 2'!H994=200,'Amazon 2'!H994&lt;=500),"₹ 200-₹ 500","&gt;₹ 500"))</f>
        <v>&lt;₹ 200</v>
      </c>
      <c r="J494" s="7">
        <v>899</v>
      </c>
      <c r="K494" s="5">
        <v>0.16</v>
      </c>
      <c r="L494" t="str">
        <f t="shared" si="44"/>
        <v>11-20%</v>
      </c>
      <c r="M494" s="7">
        <f t="shared" si="45"/>
        <v>16.240266963292544</v>
      </c>
      <c r="N494" s="5" t="str">
        <f t="shared" si="50"/>
        <v>&lt;50%</v>
      </c>
      <c r="O494" s="2">
        <v>4.2</v>
      </c>
      <c r="P494" s="3">
        <v>18462</v>
      </c>
      <c r="Q494" s="3">
        <f t="shared" si="46"/>
        <v>16597338</v>
      </c>
      <c r="R494" s="18">
        <f t="shared" si="47"/>
        <v>22.661999999999999</v>
      </c>
    </row>
    <row r="495" spans="1:18" ht="15.75">
      <c r="A495" s="2" t="s">
        <v>6917</v>
      </c>
      <c r="B495" s="2" t="s">
        <v>6918</v>
      </c>
      <c r="C495" s="2" t="s">
        <v>5102</v>
      </c>
      <c r="D495" s="2" t="s">
        <v>13075</v>
      </c>
      <c r="E495" s="2" t="s">
        <v>13076</v>
      </c>
      <c r="F495" s="2" t="s">
        <v>13131</v>
      </c>
      <c r="G495" s="2" t="s">
        <v>13150</v>
      </c>
      <c r="H495" s="7">
        <v>1345</v>
      </c>
      <c r="I495" s="7" t="str">
        <f>IF('Amazon 2'!H754&lt;200,"&lt;₹ 200",IF(OR('Amazon 2'!H754=200,'Amazon 2'!H754&lt;=500),"₹ 200-₹ 500","&gt;₹ 500"))</f>
        <v>&gt;₹ 500</v>
      </c>
      <c r="J495" s="7">
        <v>2295</v>
      </c>
      <c r="K495" s="5">
        <v>0.41</v>
      </c>
      <c r="L495" t="str">
        <f t="shared" si="44"/>
        <v>41-50%</v>
      </c>
      <c r="M495" s="7">
        <f t="shared" si="45"/>
        <v>41.394335511982575</v>
      </c>
      <c r="N495" s="5" t="str">
        <f t="shared" si="50"/>
        <v>&lt;50%</v>
      </c>
      <c r="O495" s="2">
        <v>4.2</v>
      </c>
      <c r="P495" s="3">
        <v>17413</v>
      </c>
      <c r="Q495" s="3">
        <f t="shared" si="46"/>
        <v>39962835</v>
      </c>
      <c r="R495" s="18">
        <f t="shared" si="47"/>
        <v>21.613</v>
      </c>
    </row>
    <row r="496" spans="1:18" ht="15.75">
      <c r="A496" s="2" t="s">
        <v>8906</v>
      </c>
      <c r="B496" s="2" t="s">
        <v>8907</v>
      </c>
      <c r="C496" s="2" t="s">
        <v>8844</v>
      </c>
      <c r="D496" s="2" t="s">
        <v>13146</v>
      </c>
      <c r="E496" s="2" t="s">
        <v>13241</v>
      </c>
      <c r="F496" s="2" t="s">
        <v>13254</v>
      </c>
      <c r="G496" s="2" t="s">
        <v>13257</v>
      </c>
      <c r="H496" s="7">
        <v>719</v>
      </c>
      <c r="I496" s="7" t="str">
        <f>IF('Amazon 2'!H945&lt;200,"&lt;₹ 200",IF(OR('Amazon 2'!H945=200,'Amazon 2'!H945&lt;=500),"₹ 200-₹ 500","&gt;₹ 500"))</f>
        <v>₹ 200-₹ 500</v>
      </c>
      <c r="J496" s="7">
        <v>1295</v>
      </c>
      <c r="K496" s="5">
        <v>0.44</v>
      </c>
      <c r="L496" t="str">
        <f t="shared" si="44"/>
        <v>41-50%</v>
      </c>
      <c r="M496" s="7">
        <f t="shared" si="45"/>
        <v>44.478764478764475</v>
      </c>
      <c r="N496" s="5" t="str">
        <f t="shared" si="50"/>
        <v>&lt;50%</v>
      </c>
      <c r="O496" s="2">
        <v>4.2</v>
      </c>
      <c r="P496" s="3">
        <v>17218</v>
      </c>
      <c r="Q496" s="3">
        <f t="shared" si="46"/>
        <v>22297310</v>
      </c>
      <c r="R496" s="18">
        <f t="shared" si="47"/>
        <v>21.417999999999999</v>
      </c>
    </row>
    <row r="497" spans="1:18" ht="15.75">
      <c r="A497" s="2" t="s">
        <v>57</v>
      </c>
      <c r="B497" s="2" t="s">
        <v>58</v>
      </c>
      <c r="C497" s="2" t="s">
        <v>18</v>
      </c>
      <c r="D497" s="2" t="s">
        <v>13075</v>
      </c>
      <c r="E497" s="2" t="s">
        <v>13076</v>
      </c>
      <c r="F497" s="2" t="s">
        <v>13077</v>
      </c>
      <c r="G497" s="2" t="s">
        <v>13078</v>
      </c>
      <c r="H497" s="7">
        <v>154</v>
      </c>
      <c r="I497" s="7" t="str">
        <f>IF('Amazon 2'!H6&lt;200,"&lt;₹ 200",IF(OR('Amazon 2'!H6=200,'Amazon 2'!H6&lt;=500),"₹ 200-₹ 500","&gt;₹ 500"))</f>
        <v>&gt;₹ 500</v>
      </c>
      <c r="J497" s="7">
        <v>399</v>
      </c>
      <c r="K497" s="5">
        <v>0.61</v>
      </c>
      <c r="L497" t="str">
        <f t="shared" si="44"/>
        <v>61-70%</v>
      </c>
      <c r="M497" s="7">
        <f t="shared" si="45"/>
        <v>61.403508771929829</v>
      </c>
      <c r="N497" s="5" t="str">
        <f>IF(K497&gt;=50%,"Yes","No")</f>
        <v>Yes</v>
      </c>
      <c r="O497" s="2">
        <v>4.2</v>
      </c>
      <c r="P497" s="3">
        <v>16905</v>
      </c>
      <c r="Q497" s="3">
        <f t="shared" si="46"/>
        <v>6745095</v>
      </c>
      <c r="R497" s="18">
        <f t="shared" si="47"/>
        <v>21.105</v>
      </c>
    </row>
    <row r="498" spans="1:18" ht="15.75">
      <c r="A498" s="2" t="s">
        <v>8346</v>
      </c>
      <c r="B498" s="2" t="s">
        <v>8347</v>
      </c>
      <c r="C498" s="2" t="s">
        <v>5223</v>
      </c>
      <c r="D498" s="2" t="s">
        <v>13075</v>
      </c>
      <c r="E498" s="2" t="s">
        <v>13079</v>
      </c>
      <c r="F498" s="2" t="s">
        <v>13158</v>
      </c>
      <c r="G498" s="2"/>
      <c r="H498" s="7">
        <v>1599</v>
      </c>
      <c r="I498" s="7" t="str">
        <f>IF('Amazon 2'!H892&lt;200,"&lt;₹ 200",IF(OR('Amazon 2'!H892=200,'Amazon 2'!H892&lt;=500),"₹ 200-₹ 500","&gt;₹ 500"))</f>
        <v>₹ 200-₹ 500</v>
      </c>
      <c r="J498" s="7">
        <v>3599</v>
      </c>
      <c r="K498" s="5">
        <v>0.56000000000000005</v>
      </c>
      <c r="L498" t="str">
        <f t="shared" si="44"/>
        <v>51-60%</v>
      </c>
      <c r="M498" s="7">
        <f t="shared" si="45"/>
        <v>55.57099194220617</v>
      </c>
      <c r="N498" s="5" t="str">
        <f t="shared" ref="N498:N508" si="51">IF(K498&gt;=50%,"50% ormore","&lt;50%")</f>
        <v>50% ormore</v>
      </c>
      <c r="O498" s="2">
        <v>4.2</v>
      </c>
      <c r="P498" s="3">
        <v>16182</v>
      </c>
      <c r="Q498" s="3">
        <f t="shared" si="46"/>
        <v>58239018</v>
      </c>
      <c r="R498" s="18">
        <f t="shared" si="47"/>
        <v>20.381999999999998</v>
      </c>
    </row>
    <row r="499" spans="1:18" ht="15.75">
      <c r="A499" s="2" t="s">
        <v>11796</v>
      </c>
      <c r="B499" s="2" t="s">
        <v>11797</v>
      </c>
      <c r="C499" s="2" t="s">
        <v>10358</v>
      </c>
      <c r="D499" s="2" t="s">
        <v>13146</v>
      </c>
      <c r="E499" s="2" t="s">
        <v>13238</v>
      </c>
      <c r="F499" s="2" t="s">
        <v>13239</v>
      </c>
      <c r="G499" s="2" t="s">
        <v>13293</v>
      </c>
      <c r="H499" s="7">
        <v>979</v>
      </c>
      <c r="I499" s="7" t="str">
        <f>IF('Amazon 2'!H1231&lt;200,"&lt;₹ 200",IF(OR('Amazon 2'!H1231=200,'Amazon 2'!H1231&lt;=500),"₹ 200-₹ 500","&gt;₹ 500"))</f>
        <v>₹ 200-₹ 500</v>
      </c>
      <c r="J499" s="7">
        <v>1395</v>
      </c>
      <c r="K499" s="5">
        <v>0.3</v>
      </c>
      <c r="L499" t="str">
        <f t="shared" si="44"/>
        <v>21-30%</v>
      </c>
      <c r="M499" s="7">
        <f t="shared" si="45"/>
        <v>29.820788530465954</v>
      </c>
      <c r="N499" s="5" t="str">
        <f t="shared" si="51"/>
        <v>&lt;50%</v>
      </c>
      <c r="O499" s="2">
        <v>4.2</v>
      </c>
      <c r="P499" s="3">
        <v>15252</v>
      </c>
      <c r="Q499" s="3">
        <f t="shared" si="46"/>
        <v>21276540</v>
      </c>
      <c r="R499" s="18">
        <f t="shared" si="47"/>
        <v>19.452000000000002</v>
      </c>
    </row>
    <row r="500" spans="1:18" ht="15.75">
      <c r="A500" s="2" t="s">
        <v>9963</v>
      </c>
      <c r="B500" s="2" t="s">
        <v>9964</v>
      </c>
      <c r="C500" s="2" t="s">
        <v>8688</v>
      </c>
      <c r="D500" s="2" t="s">
        <v>13146</v>
      </c>
      <c r="E500" s="2" t="s">
        <v>13238</v>
      </c>
      <c r="F500" s="2" t="s">
        <v>13239</v>
      </c>
      <c r="G500" s="2" t="s">
        <v>13252</v>
      </c>
      <c r="H500" s="7">
        <v>1695</v>
      </c>
      <c r="I500" s="7" t="str">
        <f>IF('Amazon 2'!H1049&lt;200,"&lt;₹ 200",IF(OR('Amazon 2'!H1049=200,'Amazon 2'!H1049&lt;=500),"₹ 200-₹ 500","&gt;₹ 500"))</f>
        <v>&gt;₹ 500</v>
      </c>
      <c r="J500" s="7">
        <v>1695</v>
      </c>
      <c r="K500" s="5">
        <v>0</v>
      </c>
      <c r="L500" t="str">
        <f t="shared" si="44"/>
        <v>0-10%</v>
      </c>
      <c r="M500" s="7">
        <f t="shared" si="45"/>
        <v>0</v>
      </c>
      <c r="N500" s="5" t="str">
        <f t="shared" si="51"/>
        <v>&lt;50%</v>
      </c>
      <c r="O500" s="2">
        <v>4.2</v>
      </c>
      <c r="P500" s="3">
        <v>14290</v>
      </c>
      <c r="Q500" s="3">
        <f t="shared" si="46"/>
        <v>24221550</v>
      </c>
      <c r="R500" s="18">
        <f t="shared" si="47"/>
        <v>18.489999999999998</v>
      </c>
    </row>
    <row r="501" spans="1:18" ht="15.75">
      <c r="A501" s="2" t="s">
        <v>12512</v>
      </c>
      <c r="B501" s="2" t="s">
        <v>12513</v>
      </c>
      <c r="C501" s="2" t="s">
        <v>8688</v>
      </c>
      <c r="D501" s="2" t="s">
        <v>13146</v>
      </c>
      <c r="E501" s="2" t="s">
        <v>13238</v>
      </c>
      <c r="F501" s="2" t="s">
        <v>13239</v>
      </c>
      <c r="G501" s="2" t="s">
        <v>13252</v>
      </c>
      <c r="H501" s="7">
        <v>1745</v>
      </c>
      <c r="I501" s="7" t="str">
        <f>IF('Amazon 2'!H1302&lt;200,"&lt;₹ 200",IF(OR('Amazon 2'!H1302=200,'Amazon 2'!H1302&lt;=500),"₹ 200-₹ 500","&gt;₹ 500"))</f>
        <v>₹ 200-₹ 500</v>
      </c>
      <c r="J501" s="7">
        <v>2400</v>
      </c>
      <c r="K501" s="5">
        <v>0.27</v>
      </c>
      <c r="L501" t="str">
        <f t="shared" si="44"/>
        <v>21-30%</v>
      </c>
      <c r="M501" s="7">
        <f t="shared" si="45"/>
        <v>27.291666666666664</v>
      </c>
      <c r="N501" s="5" t="str">
        <f t="shared" si="51"/>
        <v>&lt;50%</v>
      </c>
      <c r="O501" s="2">
        <v>4.2</v>
      </c>
      <c r="P501" s="3">
        <v>14160</v>
      </c>
      <c r="Q501" s="3">
        <f t="shared" si="46"/>
        <v>33984000</v>
      </c>
      <c r="R501" s="18">
        <f t="shared" si="47"/>
        <v>18.36</v>
      </c>
    </row>
    <row r="502" spans="1:18" ht="15.75">
      <c r="A502" s="2" t="s">
        <v>2946</v>
      </c>
      <c r="B502" s="2" t="s">
        <v>2947</v>
      </c>
      <c r="C502" s="2" t="s">
        <v>2948</v>
      </c>
      <c r="D502" s="2" t="s">
        <v>13082</v>
      </c>
      <c r="E502" s="2" t="s">
        <v>13103</v>
      </c>
      <c r="F502" s="2" t="s">
        <v>13104</v>
      </c>
      <c r="G502" s="2"/>
      <c r="H502" s="7">
        <v>1799</v>
      </c>
      <c r="I502" s="7" t="str">
        <f>IF('Amazon 2'!H336&lt;200,"&lt;₹ 200",IF(OR('Amazon 2'!H336=200,'Amazon 2'!H336&lt;=500),"₹ 200-₹ 500","&gt;₹ 500"))</f>
        <v>&gt;₹ 500</v>
      </c>
      <c r="J502" s="7">
        <v>19999</v>
      </c>
      <c r="K502" s="5">
        <v>0.91</v>
      </c>
      <c r="L502" t="str">
        <f t="shared" si="44"/>
        <v>91-100%</v>
      </c>
      <c r="M502" s="7">
        <f t="shared" si="45"/>
        <v>91.004550227511373</v>
      </c>
      <c r="N502" s="5" t="str">
        <f t="shared" si="51"/>
        <v>50% ormore</v>
      </c>
      <c r="O502" s="2">
        <v>4.2</v>
      </c>
      <c r="P502" s="3">
        <v>13937</v>
      </c>
      <c r="Q502" s="3">
        <f t="shared" si="46"/>
        <v>278726063</v>
      </c>
      <c r="R502" s="18">
        <f t="shared" si="47"/>
        <v>18.137</v>
      </c>
    </row>
    <row r="503" spans="1:18" ht="15.75">
      <c r="A503" s="2" t="s">
        <v>3216</v>
      </c>
      <c r="B503" s="2" t="s">
        <v>2947</v>
      </c>
      <c r="C503" s="2" t="s">
        <v>2948</v>
      </c>
      <c r="D503" s="2" t="s">
        <v>13082</v>
      </c>
      <c r="E503" s="2" t="s">
        <v>13103</v>
      </c>
      <c r="F503" s="2" t="s">
        <v>13104</v>
      </c>
      <c r="G503" s="2"/>
      <c r="H503" s="7">
        <v>1799</v>
      </c>
      <c r="I503" s="7" t="str">
        <f>IF('Amazon 2'!H366&lt;200,"&lt;₹ 200",IF(OR('Amazon 2'!H366=200,'Amazon 2'!H366&lt;=500),"₹ 200-₹ 500","&gt;₹ 500"))</f>
        <v>₹ 200-₹ 500</v>
      </c>
      <c r="J503" s="7">
        <v>19999</v>
      </c>
      <c r="K503" s="5">
        <v>0.91</v>
      </c>
      <c r="L503" t="str">
        <f t="shared" si="44"/>
        <v>91-100%</v>
      </c>
      <c r="M503" s="7">
        <f t="shared" si="45"/>
        <v>91.004550227511373</v>
      </c>
      <c r="N503" s="5" t="str">
        <f t="shared" si="51"/>
        <v>50% ormore</v>
      </c>
      <c r="O503" s="2">
        <v>4.2</v>
      </c>
      <c r="P503" s="3">
        <v>13937</v>
      </c>
      <c r="Q503" s="3">
        <f t="shared" si="46"/>
        <v>278726063</v>
      </c>
      <c r="R503" s="18">
        <f t="shared" si="47"/>
        <v>18.137</v>
      </c>
    </row>
    <row r="504" spans="1:18" ht="15.75">
      <c r="A504" s="2" t="s">
        <v>3245</v>
      </c>
      <c r="B504" s="2" t="s">
        <v>2947</v>
      </c>
      <c r="C504" s="2" t="s">
        <v>2948</v>
      </c>
      <c r="D504" s="2" t="s">
        <v>13082</v>
      </c>
      <c r="E504" s="2" t="s">
        <v>13103</v>
      </c>
      <c r="F504" s="2" t="s">
        <v>13104</v>
      </c>
      <c r="G504" s="2"/>
      <c r="H504" s="7">
        <v>1799</v>
      </c>
      <c r="I504" s="7" t="str">
        <f>IF('Amazon 2'!H370&lt;200,"&lt;₹ 200",IF(OR('Amazon 2'!H370=200,'Amazon 2'!H370&lt;=500),"₹ 200-₹ 500","&gt;₹ 500"))</f>
        <v>&gt;₹ 500</v>
      </c>
      <c r="J504" s="7">
        <v>19999</v>
      </c>
      <c r="K504" s="5">
        <v>0.91</v>
      </c>
      <c r="L504" t="str">
        <f t="shared" si="44"/>
        <v>91-100%</v>
      </c>
      <c r="M504" s="7">
        <f t="shared" si="45"/>
        <v>91.004550227511373</v>
      </c>
      <c r="N504" s="5" t="str">
        <f t="shared" si="51"/>
        <v>50% ormore</v>
      </c>
      <c r="O504" s="2">
        <v>4.2</v>
      </c>
      <c r="P504" s="3">
        <v>13937</v>
      </c>
      <c r="Q504" s="3">
        <f t="shared" si="46"/>
        <v>278726063</v>
      </c>
      <c r="R504" s="18">
        <f t="shared" si="47"/>
        <v>18.137</v>
      </c>
    </row>
    <row r="505" spans="1:18" ht="15.75">
      <c r="A505" s="2" t="s">
        <v>3265</v>
      </c>
      <c r="B505" s="2" t="s">
        <v>2947</v>
      </c>
      <c r="C505" s="2" t="s">
        <v>2948</v>
      </c>
      <c r="D505" s="2" t="s">
        <v>13082</v>
      </c>
      <c r="E505" s="2" t="s">
        <v>13103</v>
      </c>
      <c r="F505" s="2" t="s">
        <v>13104</v>
      </c>
      <c r="G505" s="2"/>
      <c r="H505" s="7">
        <v>1799</v>
      </c>
      <c r="I505" s="7" t="str">
        <f>IF('Amazon 2'!H373&lt;200,"&lt;₹ 200",IF(OR('Amazon 2'!H373=200,'Amazon 2'!H373&lt;=500),"₹ 200-₹ 500","&gt;₹ 500"))</f>
        <v>&gt;₹ 500</v>
      </c>
      <c r="J505" s="7">
        <v>19999</v>
      </c>
      <c r="K505" s="5">
        <v>0.91</v>
      </c>
      <c r="L505" t="str">
        <f t="shared" si="44"/>
        <v>91-100%</v>
      </c>
      <c r="M505" s="7">
        <f t="shared" si="45"/>
        <v>91.004550227511373</v>
      </c>
      <c r="N505" s="5" t="str">
        <f t="shared" si="51"/>
        <v>50% ormore</v>
      </c>
      <c r="O505" s="2">
        <v>4.2</v>
      </c>
      <c r="P505" s="3">
        <v>13937</v>
      </c>
      <c r="Q505" s="3">
        <f t="shared" si="46"/>
        <v>278726063</v>
      </c>
      <c r="R505" s="18">
        <f t="shared" si="47"/>
        <v>18.137</v>
      </c>
    </row>
    <row r="506" spans="1:18" ht="15.75">
      <c r="A506" s="2" t="s">
        <v>3316</v>
      </c>
      <c r="B506" s="2" t="s">
        <v>2947</v>
      </c>
      <c r="C506" s="2" t="s">
        <v>2948</v>
      </c>
      <c r="D506" s="2" t="s">
        <v>13082</v>
      </c>
      <c r="E506" s="2" t="s">
        <v>13103</v>
      </c>
      <c r="F506" s="2" t="s">
        <v>13104</v>
      </c>
      <c r="G506" s="2"/>
      <c r="H506" s="7">
        <v>1799</v>
      </c>
      <c r="I506" s="7" t="str">
        <f>IF('Amazon 2'!H379&lt;200,"&lt;₹ 200",IF(OR('Amazon 2'!H379=200,'Amazon 2'!H379&lt;=500),"₹ 200-₹ 500","&gt;₹ 500"))</f>
        <v>&gt;₹ 500</v>
      </c>
      <c r="J506" s="7">
        <v>19999</v>
      </c>
      <c r="K506" s="5">
        <v>0.91</v>
      </c>
      <c r="L506" t="str">
        <f t="shared" si="44"/>
        <v>91-100%</v>
      </c>
      <c r="M506" s="7">
        <f t="shared" si="45"/>
        <v>91.004550227511373</v>
      </c>
      <c r="N506" s="5" t="str">
        <f t="shared" si="51"/>
        <v>50% ormore</v>
      </c>
      <c r="O506" s="2">
        <v>4.2</v>
      </c>
      <c r="P506" s="3">
        <v>13937</v>
      </c>
      <c r="Q506" s="3">
        <f t="shared" si="46"/>
        <v>278726063</v>
      </c>
      <c r="R506" s="18">
        <f t="shared" si="47"/>
        <v>18.137</v>
      </c>
    </row>
    <row r="507" spans="1:18" ht="15.75">
      <c r="A507" s="2" t="s">
        <v>9642</v>
      </c>
      <c r="B507" s="2" t="s">
        <v>9643</v>
      </c>
      <c r="C507" s="2" t="s">
        <v>9644</v>
      </c>
      <c r="D507" s="2" t="s">
        <v>13146</v>
      </c>
      <c r="E507" s="2" t="s">
        <v>13238</v>
      </c>
      <c r="F507" s="2" t="s">
        <v>13278</v>
      </c>
      <c r="G507" s="2" t="s">
        <v>13280</v>
      </c>
      <c r="H507" s="7">
        <v>1130</v>
      </c>
      <c r="I507" s="7" t="str">
        <f>IF('Amazon 2'!H1017&lt;200,"&lt;₹ 200",IF(OR('Amazon 2'!H1017=200,'Amazon 2'!H1017&lt;=500),"₹ 200-₹ 500","&gt;₹ 500"))</f>
        <v>₹ 200-₹ 500</v>
      </c>
      <c r="J507" s="7">
        <v>1130</v>
      </c>
      <c r="K507" s="5">
        <v>0</v>
      </c>
      <c r="L507" t="str">
        <f t="shared" si="44"/>
        <v>0-10%</v>
      </c>
      <c r="M507" s="7">
        <f t="shared" si="45"/>
        <v>0</v>
      </c>
      <c r="N507" s="5" t="str">
        <f t="shared" si="51"/>
        <v>&lt;50%</v>
      </c>
      <c r="O507" s="2">
        <v>4.2</v>
      </c>
      <c r="P507" s="3">
        <v>13250</v>
      </c>
      <c r="Q507" s="3">
        <f t="shared" si="46"/>
        <v>14972500</v>
      </c>
      <c r="R507" s="18">
        <f t="shared" si="47"/>
        <v>17.45</v>
      </c>
    </row>
    <row r="508" spans="1:18" ht="15.75">
      <c r="A508" s="2" t="s">
        <v>3333</v>
      </c>
      <c r="B508" s="2" t="s">
        <v>3334</v>
      </c>
      <c r="C508" s="2" t="s">
        <v>2990</v>
      </c>
      <c r="D508" s="2" t="s">
        <v>13082</v>
      </c>
      <c r="E508" s="2" t="s">
        <v>13105</v>
      </c>
      <c r="F508" s="2" t="s">
        <v>13108</v>
      </c>
      <c r="G508" s="2" t="s">
        <v>13109</v>
      </c>
      <c r="H508" s="7">
        <v>12999</v>
      </c>
      <c r="I508" s="7" t="str">
        <f>IF('Amazon 2'!H382&lt;200,"&lt;₹ 200",IF(OR('Amazon 2'!H382=200,'Amazon 2'!H382&lt;=500),"₹ 200-₹ 500","&gt;₹ 500"))</f>
        <v>&gt;₹ 500</v>
      </c>
      <c r="J508" s="7">
        <v>15999</v>
      </c>
      <c r="K508" s="5">
        <v>0.19</v>
      </c>
      <c r="L508" t="str">
        <f t="shared" si="44"/>
        <v>11-20%</v>
      </c>
      <c r="M508" s="7">
        <f t="shared" si="45"/>
        <v>18.751171948246764</v>
      </c>
      <c r="N508" s="5" t="str">
        <f t="shared" si="51"/>
        <v>&lt;50%</v>
      </c>
      <c r="O508" s="2">
        <v>4.2</v>
      </c>
      <c r="P508" s="3">
        <v>13246</v>
      </c>
      <c r="Q508" s="3">
        <f t="shared" si="46"/>
        <v>211922754</v>
      </c>
      <c r="R508" s="18">
        <f t="shared" si="47"/>
        <v>17.446000000000002</v>
      </c>
    </row>
    <row r="509" spans="1:18" ht="15.75">
      <c r="A509" s="2" t="s">
        <v>951</v>
      </c>
      <c r="B509" s="2" t="s">
        <v>952</v>
      </c>
      <c r="C509" s="2" t="s">
        <v>18</v>
      </c>
      <c r="D509" s="2" t="s">
        <v>13075</v>
      </c>
      <c r="E509" s="2" t="s">
        <v>13076</v>
      </c>
      <c r="F509" s="2" t="s">
        <v>13077</v>
      </c>
      <c r="G509" s="2" t="s">
        <v>13078</v>
      </c>
      <c r="H509" s="7">
        <v>349</v>
      </c>
      <c r="I509" s="7" t="str">
        <f>IF('Amazon 2'!H106&lt;200,"&lt;₹ 200",IF(OR('Amazon 2'!H106=200,'Amazon 2'!H106&lt;=500),"₹ 200-₹ 500","&gt;₹ 500"))</f>
        <v>&gt;₹ 500</v>
      </c>
      <c r="J509" s="7">
        <v>999</v>
      </c>
      <c r="K509" s="5">
        <v>0.65</v>
      </c>
      <c r="L509" t="str">
        <f t="shared" si="44"/>
        <v>61-70%</v>
      </c>
      <c r="M509" s="7">
        <f t="shared" si="45"/>
        <v>65.06506506506507</v>
      </c>
      <c r="N509" s="5" t="str">
        <f>IF(K509&gt;=50%,"Yes","No")</f>
        <v>Yes</v>
      </c>
      <c r="O509" s="2">
        <v>4.2</v>
      </c>
      <c r="P509" s="3">
        <v>13120</v>
      </c>
      <c r="Q509" s="3">
        <f t="shared" si="46"/>
        <v>13106880</v>
      </c>
      <c r="R509" s="18">
        <f t="shared" si="47"/>
        <v>17.32</v>
      </c>
    </row>
    <row r="510" spans="1:18" ht="15.75">
      <c r="A510" s="2" t="s">
        <v>1486</v>
      </c>
      <c r="B510" s="2" t="s">
        <v>1487</v>
      </c>
      <c r="C510" s="2" t="s">
        <v>18</v>
      </c>
      <c r="D510" s="2" t="s">
        <v>13075</v>
      </c>
      <c r="E510" s="2" t="s">
        <v>13076</v>
      </c>
      <c r="F510" s="2" t="s">
        <v>13077</v>
      </c>
      <c r="G510" s="2" t="s">
        <v>13078</v>
      </c>
      <c r="H510" s="7">
        <v>399</v>
      </c>
      <c r="I510" s="7" t="str">
        <f>IF('Amazon 2'!H168&lt;200,"&lt;₹ 200",IF(OR('Amazon 2'!H168=200,'Amazon 2'!H168&lt;=500),"₹ 200-₹ 500","&gt;₹ 500"))</f>
        <v>&lt;₹ 200</v>
      </c>
      <c r="J510" s="7">
        <v>1299</v>
      </c>
      <c r="K510" s="5">
        <v>0.69</v>
      </c>
      <c r="L510" t="str">
        <f t="shared" si="44"/>
        <v>61-70%</v>
      </c>
      <c r="M510" s="7">
        <f t="shared" si="45"/>
        <v>69.284064665127019</v>
      </c>
      <c r="N510" s="5" t="str">
        <f>IF(K510&gt;=50%,"Yes","No")</f>
        <v>Yes</v>
      </c>
      <c r="O510" s="2">
        <v>4.2</v>
      </c>
      <c r="P510" s="3">
        <v>13120</v>
      </c>
      <c r="Q510" s="3">
        <f t="shared" si="46"/>
        <v>17042880</v>
      </c>
      <c r="R510" s="18">
        <f t="shared" si="47"/>
        <v>17.32</v>
      </c>
    </row>
    <row r="511" spans="1:18" ht="15.75">
      <c r="A511" s="2" t="s">
        <v>9070</v>
      </c>
      <c r="B511" s="2" t="s">
        <v>9071</v>
      </c>
      <c r="C511" s="2" t="s">
        <v>8699</v>
      </c>
      <c r="D511" s="2" t="s">
        <v>13146</v>
      </c>
      <c r="E511" s="2" t="s">
        <v>13238</v>
      </c>
      <c r="F511" s="2" t="s">
        <v>13245</v>
      </c>
      <c r="G511" s="2" t="s">
        <v>13246</v>
      </c>
      <c r="H511" s="7">
        <v>549</v>
      </c>
      <c r="I511" s="7" t="str">
        <f>IF('Amazon 2'!H961&lt;200,"&lt;₹ 200",IF(OR('Amazon 2'!H961=200,'Amazon 2'!H961&lt;=500),"₹ 200-₹ 500","&gt;₹ 500"))</f>
        <v>&gt;₹ 500</v>
      </c>
      <c r="J511" s="7">
        <v>1090</v>
      </c>
      <c r="K511" s="5">
        <v>0.5</v>
      </c>
      <c r="L511" t="str">
        <f t="shared" si="44"/>
        <v>41-50%</v>
      </c>
      <c r="M511" s="7">
        <f t="shared" si="45"/>
        <v>49.633027522935777</v>
      </c>
      <c r="N511" s="5" t="str">
        <f>IF(K511&gt;=50%,"50% ormore","&lt;50%")</f>
        <v>50% ormore</v>
      </c>
      <c r="O511" s="2">
        <v>4.2</v>
      </c>
      <c r="P511" s="3">
        <v>13029</v>
      </c>
      <c r="Q511" s="3">
        <f t="shared" si="46"/>
        <v>14201610</v>
      </c>
      <c r="R511" s="18">
        <f t="shared" si="47"/>
        <v>17.228999999999999</v>
      </c>
    </row>
    <row r="512" spans="1:18" ht="15.75">
      <c r="A512" s="2" t="s">
        <v>252</v>
      </c>
      <c r="B512" s="2" t="s">
        <v>253</v>
      </c>
      <c r="C512" s="2" t="s">
        <v>129</v>
      </c>
      <c r="D512" s="2" t="s">
        <v>13082</v>
      </c>
      <c r="E512" s="2" t="s">
        <v>13083</v>
      </c>
      <c r="F512" s="2" t="s">
        <v>13084</v>
      </c>
      <c r="G512" s="2" t="s">
        <v>13078</v>
      </c>
      <c r="H512" s="7">
        <v>199</v>
      </c>
      <c r="I512" s="7" t="str">
        <f>IF('Amazon 2'!H27&lt;200,"&lt;₹ 200",IF(OR('Amazon 2'!H27=200,'Amazon 2'!H27&lt;=500),"₹ 200-₹ 500","&gt;₹ 500"))</f>
        <v>&gt;₹ 500</v>
      </c>
      <c r="J512" s="7">
        <v>699</v>
      </c>
      <c r="K512" s="5">
        <v>0.72</v>
      </c>
      <c r="L512" t="str">
        <f t="shared" si="44"/>
        <v>71-80%</v>
      </c>
      <c r="M512" s="7">
        <f t="shared" si="45"/>
        <v>71.530758226037193</v>
      </c>
      <c r="N512" s="5" t="str">
        <f>IF(K512&gt;=50%,"Yes","No")</f>
        <v>Yes</v>
      </c>
      <c r="O512" s="2">
        <v>4.2</v>
      </c>
      <c r="P512" s="3">
        <v>12153</v>
      </c>
      <c r="Q512" s="3">
        <f t="shared" si="46"/>
        <v>8494947</v>
      </c>
      <c r="R512" s="18">
        <f t="shared" si="47"/>
        <v>16.353000000000002</v>
      </c>
    </row>
    <row r="513" spans="1:18" ht="15.75">
      <c r="A513" s="2" t="s">
        <v>2642</v>
      </c>
      <c r="B513" s="2" t="s">
        <v>2643</v>
      </c>
      <c r="C513" s="2" t="s">
        <v>129</v>
      </c>
      <c r="D513" s="2" t="s">
        <v>13082</v>
      </c>
      <c r="E513" s="2" t="s">
        <v>13083</v>
      </c>
      <c r="F513" s="2" t="s">
        <v>13084</v>
      </c>
      <c r="G513" s="2" t="s">
        <v>13078</v>
      </c>
      <c r="H513" s="7">
        <v>379</v>
      </c>
      <c r="I513" s="7" t="str">
        <f>IF('Amazon 2'!H303&lt;200,"&lt;₹ 200",IF(OR('Amazon 2'!H303=200,'Amazon 2'!H303&lt;=500),"₹ 200-₹ 500","&gt;₹ 500"))</f>
        <v>&gt;₹ 500</v>
      </c>
      <c r="J513" s="7">
        <v>999</v>
      </c>
      <c r="K513" s="5">
        <v>0.62</v>
      </c>
      <c r="L513" t="str">
        <f t="shared" si="44"/>
        <v>61-70%</v>
      </c>
      <c r="M513" s="7">
        <f t="shared" si="45"/>
        <v>62.062062062062061</v>
      </c>
      <c r="N513" s="5" t="str">
        <f>IF(K513&gt;=50%,"50% ormore","&lt;50%")</f>
        <v>50% ormore</v>
      </c>
      <c r="O513" s="2">
        <v>4.2</v>
      </c>
      <c r="P513" s="3">
        <v>12153</v>
      </c>
      <c r="Q513" s="3">
        <f t="shared" si="46"/>
        <v>12140847</v>
      </c>
      <c r="R513" s="18">
        <f t="shared" si="47"/>
        <v>16.353000000000002</v>
      </c>
    </row>
    <row r="514" spans="1:18" ht="15.75">
      <c r="A514" s="2" t="s">
        <v>11576</v>
      </c>
      <c r="B514" s="2" t="s">
        <v>11577</v>
      </c>
      <c r="C514" s="2" t="s">
        <v>8773</v>
      </c>
      <c r="D514" s="2" t="s">
        <v>13146</v>
      </c>
      <c r="E514" s="2" t="s">
        <v>13241</v>
      </c>
      <c r="F514" s="2" t="s">
        <v>13254</v>
      </c>
      <c r="G514" s="2" t="s">
        <v>13256</v>
      </c>
      <c r="H514" s="7">
        <v>7349</v>
      </c>
      <c r="I514" s="7" t="str">
        <f>IF('Amazon 2'!H1209&lt;200,"&lt;₹ 200",IF(OR('Amazon 2'!H1209=200,'Amazon 2'!H1209&lt;=500),"₹ 200-₹ 500","&gt;₹ 500"))</f>
        <v>&lt;₹ 200</v>
      </c>
      <c r="J514" s="7">
        <v>10900</v>
      </c>
      <c r="K514" s="5">
        <v>0.33</v>
      </c>
      <c r="L514" t="str">
        <f t="shared" si="44"/>
        <v>31-40%</v>
      </c>
      <c r="M514" s="7">
        <f t="shared" si="45"/>
        <v>32.577981651376149</v>
      </c>
      <c r="N514" s="5" t="str">
        <f>IF(K514&gt;=50%,"50% ormore","&lt;50%")</f>
        <v>&lt;50%</v>
      </c>
      <c r="O514" s="2">
        <v>4.2</v>
      </c>
      <c r="P514" s="3">
        <v>11957</v>
      </c>
      <c r="Q514" s="3">
        <f t="shared" si="46"/>
        <v>130331300</v>
      </c>
      <c r="R514" s="18">
        <f t="shared" si="47"/>
        <v>16.157</v>
      </c>
    </row>
    <row r="515" spans="1:18" ht="15.75">
      <c r="A515" s="2" t="s">
        <v>11746</v>
      </c>
      <c r="B515" s="2" t="s">
        <v>11747</v>
      </c>
      <c r="C515" s="2" t="s">
        <v>9326</v>
      </c>
      <c r="D515" s="2" t="s">
        <v>13146</v>
      </c>
      <c r="E515" s="2" t="s">
        <v>13238</v>
      </c>
      <c r="F515" s="2" t="s">
        <v>13245</v>
      </c>
      <c r="G515" s="2" t="s">
        <v>13263</v>
      </c>
      <c r="H515" s="7">
        <v>3799</v>
      </c>
      <c r="I515" s="7" t="str">
        <f>IF('Amazon 2'!H1226&lt;200,"&lt;₹ 200",IF(OR('Amazon 2'!H1226=200,'Amazon 2'!H1226&lt;=500),"₹ 200-₹ 500","&gt;₹ 500"))</f>
        <v>&gt;₹ 500</v>
      </c>
      <c r="J515" s="7">
        <v>6000</v>
      </c>
      <c r="K515" s="5">
        <v>0.37</v>
      </c>
      <c r="L515" t="str">
        <f t="shared" si="44"/>
        <v>31-40%</v>
      </c>
      <c r="M515" s="7">
        <f t="shared" si="45"/>
        <v>36.683333333333337</v>
      </c>
      <c r="N515" s="5" t="str">
        <f>IF(K515&gt;=50%,"50% ormore","&lt;50%")</f>
        <v>&lt;50%</v>
      </c>
      <c r="O515" s="2">
        <v>4.2</v>
      </c>
      <c r="P515" s="3">
        <v>11935</v>
      </c>
      <c r="Q515" s="3">
        <f t="shared" si="46"/>
        <v>71610000</v>
      </c>
      <c r="R515" s="18">
        <f t="shared" si="47"/>
        <v>16.135000000000002</v>
      </c>
    </row>
    <row r="516" spans="1:18" ht="15.75">
      <c r="A516" s="2" t="s">
        <v>9911</v>
      </c>
      <c r="B516" s="2" t="s">
        <v>9912</v>
      </c>
      <c r="C516" s="2" t="s">
        <v>8647</v>
      </c>
      <c r="D516" s="2" t="s">
        <v>13146</v>
      </c>
      <c r="E516" s="2" t="s">
        <v>13238</v>
      </c>
      <c r="F516" s="2" t="s">
        <v>13239</v>
      </c>
      <c r="G516" s="2" t="s">
        <v>13251</v>
      </c>
      <c r="H516" s="7">
        <v>2089</v>
      </c>
      <c r="I516" s="7" t="str">
        <f>IF('Amazon 2'!H1044&lt;200,"&lt;₹ 200",IF(OR('Amazon 2'!H1044=200,'Amazon 2'!H1044&lt;=500),"₹ 200-₹ 500","&gt;₹ 500"))</f>
        <v>&lt;₹ 200</v>
      </c>
      <c r="J516" s="7">
        <v>4000</v>
      </c>
      <c r="K516" s="5">
        <v>0.48</v>
      </c>
      <c r="L516" t="str">
        <f t="shared" si="44"/>
        <v>41-50%</v>
      </c>
      <c r="M516" s="7">
        <f t="shared" si="45"/>
        <v>47.774999999999999</v>
      </c>
      <c r="N516" s="5" t="str">
        <f>IF(K516&gt;=50%,"50% ormore","&lt;50%")</f>
        <v>&lt;50%</v>
      </c>
      <c r="O516" s="2">
        <v>4.2</v>
      </c>
      <c r="P516" s="3">
        <v>11199</v>
      </c>
      <c r="Q516" s="3">
        <f t="shared" si="46"/>
        <v>44796000</v>
      </c>
      <c r="R516" s="18">
        <f t="shared" si="47"/>
        <v>15.399000000000001</v>
      </c>
    </row>
    <row r="517" spans="1:18" ht="15.75">
      <c r="A517" s="2" t="s">
        <v>3542</v>
      </c>
      <c r="B517" s="2" t="s">
        <v>3543</v>
      </c>
      <c r="C517" s="2" t="s">
        <v>2990</v>
      </c>
      <c r="D517" s="2" t="s">
        <v>13082</v>
      </c>
      <c r="E517" s="2" t="s">
        <v>13105</v>
      </c>
      <c r="F517" s="2" t="s">
        <v>13108</v>
      </c>
      <c r="G517" s="2" t="s">
        <v>13109</v>
      </c>
      <c r="H517" s="7">
        <v>34999</v>
      </c>
      <c r="I517" s="7" t="str">
        <f>IF('Amazon 2'!H406&lt;200,"&lt;₹ 200",IF(OR('Amazon 2'!H406=200,'Amazon 2'!H406&lt;=500),"₹ 200-₹ 500","&gt;₹ 500"))</f>
        <v>&lt;₹ 200</v>
      </c>
      <c r="J517" s="7">
        <v>38999</v>
      </c>
      <c r="K517" s="5">
        <v>0.1</v>
      </c>
      <c r="L517" t="str">
        <f t="shared" si="44"/>
        <v>0-10%</v>
      </c>
      <c r="M517" s="7">
        <f t="shared" si="45"/>
        <v>10.256673248032001</v>
      </c>
      <c r="N517" s="5" t="str">
        <f>IF(K517&gt;=50%,"50% ormore","&lt;50%")</f>
        <v>&lt;50%</v>
      </c>
      <c r="O517" s="2">
        <v>4.2</v>
      </c>
      <c r="P517" s="3">
        <v>11029</v>
      </c>
      <c r="Q517" s="3">
        <f t="shared" si="46"/>
        <v>430119971</v>
      </c>
      <c r="R517" s="18">
        <f t="shared" si="47"/>
        <v>15.228999999999999</v>
      </c>
    </row>
    <row r="518" spans="1:18" ht="15.75">
      <c r="A518" s="2" t="s">
        <v>788</v>
      </c>
      <c r="B518" s="2" t="s">
        <v>789</v>
      </c>
      <c r="C518" s="2" t="s">
        <v>18</v>
      </c>
      <c r="D518" s="2" t="s">
        <v>13075</v>
      </c>
      <c r="E518" s="2" t="s">
        <v>13076</v>
      </c>
      <c r="F518" s="2" t="s">
        <v>13077</v>
      </c>
      <c r="G518" s="2" t="s">
        <v>13078</v>
      </c>
      <c r="H518" s="7">
        <v>325</v>
      </c>
      <c r="I518" s="7" t="str">
        <f>IF('Amazon 2'!H86&lt;200,"&lt;₹ 200",IF(OR('Amazon 2'!H86=200,'Amazon 2'!H86&lt;=500),"₹ 200-₹ 500","&gt;₹ 500"))</f>
        <v>₹ 200-₹ 500</v>
      </c>
      <c r="J518" s="7">
        <v>1299</v>
      </c>
      <c r="K518" s="5">
        <v>0.75</v>
      </c>
      <c r="L518" t="str">
        <f t="shared" si="44"/>
        <v>71-80%</v>
      </c>
      <c r="M518" s="7">
        <f t="shared" si="45"/>
        <v>74.980754426481909</v>
      </c>
      <c r="N518" s="5" t="str">
        <f>IF(K518&gt;=50%,"Yes","No")</f>
        <v>Yes</v>
      </c>
      <c r="O518" s="2">
        <v>4.2</v>
      </c>
      <c r="P518" s="3">
        <v>10576</v>
      </c>
      <c r="Q518" s="3">
        <f t="shared" si="46"/>
        <v>13738224</v>
      </c>
      <c r="R518" s="18">
        <f t="shared" si="47"/>
        <v>14.776</v>
      </c>
    </row>
    <row r="519" spans="1:18" ht="15.75">
      <c r="A519" s="2" t="s">
        <v>2299</v>
      </c>
      <c r="B519" s="2" t="s">
        <v>2300</v>
      </c>
      <c r="C519" s="2" t="s">
        <v>18</v>
      </c>
      <c r="D519" s="2" t="s">
        <v>13075</v>
      </c>
      <c r="E519" s="2" t="s">
        <v>13076</v>
      </c>
      <c r="F519" s="2" t="s">
        <v>13077</v>
      </c>
      <c r="G519" s="2" t="s">
        <v>13078</v>
      </c>
      <c r="H519" s="7">
        <v>325</v>
      </c>
      <c r="I519" s="7" t="str">
        <f>IF('Amazon 2'!H263&lt;200,"&lt;₹ 200",IF(OR('Amazon 2'!H263=200,'Amazon 2'!H263&lt;=500),"₹ 200-₹ 500","&gt;₹ 500"))</f>
        <v>&gt;₹ 500</v>
      </c>
      <c r="J519" s="7">
        <v>1099</v>
      </c>
      <c r="K519" s="5">
        <v>0.7</v>
      </c>
      <c r="L519" t="str">
        <f t="shared" ref="L519:L582" si="52">IF(K519&lt;=10%,"0-10%",IF(K519&lt;=20%,"11-20%",IF(K519&lt;=30%,"21-30%",IF(K519&lt;=40%,"31-40%",IF(K519&lt;=50%,"41-50%",IF(K519&lt;=60%,"51-60%",IF(K519&lt;=70%,"61-70%",IF(K519&lt;=80%,"71-80%",IF(K519&lt;=90%,"81-90%","91-100%")))))))))</f>
        <v>61-70%</v>
      </c>
      <c r="M519" s="7">
        <f t="shared" ref="M519:M582" si="53" xml:space="preserve"> ( J519 - H519 )/J519*100</f>
        <v>70.427661510464063</v>
      </c>
      <c r="N519" s="5" t="str">
        <f>IF(K519&gt;=50%,"Yes","No")</f>
        <v>Yes</v>
      </c>
      <c r="O519" s="2">
        <v>4.2</v>
      </c>
      <c r="P519" s="3">
        <v>10576</v>
      </c>
      <c r="Q519" s="3">
        <f t="shared" ref="Q519:Q582" si="54">J519*P519</f>
        <v>11623024</v>
      </c>
      <c r="R519" s="18">
        <f t="shared" ref="R519:R582" si="55">O519+(P519/1000)</f>
        <v>14.776</v>
      </c>
    </row>
    <row r="520" spans="1:18" ht="15.75">
      <c r="A520" s="2" t="s">
        <v>12742</v>
      </c>
      <c r="B520" s="2" t="s">
        <v>12743</v>
      </c>
      <c r="C520" s="2" t="s">
        <v>9944</v>
      </c>
      <c r="D520" s="2" t="s">
        <v>13146</v>
      </c>
      <c r="E520" s="2" t="s">
        <v>13238</v>
      </c>
      <c r="F520" s="2" t="s">
        <v>13245</v>
      </c>
      <c r="G520" s="2" t="s">
        <v>13263</v>
      </c>
      <c r="H520" s="7">
        <v>6199</v>
      </c>
      <c r="I520" s="7" t="str">
        <f>IF('Amazon 2'!H1325&lt;200,"&lt;₹ 200",IF(OR('Amazon 2'!H1325=200,'Amazon 2'!H1325&lt;=500),"₹ 200-₹ 500","&gt;₹ 500"))</f>
        <v>&lt;₹ 200</v>
      </c>
      <c r="J520" s="7">
        <v>10999</v>
      </c>
      <c r="K520" s="5">
        <v>0.44</v>
      </c>
      <c r="L520" t="str">
        <f t="shared" si="52"/>
        <v>41-50%</v>
      </c>
      <c r="M520" s="7">
        <f t="shared" si="53"/>
        <v>43.640330939176287</v>
      </c>
      <c r="N520" s="5" t="str">
        <f>IF(K520&gt;=50%,"50% ormore","&lt;50%")</f>
        <v>&lt;50%</v>
      </c>
      <c r="O520" s="2">
        <v>4.2</v>
      </c>
      <c r="P520" s="3">
        <v>10429</v>
      </c>
      <c r="Q520" s="3">
        <f t="shared" si="54"/>
        <v>114708571</v>
      </c>
      <c r="R520" s="18">
        <f t="shared" si="55"/>
        <v>14.629000000000001</v>
      </c>
    </row>
    <row r="521" spans="1:18" ht="15.75">
      <c r="A521" s="2" t="s">
        <v>10449</v>
      </c>
      <c r="B521" s="2" t="s">
        <v>10450</v>
      </c>
      <c r="C521" s="2" t="s">
        <v>8699</v>
      </c>
      <c r="D521" s="2" t="s">
        <v>13146</v>
      </c>
      <c r="E521" s="2" t="s">
        <v>13238</v>
      </c>
      <c r="F521" s="2" t="s">
        <v>13245</v>
      </c>
      <c r="G521" s="2" t="s">
        <v>13246</v>
      </c>
      <c r="H521" s="7">
        <v>1099</v>
      </c>
      <c r="I521" s="7" t="str">
        <f>IF('Amazon 2'!H1097&lt;200,"&lt;₹ 200",IF(OR('Amazon 2'!H1097=200,'Amazon 2'!H1097&lt;=500),"₹ 200-₹ 500","&gt;₹ 500"))</f>
        <v>₹ 200-₹ 500</v>
      </c>
      <c r="J521" s="7">
        <v>1920</v>
      </c>
      <c r="K521" s="5">
        <v>0.43</v>
      </c>
      <c r="L521" t="str">
        <f t="shared" si="52"/>
        <v>41-50%</v>
      </c>
      <c r="M521" s="7">
        <f t="shared" si="53"/>
        <v>42.760416666666664</v>
      </c>
      <c r="N521" s="5" t="str">
        <f>IF(K521&gt;=50%,"50% ormore","&lt;50%")</f>
        <v>&lt;50%</v>
      </c>
      <c r="O521" s="2">
        <v>4.2</v>
      </c>
      <c r="P521" s="3">
        <v>9772</v>
      </c>
      <c r="Q521" s="3">
        <f t="shared" si="54"/>
        <v>18762240</v>
      </c>
      <c r="R521" s="18">
        <f t="shared" si="55"/>
        <v>13.972000000000001</v>
      </c>
    </row>
    <row r="522" spans="1:18" ht="15.75">
      <c r="A522" s="2" t="s">
        <v>7077</v>
      </c>
      <c r="B522" s="2" t="s">
        <v>7078</v>
      </c>
      <c r="C522" s="2" t="s">
        <v>5623</v>
      </c>
      <c r="D522" s="2" t="s">
        <v>13142</v>
      </c>
      <c r="E522" s="2" t="s">
        <v>13143</v>
      </c>
      <c r="F522" s="2" t="s">
        <v>13144</v>
      </c>
      <c r="G522" s="2" t="s">
        <v>13145</v>
      </c>
      <c r="H522" s="7">
        <v>114</v>
      </c>
      <c r="I522" s="7" t="str">
        <f>IF('Amazon 2'!H769&lt;200,"&lt;₹ 200",IF(OR('Amazon 2'!H769=200,'Amazon 2'!H769&lt;=500),"₹ 200-₹ 500","&gt;₹ 500"))</f>
        <v>&gt;₹ 500</v>
      </c>
      <c r="J522" s="7">
        <v>120</v>
      </c>
      <c r="K522" s="5">
        <v>0.05</v>
      </c>
      <c r="L522" t="str">
        <f t="shared" si="52"/>
        <v>0-10%</v>
      </c>
      <c r="M522" s="7">
        <f t="shared" si="53"/>
        <v>5</v>
      </c>
      <c r="N522" s="5" t="str">
        <f>IF(K522&gt;=50%,"50% ormore","&lt;50%")</f>
        <v>&lt;50%</v>
      </c>
      <c r="O522" s="2">
        <v>4.2</v>
      </c>
      <c r="P522" s="3">
        <v>8938</v>
      </c>
      <c r="Q522" s="3">
        <f t="shared" si="54"/>
        <v>1072560</v>
      </c>
      <c r="R522" s="18">
        <f t="shared" si="55"/>
        <v>13.138000000000002</v>
      </c>
    </row>
    <row r="523" spans="1:18" ht="15.75">
      <c r="A523" s="2" t="s">
        <v>1878</v>
      </c>
      <c r="B523" s="2" t="s">
        <v>1879</v>
      </c>
      <c r="C523" s="2" t="s">
        <v>18</v>
      </c>
      <c r="D523" s="2" t="s">
        <v>13075</v>
      </c>
      <c r="E523" s="2" t="s">
        <v>13076</v>
      </c>
      <c r="F523" s="2" t="s">
        <v>13077</v>
      </c>
      <c r="G523" s="2" t="s">
        <v>13078</v>
      </c>
      <c r="H523" s="7">
        <v>799</v>
      </c>
      <c r="I523" s="7" t="str">
        <f>IF('Amazon 2'!H215&lt;200,"&lt;₹ 200",IF(OR('Amazon 2'!H215=200,'Amazon 2'!H215&lt;=500),"₹ 200-₹ 500","&gt;₹ 500"))</f>
        <v>&gt;₹ 500</v>
      </c>
      <c r="J523" s="7">
        <v>1999</v>
      </c>
      <c r="K523" s="5">
        <v>0.6</v>
      </c>
      <c r="L523" t="str">
        <f t="shared" si="52"/>
        <v>51-60%</v>
      </c>
      <c r="M523" s="7">
        <f t="shared" si="53"/>
        <v>60.030015007503756</v>
      </c>
      <c r="N523" s="5" t="str">
        <f>IF(K523&gt;=50%,"Yes","No")</f>
        <v>Yes</v>
      </c>
      <c r="O523" s="2">
        <v>4.2</v>
      </c>
      <c r="P523" s="3">
        <v>8583</v>
      </c>
      <c r="Q523" s="3">
        <f t="shared" si="54"/>
        <v>17157417</v>
      </c>
      <c r="R523" s="18">
        <f t="shared" si="55"/>
        <v>12.783000000000001</v>
      </c>
    </row>
    <row r="524" spans="1:18" ht="15.75">
      <c r="A524" s="2" t="s">
        <v>7132</v>
      </c>
      <c r="B524" s="2" t="s">
        <v>7133</v>
      </c>
      <c r="C524" s="2" t="s">
        <v>5336</v>
      </c>
      <c r="D524" s="2" t="s">
        <v>13075</v>
      </c>
      <c r="E524" s="2" t="s">
        <v>13076</v>
      </c>
      <c r="F524" s="2" t="s">
        <v>13163</v>
      </c>
      <c r="G524" s="2" t="s">
        <v>13164</v>
      </c>
      <c r="H524" s="7">
        <v>575</v>
      </c>
      <c r="I524" s="7" t="str">
        <f>IF('Amazon 2'!H774&lt;200,"&lt;₹ 200",IF(OR('Amazon 2'!H774=200,'Amazon 2'!H774&lt;=500),"₹ 200-₹ 500","&gt;₹ 500"))</f>
        <v>₹ 200-₹ 500</v>
      </c>
      <c r="J524" s="7">
        <v>2799</v>
      </c>
      <c r="K524" s="5">
        <v>0.79</v>
      </c>
      <c r="L524" t="str">
        <f t="shared" si="52"/>
        <v>71-80%</v>
      </c>
      <c r="M524" s="7">
        <f t="shared" si="53"/>
        <v>79.456948910325124</v>
      </c>
      <c r="N524" s="5" t="str">
        <f>IF(K524&gt;=50%,"50% ormore","&lt;50%")</f>
        <v>50% ormore</v>
      </c>
      <c r="O524" s="2">
        <v>4.2</v>
      </c>
      <c r="P524" s="3">
        <v>8537</v>
      </c>
      <c r="Q524" s="3">
        <f t="shared" si="54"/>
        <v>23895063</v>
      </c>
      <c r="R524" s="18">
        <f t="shared" si="55"/>
        <v>12.737000000000002</v>
      </c>
    </row>
    <row r="525" spans="1:18" ht="15.75">
      <c r="A525" s="2" t="s">
        <v>5421</v>
      </c>
      <c r="B525" s="2" t="s">
        <v>5422</v>
      </c>
      <c r="C525" s="2" t="s">
        <v>4845</v>
      </c>
      <c r="D525" s="2" t="s">
        <v>13075</v>
      </c>
      <c r="E525" s="2" t="s">
        <v>13076</v>
      </c>
      <c r="F525" s="2" t="s">
        <v>13131</v>
      </c>
      <c r="G525" s="2" t="s">
        <v>13132</v>
      </c>
      <c r="H525" s="7">
        <v>681</v>
      </c>
      <c r="I525" s="7" t="str">
        <f>IF('Amazon 2'!H612&lt;200,"&lt;₹ 200",IF(OR('Amazon 2'!H612=200,'Amazon 2'!H612&lt;=500),"₹ 200-₹ 500","&gt;₹ 500"))</f>
        <v>&lt;₹ 200</v>
      </c>
      <c r="J525" s="7">
        <v>1199</v>
      </c>
      <c r="K525" s="5">
        <v>0.43</v>
      </c>
      <c r="L525" t="str">
        <f t="shared" si="52"/>
        <v>41-50%</v>
      </c>
      <c r="M525" s="7">
        <f t="shared" si="53"/>
        <v>43.202668890742288</v>
      </c>
      <c r="N525" s="5" t="str">
        <f>IF(K525&gt;=50%,"50% ormore","&lt;50%")</f>
        <v>&lt;50%</v>
      </c>
      <c r="O525" s="2">
        <v>4.2</v>
      </c>
      <c r="P525" s="3">
        <v>8258</v>
      </c>
      <c r="Q525" s="3">
        <f t="shared" si="54"/>
        <v>9901342</v>
      </c>
      <c r="R525" s="18">
        <f t="shared" si="55"/>
        <v>12.457999999999998</v>
      </c>
    </row>
    <row r="526" spans="1:18" ht="15.75">
      <c r="A526" s="2" t="s">
        <v>12029</v>
      </c>
      <c r="B526" s="2" t="s">
        <v>12030</v>
      </c>
      <c r="C526" s="2" t="s">
        <v>8721</v>
      </c>
      <c r="D526" s="2" t="s">
        <v>13146</v>
      </c>
      <c r="E526" s="2" t="s">
        <v>13241</v>
      </c>
      <c r="F526" s="2" t="s">
        <v>13254</v>
      </c>
      <c r="G526" s="2" t="s">
        <v>13255</v>
      </c>
      <c r="H526" s="7">
        <v>2949</v>
      </c>
      <c r="I526" s="7" t="str">
        <f>IF('Amazon 2'!H1254&lt;200,"&lt;₹ 200",IF(OR('Amazon 2'!H1254=200,'Amazon 2'!H1254&lt;=500),"₹ 200-₹ 500","&gt;₹ 500"))</f>
        <v>&gt;₹ 500</v>
      </c>
      <c r="J526" s="7">
        <v>4849</v>
      </c>
      <c r="K526" s="5">
        <v>0.39</v>
      </c>
      <c r="L526" t="str">
        <f t="shared" si="52"/>
        <v>31-40%</v>
      </c>
      <c r="M526" s="7">
        <f t="shared" si="53"/>
        <v>39.183336770468138</v>
      </c>
      <c r="N526" s="5" t="str">
        <f>IF(K526&gt;=50%,"50% ormore","&lt;50%")</f>
        <v>&lt;50%</v>
      </c>
      <c r="O526" s="2">
        <v>4.2</v>
      </c>
      <c r="P526" s="3">
        <v>7968</v>
      </c>
      <c r="Q526" s="3">
        <f t="shared" si="54"/>
        <v>38636832</v>
      </c>
      <c r="R526" s="18">
        <f t="shared" si="55"/>
        <v>12.167999999999999</v>
      </c>
    </row>
    <row r="527" spans="1:18" ht="15.75">
      <c r="A527" s="2" t="s">
        <v>12683</v>
      </c>
      <c r="B527" s="2" t="s">
        <v>12684</v>
      </c>
      <c r="C527" s="2" t="s">
        <v>9591</v>
      </c>
      <c r="D527" s="2" t="s">
        <v>13146</v>
      </c>
      <c r="E527" s="2" t="s">
        <v>13241</v>
      </c>
      <c r="F527" s="2" t="s">
        <v>13268</v>
      </c>
      <c r="G527" s="2" t="s">
        <v>13276</v>
      </c>
      <c r="H527" s="7">
        <v>1999</v>
      </c>
      <c r="I527" s="7" t="str">
        <f>IF('Amazon 2'!H1319&lt;200,"&lt;₹ 200",IF(OR('Amazon 2'!H1319=200,'Amazon 2'!H1319&lt;=500),"₹ 200-₹ 500","&gt;₹ 500"))</f>
        <v>₹ 200-₹ 500</v>
      </c>
      <c r="J527" s="7">
        <v>2360</v>
      </c>
      <c r="K527" s="5">
        <v>0.15</v>
      </c>
      <c r="L527" t="str">
        <f t="shared" si="52"/>
        <v>11-20%</v>
      </c>
      <c r="M527" s="7">
        <f t="shared" si="53"/>
        <v>15.296610169491526</v>
      </c>
      <c r="N527" s="5" t="str">
        <f>IF(K527&gt;=50%,"50% ormore","&lt;50%")</f>
        <v>&lt;50%</v>
      </c>
      <c r="O527" s="2">
        <v>4.2</v>
      </c>
      <c r="P527" s="3">
        <v>7801</v>
      </c>
      <c r="Q527" s="3">
        <f t="shared" si="54"/>
        <v>18410360</v>
      </c>
      <c r="R527" s="18">
        <f t="shared" si="55"/>
        <v>12.001000000000001</v>
      </c>
    </row>
    <row r="528" spans="1:18" ht="15.75">
      <c r="A528" s="2" t="s">
        <v>376</v>
      </c>
      <c r="B528" s="2" t="s">
        <v>377</v>
      </c>
      <c r="C528" s="2" t="s">
        <v>169</v>
      </c>
      <c r="D528" s="2" t="s">
        <v>13082</v>
      </c>
      <c r="E528" s="2" t="s">
        <v>13083</v>
      </c>
      <c r="F528" s="2" t="s">
        <v>13085</v>
      </c>
      <c r="G528" s="2" t="s">
        <v>13086</v>
      </c>
      <c r="H528" s="7">
        <v>32999</v>
      </c>
      <c r="I528" s="7" t="str">
        <f>IF('Amazon 2'!H40&lt;200,"&lt;₹ 200",IF(OR('Amazon 2'!H40=200,'Amazon 2'!H40&lt;=500),"₹ 200-₹ 500","&gt;₹ 500"))</f>
        <v>₹ 200-₹ 500</v>
      </c>
      <c r="J528" s="7">
        <v>45999</v>
      </c>
      <c r="K528" s="5">
        <v>0.28000000000000003</v>
      </c>
      <c r="L528" t="str">
        <f t="shared" si="52"/>
        <v>21-30%</v>
      </c>
      <c r="M528" s="7">
        <f t="shared" si="53"/>
        <v>28.261483945303155</v>
      </c>
      <c r="N528" s="5" t="str">
        <f>IF(K528&gt;=50%,"Yes","No")</f>
        <v>No</v>
      </c>
      <c r="O528" s="2">
        <v>4.2</v>
      </c>
      <c r="P528" s="3">
        <v>7298</v>
      </c>
      <c r="Q528" s="3">
        <f t="shared" si="54"/>
        <v>335700702</v>
      </c>
      <c r="R528" s="18">
        <f t="shared" si="55"/>
        <v>11.498000000000001</v>
      </c>
    </row>
    <row r="529" spans="1:18" ht="15.75">
      <c r="A529" s="2" t="s">
        <v>798</v>
      </c>
      <c r="B529" s="2" t="s">
        <v>799</v>
      </c>
      <c r="C529" s="2" t="s">
        <v>169</v>
      </c>
      <c r="D529" s="2" t="s">
        <v>13082</v>
      </c>
      <c r="E529" s="2" t="s">
        <v>13083</v>
      </c>
      <c r="F529" s="2" t="s">
        <v>13085</v>
      </c>
      <c r="G529" s="2" t="s">
        <v>13086</v>
      </c>
      <c r="H529" s="7">
        <v>29999</v>
      </c>
      <c r="I529" s="7" t="str">
        <f>IF('Amazon 2'!H87&lt;200,"&lt;₹ 200",IF(OR('Amazon 2'!H87=200,'Amazon 2'!H87&lt;=500),"₹ 200-₹ 500","&gt;₹ 500"))</f>
        <v>&gt;₹ 500</v>
      </c>
      <c r="J529" s="7">
        <v>39999</v>
      </c>
      <c r="K529" s="5">
        <v>0.25</v>
      </c>
      <c r="L529" t="str">
        <f t="shared" si="52"/>
        <v>21-30%</v>
      </c>
      <c r="M529" s="7">
        <f t="shared" si="53"/>
        <v>25.000625015625388</v>
      </c>
      <c r="N529" s="5" t="str">
        <f>IF(K529&gt;=50%,"Yes","No")</f>
        <v>No</v>
      </c>
      <c r="O529" s="2">
        <v>4.2</v>
      </c>
      <c r="P529" s="3">
        <v>7298</v>
      </c>
      <c r="Q529" s="3">
        <f t="shared" si="54"/>
        <v>291912702</v>
      </c>
      <c r="R529" s="18">
        <f t="shared" si="55"/>
        <v>11.498000000000001</v>
      </c>
    </row>
    <row r="530" spans="1:18" ht="15.75">
      <c r="A530" s="2" t="s">
        <v>11305</v>
      </c>
      <c r="B530" s="2" t="s">
        <v>11306</v>
      </c>
      <c r="C530" s="2" t="s">
        <v>8886</v>
      </c>
      <c r="D530" s="2" t="s">
        <v>13146</v>
      </c>
      <c r="E530" s="2" t="s">
        <v>13259</v>
      </c>
      <c r="F530" s="2" t="s">
        <v>13260</v>
      </c>
      <c r="G530" s="2" t="s">
        <v>13261</v>
      </c>
      <c r="H530" s="7">
        <v>998.06</v>
      </c>
      <c r="I530" s="7" t="str">
        <f>IF('Amazon 2'!H1182&lt;200,"&lt;₹ 200",IF(OR('Amazon 2'!H1182=200,'Amazon 2'!H1182&lt;=500),"₹ 200-₹ 500","&gt;₹ 500"))</f>
        <v>&gt;₹ 500</v>
      </c>
      <c r="J530" s="7">
        <v>1282</v>
      </c>
      <c r="K530" s="5">
        <v>0.22</v>
      </c>
      <c r="L530" t="str">
        <f t="shared" si="52"/>
        <v>21-30%</v>
      </c>
      <c r="M530" s="7">
        <f t="shared" si="53"/>
        <v>22.148205928237132</v>
      </c>
      <c r="N530" s="5" t="str">
        <f>IF(K530&gt;=50%,"50% ormore","&lt;50%")</f>
        <v>&lt;50%</v>
      </c>
      <c r="O530" s="2">
        <v>4.2</v>
      </c>
      <c r="P530" s="3">
        <v>7274</v>
      </c>
      <c r="Q530" s="3">
        <f t="shared" si="54"/>
        <v>9325268</v>
      </c>
      <c r="R530" s="18">
        <f t="shared" si="55"/>
        <v>11.474</v>
      </c>
    </row>
    <row r="531" spans="1:18" ht="15.75">
      <c r="A531" s="2" t="s">
        <v>12522</v>
      </c>
      <c r="B531" s="2" t="s">
        <v>12523</v>
      </c>
      <c r="C531" s="2" t="s">
        <v>8647</v>
      </c>
      <c r="D531" s="2" t="s">
        <v>13146</v>
      </c>
      <c r="E531" s="2" t="s">
        <v>13238</v>
      </c>
      <c r="F531" s="2" t="s">
        <v>13239</v>
      </c>
      <c r="G531" s="2" t="s">
        <v>13251</v>
      </c>
      <c r="H531" s="7">
        <v>3180</v>
      </c>
      <c r="I531" s="7" t="str">
        <f>IF('Amazon 2'!H1303&lt;200,"&lt;₹ 200",IF(OR('Amazon 2'!H1303=200,'Amazon 2'!H1303&lt;=500),"₹ 200-₹ 500","&gt;₹ 500"))</f>
        <v>&gt;₹ 500</v>
      </c>
      <c r="J531" s="7">
        <v>5295</v>
      </c>
      <c r="K531" s="5">
        <v>0.4</v>
      </c>
      <c r="L531" t="str">
        <f t="shared" si="52"/>
        <v>31-40%</v>
      </c>
      <c r="M531" s="7">
        <f t="shared" si="53"/>
        <v>39.943342776203963</v>
      </c>
      <c r="N531" s="5" t="str">
        <f>IF(K531&gt;=50%,"50% ormore","&lt;50%")</f>
        <v>&lt;50%</v>
      </c>
      <c r="O531" s="2">
        <v>4.2</v>
      </c>
      <c r="P531" s="3">
        <v>6919</v>
      </c>
      <c r="Q531" s="3">
        <f t="shared" si="54"/>
        <v>36636105</v>
      </c>
      <c r="R531" s="18">
        <f t="shared" si="55"/>
        <v>11.119</v>
      </c>
    </row>
    <row r="532" spans="1:18" ht="15.75">
      <c r="A532" s="2" t="s">
        <v>6927</v>
      </c>
      <c r="B532" s="2" t="s">
        <v>6928</v>
      </c>
      <c r="C532" s="2" t="s">
        <v>5244</v>
      </c>
      <c r="D532" s="2" t="s">
        <v>13082</v>
      </c>
      <c r="E532" s="2" t="s">
        <v>13152</v>
      </c>
      <c r="F532" s="2" t="s">
        <v>13084</v>
      </c>
      <c r="G532" s="2" t="s">
        <v>13154</v>
      </c>
      <c r="H532" s="7">
        <v>349</v>
      </c>
      <c r="I532" s="7" t="str">
        <f>IF('Amazon 2'!H755&lt;200,"&lt;₹ 200",IF(OR('Amazon 2'!H755=200,'Amazon 2'!H755&lt;=500),"₹ 200-₹ 500","&gt;₹ 500"))</f>
        <v>&gt;₹ 500</v>
      </c>
      <c r="J532" s="7">
        <v>995</v>
      </c>
      <c r="K532" s="5">
        <v>0.65</v>
      </c>
      <c r="L532" t="str">
        <f t="shared" si="52"/>
        <v>61-70%</v>
      </c>
      <c r="M532" s="7">
        <f t="shared" si="53"/>
        <v>64.924623115577887</v>
      </c>
      <c r="N532" s="5" t="str">
        <f>IF(K532&gt;=50%,"50% ormore","&lt;50%")</f>
        <v>50% ormore</v>
      </c>
      <c r="O532" s="2">
        <v>4.2</v>
      </c>
      <c r="P532" s="3">
        <v>6676</v>
      </c>
      <c r="Q532" s="3">
        <f t="shared" si="54"/>
        <v>6642620</v>
      </c>
      <c r="R532" s="18">
        <f t="shared" si="55"/>
        <v>10.876000000000001</v>
      </c>
    </row>
    <row r="533" spans="1:18" ht="15.75">
      <c r="A533" s="2" t="s">
        <v>857</v>
      </c>
      <c r="B533" s="2" t="s">
        <v>858</v>
      </c>
      <c r="C533" s="2" t="s">
        <v>169</v>
      </c>
      <c r="D533" s="2" t="s">
        <v>13082</v>
      </c>
      <c r="E533" s="2" t="s">
        <v>13083</v>
      </c>
      <c r="F533" s="2" t="s">
        <v>13085</v>
      </c>
      <c r="G533" s="2" t="s">
        <v>13086</v>
      </c>
      <c r="H533" s="7">
        <v>18990</v>
      </c>
      <c r="I533" s="7" t="str">
        <f>IF('Amazon 2'!H96&lt;200,"&lt;₹ 200",IF(OR('Amazon 2'!H96=200,'Amazon 2'!H96&lt;=500),"₹ 200-₹ 500","&gt;₹ 500"))</f>
        <v>&gt;₹ 500</v>
      </c>
      <c r="J533" s="7">
        <v>40990</v>
      </c>
      <c r="K533" s="5">
        <v>0.54</v>
      </c>
      <c r="L533" t="str">
        <f t="shared" si="52"/>
        <v>51-60%</v>
      </c>
      <c r="M533" s="7">
        <f t="shared" si="53"/>
        <v>53.671627226152715</v>
      </c>
      <c r="N533" s="5" t="str">
        <f>IF(K533&gt;=50%,"Yes","No")</f>
        <v>Yes</v>
      </c>
      <c r="O533" s="2">
        <v>4.2</v>
      </c>
      <c r="P533" s="3">
        <v>6659</v>
      </c>
      <c r="Q533" s="3">
        <f t="shared" si="54"/>
        <v>272952410</v>
      </c>
      <c r="R533" s="18">
        <f t="shared" si="55"/>
        <v>10.859</v>
      </c>
    </row>
    <row r="534" spans="1:18" ht="15.75">
      <c r="A534" s="2" t="s">
        <v>8771</v>
      </c>
      <c r="B534" s="2" t="s">
        <v>8772</v>
      </c>
      <c r="C534" s="2" t="s">
        <v>8773</v>
      </c>
      <c r="D534" s="2" t="s">
        <v>13146</v>
      </c>
      <c r="E534" s="2" t="s">
        <v>13241</v>
      </c>
      <c r="F534" s="2" t="s">
        <v>13254</v>
      </c>
      <c r="G534" s="2" t="s">
        <v>13256</v>
      </c>
      <c r="H534" s="7">
        <v>5499</v>
      </c>
      <c r="I534" s="7" t="str">
        <f>IF('Amazon 2'!H932&lt;200,"&lt;₹ 200",IF(OR('Amazon 2'!H932=200,'Amazon 2'!H932&lt;=500),"₹ 200-₹ 500","&gt;₹ 500"))</f>
        <v>&gt;₹ 500</v>
      </c>
      <c r="J534" s="7">
        <v>13150</v>
      </c>
      <c r="K534" s="5">
        <v>0.57999999999999996</v>
      </c>
      <c r="L534" t="str">
        <f t="shared" si="52"/>
        <v>51-60%</v>
      </c>
      <c r="M534" s="7">
        <f t="shared" si="53"/>
        <v>58.182509505703415</v>
      </c>
      <c r="N534" s="5" t="str">
        <f>IF(K534&gt;=50%,"50% ormore","&lt;50%")</f>
        <v>50% ormore</v>
      </c>
      <c r="O534" s="2">
        <v>4.2</v>
      </c>
      <c r="P534" s="3">
        <v>6398</v>
      </c>
      <c r="Q534" s="3">
        <f t="shared" si="54"/>
        <v>84133700</v>
      </c>
      <c r="R534" s="18">
        <f t="shared" si="55"/>
        <v>10.597999999999999</v>
      </c>
    </row>
    <row r="535" spans="1:18" ht="15.75">
      <c r="A535" s="2" t="s">
        <v>7481</v>
      </c>
      <c r="B535" s="2" t="s">
        <v>7482</v>
      </c>
      <c r="C535" s="2" t="s">
        <v>3867</v>
      </c>
      <c r="D535" s="2" t="s">
        <v>13082</v>
      </c>
      <c r="E535" s="2" t="s">
        <v>13105</v>
      </c>
      <c r="F535" s="2" t="s">
        <v>13106</v>
      </c>
      <c r="G535" s="2" t="s">
        <v>13124</v>
      </c>
      <c r="H535" s="7">
        <v>2025</v>
      </c>
      <c r="I535" s="7" t="str">
        <f>IF('Amazon 2'!H808&lt;200,"&lt;₹ 200",IF(OR('Amazon 2'!H808=200,'Amazon 2'!H808&lt;=500),"₹ 200-₹ 500","&gt;₹ 500"))</f>
        <v>&gt;₹ 500</v>
      </c>
      <c r="J535" s="7">
        <v>5999</v>
      </c>
      <c r="K535" s="5">
        <v>0.66</v>
      </c>
      <c r="L535" t="str">
        <f t="shared" si="52"/>
        <v>61-70%</v>
      </c>
      <c r="M535" s="7">
        <f t="shared" si="53"/>
        <v>66.244374062343724</v>
      </c>
      <c r="N535" s="5" t="str">
        <f>IF(K535&gt;=50%,"50% ormore","&lt;50%")</f>
        <v>50% ormore</v>
      </c>
      <c r="O535" s="2">
        <v>4.2</v>
      </c>
      <c r="P535" s="3">
        <v>6233</v>
      </c>
      <c r="Q535" s="3">
        <f t="shared" si="54"/>
        <v>37391767</v>
      </c>
      <c r="R535" s="18">
        <f t="shared" si="55"/>
        <v>10.433</v>
      </c>
    </row>
    <row r="536" spans="1:18" ht="15.75">
      <c r="A536" s="2" t="s">
        <v>1292</v>
      </c>
      <c r="B536" s="2" t="s">
        <v>1293</v>
      </c>
      <c r="C536" s="2" t="s">
        <v>169</v>
      </c>
      <c r="D536" s="2" t="s">
        <v>13082</v>
      </c>
      <c r="E536" s="2" t="s">
        <v>13083</v>
      </c>
      <c r="F536" s="2" t="s">
        <v>13085</v>
      </c>
      <c r="G536" s="2" t="s">
        <v>13086</v>
      </c>
      <c r="H536" s="7">
        <v>9999</v>
      </c>
      <c r="I536" s="7" t="str">
        <f>IF('Amazon 2'!H146&lt;200,"&lt;₹ 200",IF(OR('Amazon 2'!H146=200,'Amazon 2'!H146&lt;=500),"₹ 200-₹ 500","&gt;₹ 500"))</f>
        <v>₹ 200-₹ 500</v>
      </c>
      <c r="J536" s="7">
        <v>12999</v>
      </c>
      <c r="K536" s="5">
        <v>0.23</v>
      </c>
      <c r="L536" t="str">
        <f t="shared" si="52"/>
        <v>21-30%</v>
      </c>
      <c r="M536" s="7">
        <f t="shared" si="53"/>
        <v>23.078698361412417</v>
      </c>
      <c r="N536" s="5" t="str">
        <f>IF(K536&gt;=50%,"Yes","No")</f>
        <v>No</v>
      </c>
      <c r="O536" s="2">
        <v>4.2</v>
      </c>
      <c r="P536" s="3">
        <v>6088</v>
      </c>
      <c r="Q536" s="3">
        <f t="shared" si="54"/>
        <v>79137912</v>
      </c>
      <c r="R536" s="18">
        <f t="shared" si="55"/>
        <v>10.288</v>
      </c>
    </row>
    <row r="537" spans="1:18" ht="15.75">
      <c r="A537" s="2" t="s">
        <v>11696</v>
      </c>
      <c r="B537" s="2" t="s">
        <v>11697</v>
      </c>
      <c r="C537" s="2" t="s">
        <v>8688</v>
      </c>
      <c r="D537" s="2" t="s">
        <v>13146</v>
      </c>
      <c r="E537" s="2" t="s">
        <v>13238</v>
      </c>
      <c r="F537" s="2" t="s">
        <v>13239</v>
      </c>
      <c r="G537" s="2" t="s">
        <v>13252</v>
      </c>
      <c r="H537" s="7">
        <v>765</v>
      </c>
      <c r="I537" s="7" t="str">
        <f>IF('Amazon 2'!H1221&lt;200,"&lt;₹ 200",IF(OR('Amazon 2'!H1221=200,'Amazon 2'!H1221&lt;=500),"₹ 200-₹ 500","&gt;₹ 500"))</f>
        <v>₹ 200-₹ 500</v>
      </c>
      <c r="J537" s="7">
        <v>970</v>
      </c>
      <c r="K537" s="5">
        <v>0.21</v>
      </c>
      <c r="L537" t="str">
        <f t="shared" si="52"/>
        <v>21-30%</v>
      </c>
      <c r="M537" s="7">
        <f t="shared" si="53"/>
        <v>21.134020618556701</v>
      </c>
      <c r="N537" s="5" t="str">
        <f t="shared" ref="N537:N549" si="56">IF(K537&gt;=50%,"50% ormore","&lt;50%")</f>
        <v>&lt;50%</v>
      </c>
      <c r="O537" s="2">
        <v>4.2</v>
      </c>
      <c r="P537" s="3">
        <v>6055</v>
      </c>
      <c r="Q537" s="3">
        <f t="shared" si="54"/>
        <v>5873350</v>
      </c>
      <c r="R537" s="18">
        <f t="shared" si="55"/>
        <v>10.254999999999999</v>
      </c>
    </row>
    <row r="538" spans="1:18" ht="15.75">
      <c r="A538" s="2" t="s">
        <v>12392</v>
      </c>
      <c r="B538" s="2" t="s">
        <v>12393</v>
      </c>
      <c r="C538" s="2" t="s">
        <v>9061</v>
      </c>
      <c r="D538" s="2" t="s">
        <v>13146</v>
      </c>
      <c r="E538" s="2" t="s">
        <v>13238</v>
      </c>
      <c r="F538" s="2" t="s">
        <v>13239</v>
      </c>
      <c r="G538" s="2" t="s">
        <v>13265</v>
      </c>
      <c r="H538" s="7">
        <v>1199</v>
      </c>
      <c r="I538" s="7" t="str">
        <f>IF('Amazon 2'!H1290&lt;200,"&lt;₹ 200",IF(OR('Amazon 2'!H1290=200,'Amazon 2'!H1290&lt;=500),"₹ 200-₹ 500","&gt;₹ 500"))</f>
        <v>&gt;₹ 500</v>
      </c>
      <c r="J538" s="7">
        <v>1795</v>
      </c>
      <c r="K538" s="5">
        <v>0.33</v>
      </c>
      <c r="L538" t="str">
        <f t="shared" si="52"/>
        <v>31-40%</v>
      </c>
      <c r="M538" s="7">
        <f t="shared" si="53"/>
        <v>33.203342618384404</v>
      </c>
      <c r="N538" s="5" t="str">
        <f t="shared" si="56"/>
        <v>&lt;50%</v>
      </c>
      <c r="O538" s="2">
        <v>4.2</v>
      </c>
      <c r="P538" s="3">
        <v>5967</v>
      </c>
      <c r="Q538" s="3">
        <f t="shared" si="54"/>
        <v>10710765</v>
      </c>
      <c r="R538" s="18">
        <f t="shared" si="55"/>
        <v>10.167</v>
      </c>
    </row>
    <row r="539" spans="1:18" ht="15.75">
      <c r="A539" s="2" t="s">
        <v>9365</v>
      </c>
      <c r="B539" s="2" t="s">
        <v>9366</v>
      </c>
      <c r="C539" s="2" t="s">
        <v>8699</v>
      </c>
      <c r="D539" s="2" t="s">
        <v>13146</v>
      </c>
      <c r="E539" s="2" t="s">
        <v>13238</v>
      </c>
      <c r="F539" s="2" t="s">
        <v>13245</v>
      </c>
      <c r="G539" s="2" t="s">
        <v>13246</v>
      </c>
      <c r="H539" s="7">
        <v>499</v>
      </c>
      <c r="I539" s="7" t="str">
        <f>IF('Amazon 2'!H990&lt;200,"&lt;₹ 200",IF(OR('Amazon 2'!H990=200,'Amazon 2'!H990&lt;=500),"₹ 200-₹ 500","&gt;₹ 500"))</f>
        <v>&gt;₹ 500</v>
      </c>
      <c r="J539" s="7">
        <v>625</v>
      </c>
      <c r="K539" s="5">
        <v>0.2</v>
      </c>
      <c r="L539" t="str">
        <f t="shared" si="52"/>
        <v>11-20%</v>
      </c>
      <c r="M539" s="7">
        <f t="shared" si="53"/>
        <v>20.16</v>
      </c>
      <c r="N539" s="5" t="str">
        <f t="shared" si="56"/>
        <v>&lt;50%</v>
      </c>
      <c r="O539" s="2">
        <v>4.2</v>
      </c>
      <c r="P539" s="3">
        <v>5355</v>
      </c>
      <c r="Q539" s="3">
        <f t="shared" si="54"/>
        <v>3346875</v>
      </c>
      <c r="R539" s="18">
        <f t="shared" si="55"/>
        <v>9.5549999999999997</v>
      </c>
    </row>
    <row r="540" spans="1:18" ht="15.75">
      <c r="A540" s="2" t="s">
        <v>10509</v>
      </c>
      <c r="B540" s="2" t="s">
        <v>10510</v>
      </c>
      <c r="C540" s="2" t="s">
        <v>8762</v>
      </c>
      <c r="D540" s="2" t="s">
        <v>13146</v>
      </c>
      <c r="E540" s="2" t="s">
        <v>13238</v>
      </c>
      <c r="F540" s="2" t="s">
        <v>13239</v>
      </c>
      <c r="G540" s="2" t="s">
        <v>13240</v>
      </c>
      <c r="H540" s="7">
        <v>1182</v>
      </c>
      <c r="I540" s="7" t="str">
        <f>IF('Amazon 2'!H1103&lt;200,"&lt;₹ 200",IF(OR('Amazon 2'!H1103=200,'Amazon 2'!H1103&lt;=500),"₹ 200-₹ 500","&gt;₹ 500"))</f>
        <v>&gt;₹ 500</v>
      </c>
      <c r="J540" s="7">
        <v>2995</v>
      </c>
      <c r="K540" s="5">
        <v>0.61</v>
      </c>
      <c r="L540" t="str">
        <f t="shared" si="52"/>
        <v>61-70%</v>
      </c>
      <c r="M540" s="7">
        <f t="shared" si="53"/>
        <v>60.534223706176959</v>
      </c>
      <c r="N540" s="5" t="str">
        <f t="shared" si="56"/>
        <v>50% ormore</v>
      </c>
      <c r="O540" s="2">
        <v>4.2</v>
      </c>
      <c r="P540" s="3">
        <v>5178</v>
      </c>
      <c r="Q540" s="3">
        <f t="shared" si="54"/>
        <v>15508110</v>
      </c>
      <c r="R540" s="18">
        <f t="shared" si="55"/>
        <v>9.3780000000000001</v>
      </c>
    </row>
    <row r="541" spans="1:18" ht="15.75">
      <c r="A541" s="2" t="s">
        <v>4794</v>
      </c>
      <c r="B541" s="2" t="s">
        <v>4795</v>
      </c>
      <c r="C541" s="2" t="s">
        <v>3275</v>
      </c>
      <c r="D541" s="2" t="s">
        <v>13082</v>
      </c>
      <c r="E541" s="2" t="s">
        <v>13105</v>
      </c>
      <c r="F541" s="2" t="s">
        <v>13106</v>
      </c>
      <c r="G541" s="2" t="s">
        <v>13117</v>
      </c>
      <c r="H541" s="7">
        <v>139</v>
      </c>
      <c r="I541" s="7" t="str">
        <f>IF('Amazon 2'!H557&lt;200,"&lt;₹ 200",IF(OR('Amazon 2'!H557=200,'Amazon 2'!H557&lt;=500),"₹ 200-₹ 500","&gt;₹ 500"))</f>
        <v>₹ 200-₹ 500</v>
      </c>
      <c r="J541" s="7">
        <v>499</v>
      </c>
      <c r="K541" s="5">
        <v>0.72</v>
      </c>
      <c r="L541" t="str">
        <f t="shared" si="52"/>
        <v>71-80%</v>
      </c>
      <c r="M541" s="7">
        <f t="shared" si="53"/>
        <v>72.144288577154313</v>
      </c>
      <c r="N541" s="5" t="str">
        <f t="shared" si="56"/>
        <v>50% ormore</v>
      </c>
      <c r="O541" s="2">
        <v>4.2</v>
      </c>
      <c r="P541" s="3">
        <v>4971</v>
      </c>
      <c r="Q541" s="3">
        <f t="shared" si="54"/>
        <v>2480529</v>
      </c>
      <c r="R541" s="18">
        <f t="shared" si="55"/>
        <v>9.1709999999999994</v>
      </c>
    </row>
    <row r="542" spans="1:18" ht="15.75">
      <c r="A542" s="2" t="s">
        <v>12573</v>
      </c>
      <c r="B542" s="2" t="s">
        <v>12574</v>
      </c>
      <c r="C542" s="2" t="s">
        <v>12122</v>
      </c>
      <c r="D542" s="2" t="s">
        <v>13146</v>
      </c>
      <c r="E542" s="2" t="s">
        <v>13238</v>
      </c>
      <c r="F542" s="2" t="s">
        <v>13274</v>
      </c>
      <c r="G542" s="2" t="s">
        <v>13311</v>
      </c>
      <c r="H542" s="7">
        <v>184</v>
      </c>
      <c r="I542" s="7" t="str">
        <f>IF('Amazon 2'!H1308&lt;200,"&lt;₹ 200",IF(OR('Amazon 2'!H1308=200,'Amazon 2'!H1308&lt;=500),"₹ 200-₹ 500","&gt;₹ 500"))</f>
        <v>&lt;₹ 200</v>
      </c>
      <c r="J542" s="7">
        <v>450</v>
      </c>
      <c r="K542" s="5">
        <v>0.59</v>
      </c>
      <c r="L542" t="str">
        <f t="shared" si="52"/>
        <v>51-60%</v>
      </c>
      <c r="M542" s="7">
        <f t="shared" si="53"/>
        <v>59.111111111111114</v>
      </c>
      <c r="N542" s="5" t="str">
        <f t="shared" si="56"/>
        <v>50% ormore</v>
      </c>
      <c r="O542" s="2">
        <v>4.2</v>
      </c>
      <c r="P542" s="3">
        <v>4971</v>
      </c>
      <c r="Q542" s="3">
        <f t="shared" si="54"/>
        <v>2236950</v>
      </c>
      <c r="R542" s="18">
        <f t="shared" si="55"/>
        <v>9.1709999999999994</v>
      </c>
    </row>
    <row r="543" spans="1:18" ht="15.75">
      <c r="A543" s="2" t="s">
        <v>3876</v>
      </c>
      <c r="B543" s="2" t="s">
        <v>3877</v>
      </c>
      <c r="C543" s="2" t="s">
        <v>3107</v>
      </c>
      <c r="D543" s="2" t="s">
        <v>13082</v>
      </c>
      <c r="E543" s="2" t="s">
        <v>13105</v>
      </c>
      <c r="F543" s="2" t="s">
        <v>13106</v>
      </c>
      <c r="G543" s="2" t="s">
        <v>13107</v>
      </c>
      <c r="H543" s="7">
        <v>337</v>
      </c>
      <c r="I543" s="7" t="str">
        <f>IF('Amazon 2'!H450&lt;200,"&lt;₹ 200",IF(OR('Amazon 2'!H450=200,'Amazon 2'!H450&lt;=500),"₹ 200-₹ 500","&gt;₹ 500"))</f>
        <v>&gt;₹ 500</v>
      </c>
      <c r="J543" s="7">
        <v>699</v>
      </c>
      <c r="K543" s="5">
        <v>0.52</v>
      </c>
      <c r="L543" t="str">
        <f t="shared" si="52"/>
        <v>51-60%</v>
      </c>
      <c r="M543" s="7">
        <f t="shared" si="53"/>
        <v>51.788268955650928</v>
      </c>
      <c r="N543" s="5" t="str">
        <f t="shared" si="56"/>
        <v>50% ormore</v>
      </c>
      <c r="O543" s="2">
        <v>4.2</v>
      </c>
      <c r="P543" s="3">
        <v>4969</v>
      </c>
      <c r="Q543" s="3">
        <f t="shared" si="54"/>
        <v>3473331</v>
      </c>
      <c r="R543" s="18">
        <f t="shared" si="55"/>
        <v>9.1690000000000005</v>
      </c>
    </row>
    <row r="544" spans="1:18" ht="15.75">
      <c r="A544" s="2" t="s">
        <v>8453</v>
      </c>
      <c r="B544" s="2" t="s">
        <v>8454</v>
      </c>
      <c r="C544" s="2" t="s">
        <v>4834</v>
      </c>
      <c r="D544" s="2" t="s">
        <v>13075</v>
      </c>
      <c r="E544" s="2" t="s">
        <v>13129</v>
      </c>
      <c r="F544" s="2" t="s">
        <v>13130</v>
      </c>
      <c r="G544" s="2"/>
      <c r="H544" s="7">
        <v>449</v>
      </c>
      <c r="I544" s="7" t="str">
        <f>IF('Amazon 2'!H902&lt;200,"&lt;₹ 200",IF(OR('Amazon 2'!H902=200,'Amazon 2'!H902&lt;=500),"₹ 200-₹ 500","&gt;₹ 500"))</f>
        <v>&lt;₹ 200</v>
      </c>
      <c r="J544" s="7">
        <v>1300</v>
      </c>
      <c r="K544" s="5">
        <v>0.65</v>
      </c>
      <c r="L544" t="str">
        <f t="shared" si="52"/>
        <v>61-70%</v>
      </c>
      <c r="M544" s="7">
        <f t="shared" si="53"/>
        <v>65.461538461538453</v>
      </c>
      <c r="N544" s="5" t="str">
        <f t="shared" si="56"/>
        <v>50% ormore</v>
      </c>
      <c r="O544" s="2">
        <v>4.2</v>
      </c>
      <c r="P544" s="3">
        <v>4959</v>
      </c>
      <c r="Q544" s="3">
        <f t="shared" si="54"/>
        <v>6446700</v>
      </c>
      <c r="R544" s="18">
        <f t="shared" si="55"/>
        <v>9.1589999999999989</v>
      </c>
    </row>
    <row r="545" spans="1:18" ht="15.75">
      <c r="A545" s="2" t="s">
        <v>11042</v>
      </c>
      <c r="B545" s="2" t="s">
        <v>11043</v>
      </c>
      <c r="C545" s="2" t="s">
        <v>9633</v>
      </c>
      <c r="D545" s="2" t="s">
        <v>13146</v>
      </c>
      <c r="E545" s="2" t="s">
        <v>13238</v>
      </c>
      <c r="F545" s="2" t="s">
        <v>13278</v>
      </c>
      <c r="G545" s="2" t="s">
        <v>13279</v>
      </c>
      <c r="H545" s="7">
        <v>980</v>
      </c>
      <c r="I545" s="7" t="str">
        <f>IF('Amazon 2'!H1156&lt;200,"&lt;₹ 200",IF(OR('Amazon 2'!H1156=200,'Amazon 2'!H1156&lt;=500),"₹ 200-₹ 500","&gt;₹ 500"))</f>
        <v>&gt;₹ 500</v>
      </c>
      <c r="J545" s="7">
        <v>980</v>
      </c>
      <c r="K545" s="5">
        <v>0</v>
      </c>
      <c r="L545" t="str">
        <f t="shared" si="52"/>
        <v>0-10%</v>
      </c>
      <c r="M545" s="7">
        <f t="shared" si="53"/>
        <v>0</v>
      </c>
      <c r="N545" s="5" t="str">
        <f t="shared" si="56"/>
        <v>&lt;50%</v>
      </c>
      <c r="O545" s="2">
        <v>4.2</v>
      </c>
      <c r="P545" s="3">
        <v>4740</v>
      </c>
      <c r="Q545" s="3">
        <f t="shared" si="54"/>
        <v>4645200</v>
      </c>
      <c r="R545" s="18">
        <f t="shared" si="55"/>
        <v>8.9400000000000013</v>
      </c>
    </row>
    <row r="546" spans="1:18" ht="15.75">
      <c r="A546" s="2" t="s">
        <v>10305</v>
      </c>
      <c r="B546" s="2" t="s">
        <v>10306</v>
      </c>
      <c r="C546" s="2" t="s">
        <v>8710</v>
      </c>
      <c r="D546" s="2" t="s">
        <v>13146</v>
      </c>
      <c r="E546" s="2" t="s">
        <v>13238</v>
      </c>
      <c r="F546" s="2" t="s">
        <v>13239</v>
      </c>
      <c r="G546" s="2" t="s">
        <v>13253</v>
      </c>
      <c r="H546" s="7">
        <v>3249</v>
      </c>
      <c r="I546" s="7" t="str">
        <f>IF('Amazon 2'!H1083&lt;200,"&lt;₹ 200",IF(OR('Amazon 2'!H1083=200,'Amazon 2'!H1083&lt;=500),"₹ 200-₹ 500","&gt;₹ 500"))</f>
        <v>&gt;₹ 500</v>
      </c>
      <c r="J546" s="7">
        <v>7795</v>
      </c>
      <c r="K546" s="5">
        <v>0.57999999999999996</v>
      </c>
      <c r="L546" t="str">
        <f t="shared" si="52"/>
        <v>51-60%</v>
      </c>
      <c r="M546" s="7">
        <f t="shared" si="53"/>
        <v>58.319435535599737</v>
      </c>
      <c r="N546" s="5" t="str">
        <f t="shared" si="56"/>
        <v>50% ormore</v>
      </c>
      <c r="O546" s="2">
        <v>4.2</v>
      </c>
      <c r="P546" s="3">
        <v>4664</v>
      </c>
      <c r="Q546" s="3">
        <f t="shared" si="54"/>
        <v>36355880</v>
      </c>
      <c r="R546" s="18">
        <f t="shared" si="55"/>
        <v>8.8640000000000008</v>
      </c>
    </row>
    <row r="547" spans="1:18" ht="15.75">
      <c r="A547" s="2" t="s">
        <v>10549</v>
      </c>
      <c r="B547" s="2" t="s">
        <v>10550</v>
      </c>
      <c r="C547" s="2" t="s">
        <v>8699</v>
      </c>
      <c r="D547" s="2" t="s">
        <v>13146</v>
      </c>
      <c r="E547" s="2" t="s">
        <v>13238</v>
      </c>
      <c r="F547" s="2" t="s">
        <v>13245</v>
      </c>
      <c r="G547" s="2" t="s">
        <v>13246</v>
      </c>
      <c r="H547" s="7">
        <v>1199</v>
      </c>
      <c r="I547" s="7" t="str">
        <f>IF('Amazon 2'!H1107&lt;200,"&lt;₹ 200",IF(OR('Amazon 2'!H1107=200,'Amazon 2'!H1107&lt;=500),"₹ 200-₹ 500","&gt;₹ 500"))</f>
        <v>&gt;₹ 500</v>
      </c>
      <c r="J547" s="7">
        <v>1690</v>
      </c>
      <c r="K547" s="5">
        <v>0.28999999999999998</v>
      </c>
      <c r="L547" t="str">
        <f t="shared" si="52"/>
        <v>21-30%</v>
      </c>
      <c r="M547" s="7">
        <f t="shared" si="53"/>
        <v>29.053254437869825</v>
      </c>
      <c r="N547" s="5" t="str">
        <f t="shared" si="56"/>
        <v>&lt;50%</v>
      </c>
      <c r="O547" s="2">
        <v>4.2</v>
      </c>
      <c r="P547" s="3">
        <v>4580</v>
      </c>
      <c r="Q547" s="3">
        <f t="shared" si="54"/>
        <v>7740200</v>
      </c>
      <c r="R547" s="18">
        <f t="shared" si="55"/>
        <v>8.7800000000000011</v>
      </c>
    </row>
    <row r="548" spans="1:18" ht="15.75">
      <c r="A548" s="2" t="s">
        <v>5707</v>
      </c>
      <c r="B548" s="2" t="s">
        <v>5708</v>
      </c>
      <c r="C548" s="2" t="s">
        <v>5262</v>
      </c>
      <c r="D548" s="2" t="s">
        <v>13075</v>
      </c>
      <c r="E548" s="2" t="s">
        <v>13159</v>
      </c>
      <c r="F548" s="2" t="s">
        <v>13160</v>
      </c>
      <c r="G548" s="2" t="s">
        <v>13161</v>
      </c>
      <c r="H548" s="7">
        <v>828</v>
      </c>
      <c r="I548" s="7" t="str">
        <f>IF('Amazon 2'!H638&lt;200,"&lt;₹ 200",IF(OR('Amazon 2'!H638=200,'Amazon 2'!H638&lt;=500),"₹ 200-₹ 500","&gt;₹ 500"))</f>
        <v>&lt;₹ 200</v>
      </c>
      <c r="J548" s="7">
        <v>861</v>
      </c>
      <c r="K548" s="5">
        <v>0.04</v>
      </c>
      <c r="L548" t="str">
        <f t="shared" si="52"/>
        <v>0-10%</v>
      </c>
      <c r="M548" s="7">
        <f t="shared" si="53"/>
        <v>3.8327526132404177</v>
      </c>
      <c r="N548" s="5" t="str">
        <f t="shared" si="56"/>
        <v>&lt;50%</v>
      </c>
      <c r="O548" s="2">
        <v>4.2</v>
      </c>
      <c r="P548" s="3">
        <v>4567</v>
      </c>
      <c r="Q548" s="3">
        <f t="shared" si="54"/>
        <v>3932187</v>
      </c>
      <c r="R548" s="18">
        <f t="shared" si="55"/>
        <v>8.7669999999999995</v>
      </c>
    </row>
    <row r="549" spans="1:18" ht="15.75">
      <c r="A549" s="2" t="s">
        <v>7608</v>
      </c>
      <c r="B549" s="2" t="s">
        <v>7609</v>
      </c>
      <c r="C549" s="2" t="s">
        <v>7610</v>
      </c>
      <c r="D549" s="2" t="s">
        <v>13082</v>
      </c>
      <c r="E549" s="2" t="s">
        <v>13090</v>
      </c>
      <c r="F549" s="2" t="s">
        <v>13100</v>
      </c>
      <c r="G549" s="2" t="s">
        <v>13216</v>
      </c>
      <c r="H549" s="7">
        <v>4999</v>
      </c>
      <c r="I549" s="7" t="str">
        <f>IF('Amazon 2'!H821&lt;200,"&lt;₹ 200",IF(OR('Amazon 2'!H821=200,'Amazon 2'!H821&lt;=500),"₹ 200-₹ 500","&gt;₹ 500"))</f>
        <v>₹ 200-₹ 500</v>
      </c>
      <c r="J549" s="7">
        <v>12499</v>
      </c>
      <c r="K549" s="5">
        <v>0.6</v>
      </c>
      <c r="L549" t="str">
        <f t="shared" si="52"/>
        <v>51-60%</v>
      </c>
      <c r="M549" s="7">
        <f t="shared" si="53"/>
        <v>60.004800384030723</v>
      </c>
      <c r="N549" s="5" t="str">
        <f t="shared" si="56"/>
        <v>50% ormore</v>
      </c>
      <c r="O549" s="2">
        <v>4.2</v>
      </c>
      <c r="P549" s="3">
        <v>4541</v>
      </c>
      <c r="Q549" s="3">
        <f t="shared" si="54"/>
        <v>56757959</v>
      </c>
      <c r="R549" s="18">
        <f t="shared" si="55"/>
        <v>8.7409999999999997</v>
      </c>
    </row>
    <row r="550" spans="1:18" ht="15.75">
      <c r="A550" s="2" t="s">
        <v>2260</v>
      </c>
      <c r="B550" s="2" t="s">
        <v>2261</v>
      </c>
      <c r="C550" s="2" t="s">
        <v>1173</v>
      </c>
      <c r="D550" s="2" t="s">
        <v>13082</v>
      </c>
      <c r="E550" s="2" t="s">
        <v>13083</v>
      </c>
      <c r="F550" s="2" t="s">
        <v>13084</v>
      </c>
      <c r="G550" s="2" t="s">
        <v>13078</v>
      </c>
      <c r="H550" s="7">
        <v>439</v>
      </c>
      <c r="I550" s="7" t="str">
        <f>IF('Amazon 2'!H258&lt;200,"&lt;₹ 200",IF(OR('Amazon 2'!H258=200,'Amazon 2'!H258&lt;=500),"₹ 200-₹ 500","&gt;₹ 500"))</f>
        <v>&gt;₹ 500</v>
      </c>
      <c r="J550" s="7">
        <v>758</v>
      </c>
      <c r="K550" s="5">
        <v>0.42</v>
      </c>
      <c r="L550" t="str">
        <f t="shared" si="52"/>
        <v>41-50%</v>
      </c>
      <c r="M550" s="7">
        <f t="shared" si="53"/>
        <v>42.084432717678098</v>
      </c>
      <c r="N550" s="5" t="str">
        <f>IF(K550&gt;=50%,"Yes","No")</f>
        <v>No</v>
      </c>
      <c r="O550" s="2">
        <v>4.2</v>
      </c>
      <c r="P550" s="3">
        <v>4296</v>
      </c>
      <c r="Q550" s="3">
        <f t="shared" si="54"/>
        <v>3256368</v>
      </c>
      <c r="R550" s="18">
        <f t="shared" si="55"/>
        <v>8.4960000000000004</v>
      </c>
    </row>
    <row r="551" spans="1:18" ht="15.75">
      <c r="A551" s="2" t="s">
        <v>9569</v>
      </c>
      <c r="B551" s="2" t="s">
        <v>9570</v>
      </c>
      <c r="C551" s="2" t="s">
        <v>9458</v>
      </c>
      <c r="D551" s="2" t="s">
        <v>13146</v>
      </c>
      <c r="E551" s="2" t="s">
        <v>13238</v>
      </c>
      <c r="F551" s="2" t="s">
        <v>13239</v>
      </c>
      <c r="G551" s="2" t="s">
        <v>13272</v>
      </c>
      <c r="H551" s="7">
        <v>1099</v>
      </c>
      <c r="I551" s="7" t="str">
        <f>IF('Amazon 2'!H1010&lt;200,"&lt;₹ 200",IF(OR('Amazon 2'!H1010=200,'Amazon 2'!H1010&lt;=500),"₹ 200-₹ 500","&gt;₹ 500"))</f>
        <v>₹ 200-₹ 500</v>
      </c>
      <c r="J551" s="7">
        <v>1795</v>
      </c>
      <c r="K551" s="5">
        <v>0.39</v>
      </c>
      <c r="L551" t="str">
        <f t="shared" si="52"/>
        <v>31-40%</v>
      </c>
      <c r="M551" s="7">
        <f t="shared" si="53"/>
        <v>38.774373259052922</v>
      </c>
      <c r="N551" s="5" t="str">
        <f>IF(K551&gt;=50%,"50% ormore","&lt;50%")</f>
        <v>&lt;50%</v>
      </c>
      <c r="O551" s="2">
        <v>4.2</v>
      </c>
      <c r="P551" s="3">
        <v>4244</v>
      </c>
      <c r="Q551" s="3">
        <f t="shared" si="54"/>
        <v>7617980</v>
      </c>
      <c r="R551" s="18">
        <f t="shared" si="55"/>
        <v>8.4439999999999991</v>
      </c>
    </row>
    <row r="552" spans="1:18" ht="15.75">
      <c r="A552" s="2" t="s">
        <v>12080</v>
      </c>
      <c r="B552" s="2" t="s">
        <v>12081</v>
      </c>
      <c r="C552" s="2" t="s">
        <v>8699</v>
      </c>
      <c r="D552" s="2" t="s">
        <v>13146</v>
      </c>
      <c r="E552" s="2" t="s">
        <v>13238</v>
      </c>
      <c r="F552" s="2" t="s">
        <v>13245</v>
      </c>
      <c r="G552" s="2" t="s">
        <v>13246</v>
      </c>
      <c r="H552" s="7">
        <v>849</v>
      </c>
      <c r="I552" s="7" t="str">
        <f>IF('Amazon 2'!H1259&lt;200,"&lt;₹ 200",IF(OR('Amazon 2'!H1259=200,'Amazon 2'!H1259&lt;=500),"₹ 200-₹ 500","&gt;₹ 500"))</f>
        <v>₹ 200-₹ 500</v>
      </c>
      <c r="J552" s="7">
        <v>1190</v>
      </c>
      <c r="K552" s="5">
        <v>0.28999999999999998</v>
      </c>
      <c r="L552" t="str">
        <f t="shared" si="52"/>
        <v>21-30%</v>
      </c>
      <c r="M552" s="7">
        <f t="shared" si="53"/>
        <v>28.655462184873947</v>
      </c>
      <c r="N552" s="5" t="str">
        <f>IF(K552&gt;=50%,"50% ormore","&lt;50%")</f>
        <v>&lt;50%</v>
      </c>
      <c r="O552" s="2">
        <v>4.2</v>
      </c>
      <c r="P552" s="3">
        <v>4184</v>
      </c>
      <c r="Q552" s="3">
        <f t="shared" si="54"/>
        <v>4978960</v>
      </c>
      <c r="R552" s="18">
        <f t="shared" si="55"/>
        <v>8.3840000000000003</v>
      </c>
    </row>
    <row r="553" spans="1:18" ht="15.75">
      <c r="A553" s="2" t="s">
        <v>7805</v>
      </c>
      <c r="B553" s="2" t="s">
        <v>7806</v>
      </c>
      <c r="C553" s="2" t="s">
        <v>5996</v>
      </c>
      <c r="D553" s="2" t="s">
        <v>13075</v>
      </c>
      <c r="E553" s="2" t="s">
        <v>13076</v>
      </c>
      <c r="F553" s="2" t="s">
        <v>13183</v>
      </c>
      <c r="G553" s="2" t="s">
        <v>13123</v>
      </c>
      <c r="H553" s="7">
        <v>379</v>
      </c>
      <c r="I553" s="7" t="str">
        <f>IF('Amazon 2'!H840&lt;200,"&lt;₹ 200",IF(OR('Amazon 2'!H840=200,'Amazon 2'!H840&lt;=500),"₹ 200-₹ 500","&gt;₹ 500"))</f>
        <v>&gt;₹ 500</v>
      </c>
      <c r="J553" s="7">
        <v>1499</v>
      </c>
      <c r="K553" s="5">
        <v>0.75</v>
      </c>
      <c r="L553" t="str">
        <f t="shared" si="52"/>
        <v>71-80%</v>
      </c>
      <c r="M553" s="7">
        <f t="shared" si="53"/>
        <v>74.716477651767846</v>
      </c>
      <c r="N553" s="5" t="str">
        <f>IF(K553&gt;=50%,"50% ormore","&lt;50%")</f>
        <v>50% ormore</v>
      </c>
      <c r="O553" s="2">
        <v>4.2</v>
      </c>
      <c r="P553" s="3">
        <v>4149</v>
      </c>
      <c r="Q553" s="3">
        <f t="shared" si="54"/>
        <v>6219351</v>
      </c>
      <c r="R553" s="18">
        <f t="shared" si="55"/>
        <v>8.3490000000000002</v>
      </c>
    </row>
    <row r="554" spans="1:18" ht="15.75">
      <c r="A554" s="2" t="s">
        <v>506</v>
      </c>
      <c r="B554" s="2" t="s">
        <v>507</v>
      </c>
      <c r="C554" s="2" t="s">
        <v>508</v>
      </c>
      <c r="D554" s="2" t="s">
        <v>13082</v>
      </c>
      <c r="E554" s="2" t="s">
        <v>13083</v>
      </c>
      <c r="F554" s="2" t="s">
        <v>13085</v>
      </c>
      <c r="G554" s="2" t="s">
        <v>13088</v>
      </c>
      <c r="H554" s="7">
        <v>6999</v>
      </c>
      <c r="I554" s="7" t="str">
        <f>IF('Amazon 2'!H55&lt;200,"&lt;₹ 200",IF(OR('Amazon 2'!H55=200,'Amazon 2'!H55&lt;=500),"₹ 200-₹ 500","&gt;₹ 500"))</f>
        <v>₹ 200-₹ 500</v>
      </c>
      <c r="J554" s="7">
        <v>12999</v>
      </c>
      <c r="K554" s="5">
        <v>0.46</v>
      </c>
      <c r="L554" t="str">
        <f t="shared" si="52"/>
        <v>41-50%</v>
      </c>
      <c r="M554" s="7">
        <f t="shared" si="53"/>
        <v>46.157396722824835</v>
      </c>
      <c r="N554" s="5" t="str">
        <f>IF(K554&gt;=50%,"Yes","No")</f>
        <v>No</v>
      </c>
      <c r="O554" s="2">
        <v>4.2</v>
      </c>
      <c r="P554" s="3">
        <v>4003</v>
      </c>
      <c r="Q554" s="3">
        <f t="shared" si="54"/>
        <v>52034997</v>
      </c>
      <c r="R554" s="18">
        <f t="shared" si="55"/>
        <v>8.2029999999999994</v>
      </c>
    </row>
    <row r="555" spans="1:18" ht="15.75">
      <c r="A555" s="2" t="s">
        <v>1676</v>
      </c>
      <c r="B555" s="2" t="s">
        <v>1677</v>
      </c>
      <c r="C555" s="2" t="s">
        <v>508</v>
      </c>
      <c r="D555" s="2" t="s">
        <v>13082</v>
      </c>
      <c r="E555" s="2" t="s">
        <v>13083</v>
      </c>
      <c r="F555" s="2" t="s">
        <v>13085</v>
      </c>
      <c r="G555" s="2" t="s">
        <v>13088</v>
      </c>
      <c r="H555" s="7">
        <v>5699</v>
      </c>
      <c r="I555" s="7" t="str">
        <f>IF('Amazon 2'!H192&lt;200,"&lt;₹ 200",IF(OR('Amazon 2'!H192=200,'Amazon 2'!H192&lt;=500),"₹ 200-₹ 500","&gt;₹ 500"))</f>
        <v>&gt;₹ 500</v>
      </c>
      <c r="J555" s="7">
        <v>11000</v>
      </c>
      <c r="K555" s="5">
        <v>0.48</v>
      </c>
      <c r="L555" t="str">
        <f t="shared" si="52"/>
        <v>41-50%</v>
      </c>
      <c r="M555" s="7">
        <f t="shared" si="53"/>
        <v>48.190909090909088</v>
      </c>
      <c r="N555" s="5" t="str">
        <f>IF(K555&gt;=50%,"Yes","No")</f>
        <v>No</v>
      </c>
      <c r="O555" s="2">
        <v>4.2</v>
      </c>
      <c r="P555" s="3">
        <v>4003</v>
      </c>
      <c r="Q555" s="3">
        <f t="shared" si="54"/>
        <v>44033000</v>
      </c>
      <c r="R555" s="18">
        <f t="shared" si="55"/>
        <v>8.2029999999999994</v>
      </c>
    </row>
    <row r="556" spans="1:18" ht="15.75">
      <c r="A556" s="2" t="s">
        <v>12432</v>
      </c>
      <c r="B556" s="2" t="s">
        <v>12433</v>
      </c>
      <c r="C556" s="2" t="s">
        <v>8762</v>
      </c>
      <c r="D556" s="2" t="s">
        <v>13146</v>
      </c>
      <c r="E556" s="2" t="s">
        <v>13238</v>
      </c>
      <c r="F556" s="2" t="s">
        <v>13239</v>
      </c>
      <c r="G556" s="2" t="s">
        <v>13240</v>
      </c>
      <c r="H556" s="7">
        <v>1199</v>
      </c>
      <c r="I556" s="7" t="str">
        <f>IF('Amazon 2'!H1294&lt;200,"&lt;₹ 200",IF(OR('Amazon 2'!H1294=200,'Amazon 2'!H1294&lt;=500),"₹ 200-₹ 500","&gt;₹ 500"))</f>
        <v>&lt;₹ 200</v>
      </c>
      <c r="J556" s="7">
        <v>1899</v>
      </c>
      <c r="K556" s="5">
        <v>0.37</v>
      </c>
      <c r="L556" t="str">
        <f t="shared" si="52"/>
        <v>31-40%</v>
      </c>
      <c r="M556" s="7">
        <f t="shared" si="53"/>
        <v>36.861506055818857</v>
      </c>
      <c r="N556" s="5" t="str">
        <f>IF(K556&gt;=50%,"50% ormore","&lt;50%")</f>
        <v>&lt;50%</v>
      </c>
      <c r="O556" s="2">
        <v>4.2</v>
      </c>
      <c r="P556" s="3">
        <v>3858</v>
      </c>
      <c r="Q556" s="3">
        <f t="shared" si="54"/>
        <v>7326342</v>
      </c>
      <c r="R556" s="18">
        <f t="shared" si="55"/>
        <v>8.0579999999999998</v>
      </c>
    </row>
    <row r="557" spans="1:18" ht="15.75">
      <c r="A557" s="2" t="s">
        <v>10113</v>
      </c>
      <c r="B557" s="2" t="s">
        <v>10114</v>
      </c>
      <c r="C557" s="2" t="s">
        <v>10115</v>
      </c>
      <c r="D557" s="2" t="s">
        <v>13146</v>
      </c>
      <c r="E557" s="2" t="s">
        <v>13259</v>
      </c>
      <c r="F557" s="2" t="s">
        <v>13260</v>
      </c>
      <c r="G557" s="2" t="s">
        <v>13289</v>
      </c>
      <c r="H557" s="7">
        <v>320</v>
      </c>
      <c r="I557" s="7" t="str">
        <f>IF('Amazon 2'!H1064&lt;200,"&lt;₹ 200",IF(OR('Amazon 2'!H1064=200,'Amazon 2'!H1064&lt;=500),"₹ 200-₹ 500","&gt;₹ 500"))</f>
        <v>₹ 200-₹ 500</v>
      </c>
      <c r="J557" s="7">
        <v>799</v>
      </c>
      <c r="K557" s="5">
        <v>0.6</v>
      </c>
      <c r="L557" t="str">
        <f t="shared" si="52"/>
        <v>51-60%</v>
      </c>
      <c r="M557" s="7">
        <f t="shared" si="53"/>
        <v>59.949937421777221</v>
      </c>
      <c r="N557" s="5" t="str">
        <f>IF(K557&gt;=50%,"50% ormore","&lt;50%")</f>
        <v>50% ormore</v>
      </c>
      <c r="O557" s="2">
        <v>4.2</v>
      </c>
      <c r="P557" s="3">
        <v>3846</v>
      </c>
      <c r="Q557" s="3">
        <f t="shared" si="54"/>
        <v>3072954</v>
      </c>
      <c r="R557" s="18">
        <f t="shared" si="55"/>
        <v>8.0459999999999994</v>
      </c>
    </row>
    <row r="558" spans="1:18" ht="15.75">
      <c r="A558" s="2" t="s">
        <v>11646</v>
      </c>
      <c r="B558" s="2" t="s">
        <v>11647</v>
      </c>
      <c r="C558" s="2" t="s">
        <v>9695</v>
      </c>
      <c r="D558" s="2" t="s">
        <v>13146</v>
      </c>
      <c r="E558" s="2" t="s">
        <v>13238</v>
      </c>
      <c r="F558" s="2" t="s">
        <v>13239</v>
      </c>
      <c r="G558" s="2" t="s">
        <v>13281</v>
      </c>
      <c r="H558" s="7">
        <v>2976</v>
      </c>
      <c r="I558" s="7" t="str">
        <f>IF('Amazon 2'!H1216&lt;200,"&lt;₹ 200",IF(OR('Amazon 2'!H1216=200,'Amazon 2'!H1216&lt;=500),"₹ 200-₹ 500","&gt;₹ 500"))</f>
        <v>₹ 200-₹ 500</v>
      </c>
      <c r="J558" s="7">
        <v>3945</v>
      </c>
      <c r="K558" s="5">
        <v>0.25</v>
      </c>
      <c r="L558" t="str">
        <f t="shared" si="52"/>
        <v>21-30%</v>
      </c>
      <c r="M558" s="7">
        <f t="shared" si="53"/>
        <v>24.562737642585553</v>
      </c>
      <c r="N558" s="5" t="str">
        <f>IF(K558&gt;=50%,"50% ormore","&lt;50%")</f>
        <v>&lt;50%</v>
      </c>
      <c r="O558" s="2">
        <v>4.2</v>
      </c>
      <c r="P558" s="3">
        <v>3740</v>
      </c>
      <c r="Q558" s="3">
        <f t="shared" si="54"/>
        <v>14754300</v>
      </c>
      <c r="R558" s="18">
        <f t="shared" si="55"/>
        <v>7.94</v>
      </c>
    </row>
    <row r="559" spans="1:18" ht="15.75">
      <c r="A559" s="2" t="s">
        <v>12482</v>
      </c>
      <c r="B559" s="2" t="s">
        <v>12483</v>
      </c>
      <c r="C559" s="2" t="s">
        <v>8585</v>
      </c>
      <c r="D559" s="2" t="s">
        <v>13146</v>
      </c>
      <c r="E559" s="2" t="s">
        <v>13238</v>
      </c>
      <c r="F559" s="2" t="s">
        <v>13239</v>
      </c>
      <c r="G559" s="2" t="s">
        <v>13247</v>
      </c>
      <c r="H559" s="7">
        <v>379</v>
      </c>
      <c r="I559" s="7" t="str">
        <f>IF('Amazon 2'!H1299&lt;200,"&lt;₹ 200",IF(OR('Amazon 2'!H1299=200,'Amazon 2'!H1299&lt;=500),"₹ 200-₹ 500","&gt;₹ 500"))</f>
        <v>&gt;₹ 500</v>
      </c>
      <c r="J559" s="7">
        <v>389</v>
      </c>
      <c r="K559" s="5">
        <v>0.03</v>
      </c>
      <c r="L559" t="str">
        <f t="shared" si="52"/>
        <v>0-10%</v>
      </c>
      <c r="M559" s="7">
        <f t="shared" si="53"/>
        <v>2.5706940874035991</v>
      </c>
      <c r="N559" s="5" t="str">
        <f>IF(K559&gt;=50%,"50% ormore","&lt;50%")</f>
        <v>&lt;50%</v>
      </c>
      <c r="O559" s="2">
        <v>4.2</v>
      </c>
      <c r="P559" s="3">
        <v>3739</v>
      </c>
      <c r="Q559" s="3">
        <f t="shared" si="54"/>
        <v>1454471</v>
      </c>
      <c r="R559" s="18">
        <f t="shared" si="55"/>
        <v>7.9390000000000001</v>
      </c>
    </row>
    <row r="560" spans="1:18" ht="15.75">
      <c r="A560" s="2" t="s">
        <v>4188</v>
      </c>
      <c r="B560" s="2" t="s">
        <v>4189</v>
      </c>
      <c r="C560" s="2" t="s">
        <v>3162</v>
      </c>
      <c r="D560" s="2" t="s">
        <v>13082</v>
      </c>
      <c r="E560" s="2" t="s">
        <v>13105</v>
      </c>
      <c r="F560" s="2" t="s">
        <v>13106</v>
      </c>
      <c r="G560" s="2" t="s">
        <v>13107</v>
      </c>
      <c r="H560" s="7">
        <v>329</v>
      </c>
      <c r="I560" s="7" t="str">
        <f>IF('Amazon 2'!H487&lt;200,"&lt;₹ 200",IF(OR('Amazon 2'!H487=200,'Amazon 2'!H487&lt;=500),"₹ 200-₹ 500","&gt;₹ 500"))</f>
        <v>₹ 200-₹ 500</v>
      </c>
      <c r="J560" s="7">
        <v>999</v>
      </c>
      <c r="K560" s="5">
        <v>0.67</v>
      </c>
      <c r="L560" t="str">
        <f t="shared" si="52"/>
        <v>61-70%</v>
      </c>
      <c r="M560" s="7">
        <f t="shared" si="53"/>
        <v>67.067067067067072</v>
      </c>
      <c r="N560" s="5" t="str">
        <f>IF(K560&gt;=50%,"50% ormore","&lt;50%")</f>
        <v>50% ormore</v>
      </c>
      <c r="O560" s="2">
        <v>4.2</v>
      </c>
      <c r="P560" s="3">
        <v>3492</v>
      </c>
      <c r="Q560" s="3">
        <f t="shared" si="54"/>
        <v>3488508</v>
      </c>
      <c r="R560" s="18">
        <f t="shared" si="55"/>
        <v>7.6920000000000002</v>
      </c>
    </row>
    <row r="561" spans="1:18" ht="15.75">
      <c r="A561" s="2" t="s">
        <v>2407</v>
      </c>
      <c r="B561" s="2" t="s">
        <v>2408</v>
      </c>
      <c r="C561" s="2" t="s">
        <v>1985</v>
      </c>
      <c r="D561" s="2" t="s">
        <v>13082</v>
      </c>
      <c r="E561" s="2" t="s">
        <v>13083</v>
      </c>
      <c r="F561" s="2" t="s">
        <v>13095</v>
      </c>
      <c r="G561" s="2" t="s">
        <v>13096</v>
      </c>
      <c r="H561" s="7">
        <v>917</v>
      </c>
      <c r="I561" s="7" t="str">
        <f>IF('Amazon 2'!H276&lt;200,"&lt;₹ 200",IF(OR('Amazon 2'!H276=200,'Amazon 2'!H276&lt;=500),"₹ 200-₹ 500","&gt;₹ 500"))</f>
        <v>₹ 200-₹ 500</v>
      </c>
      <c r="J561" s="7">
        <v>2299</v>
      </c>
      <c r="K561" s="5">
        <v>0.6</v>
      </c>
      <c r="L561" t="str">
        <f t="shared" si="52"/>
        <v>51-60%</v>
      </c>
      <c r="M561" s="7">
        <f t="shared" si="53"/>
        <v>60.113092648977819</v>
      </c>
      <c r="N561" s="5" t="str">
        <f>IF(K561&gt;=50%,"Yes","No")</f>
        <v>Yes</v>
      </c>
      <c r="O561" s="2">
        <v>4.2</v>
      </c>
      <c r="P561" s="3">
        <v>3300</v>
      </c>
      <c r="Q561" s="3">
        <f t="shared" si="54"/>
        <v>7586700</v>
      </c>
      <c r="R561" s="18">
        <f t="shared" si="55"/>
        <v>7.5</v>
      </c>
    </row>
    <row r="562" spans="1:18" ht="15.75">
      <c r="A562" s="2" t="s">
        <v>6178</v>
      </c>
      <c r="B562" s="2" t="s">
        <v>6179</v>
      </c>
      <c r="C562" s="2" t="s">
        <v>6103</v>
      </c>
      <c r="D562" s="2" t="s">
        <v>13075</v>
      </c>
      <c r="E562" s="2" t="s">
        <v>13076</v>
      </c>
      <c r="F562" s="2" t="s">
        <v>13186</v>
      </c>
      <c r="G562" s="2"/>
      <c r="H562" s="7">
        <v>570</v>
      </c>
      <c r="I562" s="7" t="str">
        <f>IF('Amazon 2'!H683&lt;200,"&lt;₹ 200",IF(OR('Amazon 2'!H683=200,'Amazon 2'!H683&lt;=500),"₹ 200-₹ 500","&gt;₹ 500"))</f>
        <v>&gt;₹ 500</v>
      </c>
      <c r="J562" s="7">
        <v>999</v>
      </c>
      <c r="K562" s="5">
        <v>0.43</v>
      </c>
      <c r="L562" t="str">
        <f t="shared" si="52"/>
        <v>41-50%</v>
      </c>
      <c r="M562" s="7">
        <f t="shared" si="53"/>
        <v>42.942942942942942</v>
      </c>
      <c r="N562" s="5" t="str">
        <f t="shared" ref="N562:N570" si="57">IF(K562&gt;=50%,"50% ormore","&lt;50%")</f>
        <v>&lt;50%</v>
      </c>
      <c r="O562" s="2">
        <v>4.2</v>
      </c>
      <c r="P562" s="3">
        <v>3201</v>
      </c>
      <c r="Q562" s="3">
        <f t="shared" si="54"/>
        <v>3197799</v>
      </c>
      <c r="R562" s="18">
        <f t="shared" si="55"/>
        <v>7.4009999999999998</v>
      </c>
    </row>
    <row r="563" spans="1:18" ht="15.75">
      <c r="A563" s="2" t="s">
        <v>11896</v>
      </c>
      <c r="B563" s="2" t="s">
        <v>11897</v>
      </c>
      <c r="C563" s="2" t="s">
        <v>8773</v>
      </c>
      <c r="D563" s="2" t="s">
        <v>13146</v>
      </c>
      <c r="E563" s="2" t="s">
        <v>13241</v>
      </c>
      <c r="F563" s="2" t="s">
        <v>13254</v>
      </c>
      <c r="G563" s="2" t="s">
        <v>13256</v>
      </c>
      <c r="H563" s="7">
        <v>8699</v>
      </c>
      <c r="I563" s="7" t="str">
        <f>IF('Amazon 2'!H1241&lt;200,"&lt;₹ 200",IF(OR('Amazon 2'!H1241=200,'Amazon 2'!H1241&lt;=500),"₹ 200-₹ 500","&gt;₹ 500"))</f>
        <v>₹ 200-₹ 500</v>
      </c>
      <c r="J563" s="7">
        <v>16899</v>
      </c>
      <c r="K563" s="5">
        <v>0.49</v>
      </c>
      <c r="L563" t="str">
        <f t="shared" si="52"/>
        <v>41-50%</v>
      </c>
      <c r="M563" s="7">
        <f t="shared" si="53"/>
        <v>48.523581276998641</v>
      </c>
      <c r="N563" s="5" t="str">
        <f t="shared" si="57"/>
        <v>&lt;50%</v>
      </c>
      <c r="O563" s="2">
        <v>4.2</v>
      </c>
      <c r="P563" s="3">
        <v>3195</v>
      </c>
      <c r="Q563" s="3">
        <f t="shared" si="54"/>
        <v>53992305</v>
      </c>
      <c r="R563" s="18">
        <f t="shared" si="55"/>
        <v>7.3949999999999996</v>
      </c>
    </row>
    <row r="564" spans="1:18" ht="15.75">
      <c r="A564" s="2" t="s">
        <v>10092</v>
      </c>
      <c r="B564" s="2" t="s">
        <v>10093</v>
      </c>
      <c r="C564" s="2" t="s">
        <v>10094</v>
      </c>
      <c r="D564" s="2" t="s">
        <v>13146</v>
      </c>
      <c r="E564" s="2" t="s">
        <v>13238</v>
      </c>
      <c r="F564" s="2" t="s">
        <v>13278</v>
      </c>
      <c r="G564" s="2" t="s">
        <v>13288</v>
      </c>
      <c r="H564" s="7">
        <v>698</v>
      </c>
      <c r="I564" s="7" t="str">
        <f>IF('Amazon 2'!H1062&lt;200,"&lt;₹ 200",IF(OR('Amazon 2'!H1062=200,'Amazon 2'!H1062&lt;=500),"₹ 200-₹ 500","&gt;₹ 500"))</f>
        <v>&gt;₹ 500</v>
      </c>
      <c r="J564" s="7">
        <v>699</v>
      </c>
      <c r="K564" s="5">
        <v>0</v>
      </c>
      <c r="L564" t="str">
        <f t="shared" si="52"/>
        <v>0-10%</v>
      </c>
      <c r="M564" s="7">
        <f t="shared" si="53"/>
        <v>0.14306151645207438</v>
      </c>
      <c r="N564" s="5" t="str">
        <f t="shared" si="57"/>
        <v>&lt;50%</v>
      </c>
      <c r="O564" s="2">
        <v>4.2</v>
      </c>
      <c r="P564" s="3">
        <v>3160</v>
      </c>
      <c r="Q564" s="3">
        <f t="shared" si="54"/>
        <v>2208840</v>
      </c>
      <c r="R564" s="18">
        <f t="shared" si="55"/>
        <v>7.36</v>
      </c>
    </row>
    <row r="565" spans="1:18" ht="15.75">
      <c r="A565" s="2" t="s">
        <v>11335</v>
      </c>
      <c r="B565" s="2" t="s">
        <v>11336</v>
      </c>
      <c r="C565" s="2" t="s">
        <v>9944</v>
      </c>
      <c r="D565" s="2" t="s">
        <v>13146</v>
      </c>
      <c r="E565" s="2" t="s">
        <v>13238</v>
      </c>
      <c r="F565" s="2" t="s">
        <v>13245</v>
      </c>
      <c r="G565" s="2" t="s">
        <v>13263</v>
      </c>
      <c r="H565" s="7">
        <v>8886</v>
      </c>
      <c r="I565" s="7" t="str">
        <f>IF('Amazon 2'!H1185&lt;200,"&lt;₹ 200",IF(OR('Amazon 2'!H1185=200,'Amazon 2'!H1185&lt;=500),"₹ 200-₹ 500","&gt;₹ 500"))</f>
        <v>&gt;₹ 500</v>
      </c>
      <c r="J565" s="7">
        <v>11850</v>
      </c>
      <c r="K565" s="5">
        <v>0.25</v>
      </c>
      <c r="L565" t="str">
        <f t="shared" si="52"/>
        <v>21-30%</v>
      </c>
      <c r="M565" s="7">
        <f t="shared" si="53"/>
        <v>25.0126582278481</v>
      </c>
      <c r="N565" s="5" t="str">
        <f t="shared" si="57"/>
        <v>&lt;50%</v>
      </c>
      <c r="O565" s="2">
        <v>4.2</v>
      </c>
      <c r="P565" s="3">
        <v>3065</v>
      </c>
      <c r="Q565" s="3">
        <f t="shared" si="54"/>
        <v>36320250</v>
      </c>
      <c r="R565" s="18">
        <f t="shared" si="55"/>
        <v>7.2650000000000006</v>
      </c>
    </row>
    <row r="566" spans="1:18" ht="15.75">
      <c r="A566" s="2" t="s">
        <v>2851</v>
      </c>
      <c r="B566" s="2" t="s">
        <v>2852</v>
      </c>
      <c r="C566" s="2" t="s">
        <v>169</v>
      </c>
      <c r="D566" s="2" t="s">
        <v>13082</v>
      </c>
      <c r="E566" s="2" t="s">
        <v>13083</v>
      </c>
      <c r="F566" s="2" t="s">
        <v>13085</v>
      </c>
      <c r="G566" s="2" t="s">
        <v>13086</v>
      </c>
      <c r="H566" s="7">
        <v>24990</v>
      </c>
      <c r="I566" s="7" t="str">
        <f>IF('Amazon 2'!H325&lt;200,"&lt;₹ 200",IF(OR('Amazon 2'!H325=200,'Amazon 2'!H325&lt;=500),"₹ 200-₹ 500","&gt;₹ 500"))</f>
        <v>&gt;₹ 500</v>
      </c>
      <c r="J566" s="7">
        <v>51990</v>
      </c>
      <c r="K566" s="5">
        <v>0.52</v>
      </c>
      <c r="L566" t="str">
        <f t="shared" si="52"/>
        <v>51-60%</v>
      </c>
      <c r="M566" s="7">
        <f t="shared" si="53"/>
        <v>51.933064050778995</v>
      </c>
      <c r="N566" s="5" t="str">
        <f t="shared" si="57"/>
        <v>50% ormore</v>
      </c>
      <c r="O566" s="2">
        <v>4.2</v>
      </c>
      <c r="P566" s="3">
        <v>2951</v>
      </c>
      <c r="Q566" s="3">
        <f t="shared" si="54"/>
        <v>153422490</v>
      </c>
      <c r="R566" s="18">
        <f t="shared" si="55"/>
        <v>7.1509999999999998</v>
      </c>
    </row>
    <row r="567" spans="1:18" ht="15.75">
      <c r="A567" s="2" t="s">
        <v>8356</v>
      </c>
      <c r="B567" s="2" t="s">
        <v>8357</v>
      </c>
      <c r="C567" s="2" t="s">
        <v>5515</v>
      </c>
      <c r="D567" s="2" t="s">
        <v>13082</v>
      </c>
      <c r="E567" s="2" t="s">
        <v>13090</v>
      </c>
      <c r="F567" s="2" t="s">
        <v>13100</v>
      </c>
      <c r="G567" s="2" t="s">
        <v>13172</v>
      </c>
      <c r="H567" s="7">
        <v>1199</v>
      </c>
      <c r="I567" s="7" t="str">
        <f>IF('Amazon 2'!H893&lt;200,"&lt;₹ 200",IF(OR('Amazon 2'!H893=200,'Amazon 2'!H893&lt;=500),"₹ 200-₹ 500","&gt;₹ 500"))</f>
        <v>&gt;₹ 500</v>
      </c>
      <c r="J567" s="7">
        <v>3990</v>
      </c>
      <c r="K567" s="5">
        <v>0.7</v>
      </c>
      <c r="L567" t="str">
        <f t="shared" si="52"/>
        <v>61-70%</v>
      </c>
      <c r="M567" s="7">
        <f t="shared" si="53"/>
        <v>69.949874686716797</v>
      </c>
      <c r="N567" s="5" t="str">
        <f t="shared" si="57"/>
        <v>50% ormore</v>
      </c>
      <c r="O567" s="2">
        <v>4.2</v>
      </c>
      <c r="P567" s="3">
        <v>2908</v>
      </c>
      <c r="Q567" s="3">
        <f t="shared" si="54"/>
        <v>11602920</v>
      </c>
      <c r="R567" s="18">
        <f t="shared" si="55"/>
        <v>7.1080000000000005</v>
      </c>
    </row>
    <row r="568" spans="1:18" ht="15.75">
      <c r="A568" s="2" t="s">
        <v>8998</v>
      </c>
      <c r="B568" s="2" t="s">
        <v>8999</v>
      </c>
      <c r="C568" s="2" t="s">
        <v>8541</v>
      </c>
      <c r="D568" s="2" t="s">
        <v>13146</v>
      </c>
      <c r="E568" s="2" t="s">
        <v>13238</v>
      </c>
      <c r="F568" s="2" t="s">
        <v>13239</v>
      </c>
      <c r="G568" s="2" t="s">
        <v>13240</v>
      </c>
      <c r="H568" s="7">
        <v>1260</v>
      </c>
      <c r="I568" s="7" t="str">
        <f>IF('Amazon 2'!H954&lt;200,"&lt;₹ 200",IF(OR('Amazon 2'!H954=200,'Amazon 2'!H954&lt;=500),"₹ 200-₹ 500","&gt;₹ 500"))</f>
        <v>&gt;₹ 500</v>
      </c>
      <c r="J568" s="7">
        <v>1699</v>
      </c>
      <c r="K568" s="5">
        <v>0.26</v>
      </c>
      <c r="L568" t="str">
        <f t="shared" si="52"/>
        <v>21-30%</v>
      </c>
      <c r="M568" s="7">
        <f t="shared" si="53"/>
        <v>25.838728663919952</v>
      </c>
      <c r="N568" s="5" t="str">
        <f t="shared" si="57"/>
        <v>&lt;50%</v>
      </c>
      <c r="O568" s="2">
        <v>4.2</v>
      </c>
      <c r="P568" s="3">
        <v>2891</v>
      </c>
      <c r="Q568" s="3">
        <f t="shared" si="54"/>
        <v>4911809</v>
      </c>
      <c r="R568" s="18">
        <f t="shared" si="55"/>
        <v>7.0910000000000002</v>
      </c>
    </row>
    <row r="569" spans="1:18" ht="15.75">
      <c r="A569" s="2" t="s">
        <v>7910</v>
      </c>
      <c r="B569" s="2" t="s">
        <v>7911</v>
      </c>
      <c r="C569" s="2" t="s">
        <v>6200</v>
      </c>
      <c r="D569" s="2" t="s">
        <v>13075</v>
      </c>
      <c r="E569" s="2" t="s">
        <v>13076</v>
      </c>
      <c r="F569" s="2" t="s">
        <v>13127</v>
      </c>
      <c r="G569" s="2" t="s">
        <v>13190</v>
      </c>
      <c r="H569" s="7">
        <v>299</v>
      </c>
      <c r="I569" s="7" t="str">
        <f>IF('Amazon 2'!H851&lt;200,"&lt;₹ 200",IF(OR('Amazon 2'!H851=200,'Amazon 2'!H851&lt;=500),"₹ 200-₹ 500","&gt;₹ 500"))</f>
        <v>&gt;₹ 500</v>
      </c>
      <c r="J569" s="7">
        <v>1499</v>
      </c>
      <c r="K569" s="5">
        <v>0.8</v>
      </c>
      <c r="L569" t="str">
        <f t="shared" si="52"/>
        <v>71-80%</v>
      </c>
      <c r="M569" s="7">
        <f t="shared" si="53"/>
        <v>80.053368912608406</v>
      </c>
      <c r="N569" s="5" t="str">
        <f t="shared" si="57"/>
        <v>50% ormore</v>
      </c>
      <c r="O569" s="2">
        <v>4.2</v>
      </c>
      <c r="P569" s="3">
        <v>2868</v>
      </c>
      <c r="Q569" s="3">
        <f t="shared" si="54"/>
        <v>4299132</v>
      </c>
      <c r="R569" s="18">
        <f t="shared" si="55"/>
        <v>7.0679999999999996</v>
      </c>
    </row>
    <row r="570" spans="1:18" ht="15.75">
      <c r="A570" s="2" t="s">
        <v>10325</v>
      </c>
      <c r="B570" s="2" t="s">
        <v>10326</v>
      </c>
      <c r="C570" s="2" t="s">
        <v>10327</v>
      </c>
      <c r="D570" s="2" t="s">
        <v>13146</v>
      </c>
      <c r="E570" s="2" t="s">
        <v>13259</v>
      </c>
      <c r="F570" s="2" t="s">
        <v>13260</v>
      </c>
      <c r="G570" s="2" t="s">
        <v>13292</v>
      </c>
      <c r="H570" s="7">
        <v>189</v>
      </c>
      <c r="I570" s="7" t="str">
        <f>IF('Amazon 2'!H1085&lt;200,"&lt;₹ 200",IF(OR('Amazon 2'!H1085=200,'Amazon 2'!H1085&lt;=500),"₹ 200-₹ 500","&gt;₹ 500"))</f>
        <v>₹ 200-₹ 500</v>
      </c>
      <c r="J570" s="7">
        <v>299</v>
      </c>
      <c r="K570" s="5">
        <v>0.37</v>
      </c>
      <c r="L570" t="str">
        <f t="shared" si="52"/>
        <v>31-40%</v>
      </c>
      <c r="M570" s="7">
        <f t="shared" si="53"/>
        <v>36.789297658862871</v>
      </c>
      <c r="N570" s="5" t="str">
        <f t="shared" si="57"/>
        <v>&lt;50%</v>
      </c>
      <c r="O570" s="2">
        <v>4.2</v>
      </c>
      <c r="P570" s="3">
        <v>2737</v>
      </c>
      <c r="Q570" s="3">
        <f t="shared" si="54"/>
        <v>818363</v>
      </c>
      <c r="R570" s="18">
        <f t="shared" si="55"/>
        <v>6.9370000000000003</v>
      </c>
    </row>
    <row r="571" spans="1:18" ht="15.75">
      <c r="A571" s="2" t="s">
        <v>641</v>
      </c>
      <c r="B571" s="2" t="s">
        <v>642</v>
      </c>
      <c r="C571" s="2" t="s">
        <v>643</v>
      </c>
      <c r="D571" s="2" t="s">
        <v>13082</v>
      </c>
      <c r="E571" s="2" t="s">
        <v>13083</v>
      </c>
      <c r="F571" s="2" t="s">
        <v>13084</v>
      </c>
      <c r="G571" s="2" t="s">
        <v>13089</v>
      </c>
      <c r="H571" s="7">
        <v>1599</v>
      </c>
      <c r="I571" s="7" t="str">
        <f>IF('Amazon 2'!H70&lt;200,"&lt;₹ 200",IF(OR('Amazon 2'!H70=200,'Amazon 2'!H70&lt;=500),"₹ 200-₹ 500","&gt;₹ 500"))</f>
        <v>₹ 200-₹ 500</v>
      </c>
      <c r="J571" s="7">
        <v>2999</v>
      </c>
      <c r="K571" s="5">
        <v>0.47</v>
      </c>
      <c r="L571" t="str">
        <f t="shared" si="52"/>
        <v>41-50%</v>
      </c>
      <c r="M571" s="7">
        <f t="shared" si="53"/>
        <v>46.682227409136381</v>
      </c>
      <c r="N571" s="5" t="str">
        <f>IF(K571&gt;=50%,"Yes","No")</f>
        <v>No</v>
      </c>
      <c r="O571" s="2">
        <v>4.2</v>
      </c>
      <c r="P571" s="3">
        <v>2727</v>
      </c>
      <c r="Q571" s="3">
        <f t="shared" si="54"/>
        <v>8178273</v>
      </c>
      <c r="R571" s="18">
        <f t="shared" si="55"/>
        <v>6.9269999999999996</v>
      </c>
    </row>
    <row r="572" spans="1:18" ht="15.75">
      <c r="A572" s="2" t="s">
        <v>12793</v>
      </c>
      <c r="B572" s="2" t="s">
        <v>12794</v>
      </c>
      <c r="C572" s="2" t="s">
        <v>9295</v>
      </c>
      <c r="D572" s="2" t="s">
        <v>13146</v>
      </c>
      <c r="E572" s="2" t="s">
        <v>13241</v>
      </c>
      <c r="F572" s="2" t="s">
        <v>13268</v>
      </c>
      <c r="G572" s="2" t="s">
        <v>13269</v>
      </c>
      <c r="H572" s="7">
        <v>2199</v>
      </c>
      <c r="I572" s="7" t="str">
        <f>IF('Amazon 2'!H1330&lt;200,"&lt;₹ 200",IF(OR('Amazon 2'!H1330=200,'Amazon 2'!H1330&lt;=500),"₹ 200-₹ 500","&gt;₹ 500"))</f>
        <v>&gt;₹ 500</v>
      </c>
      <c r="J572" s="7">
        <v>3045</v>
      </c>
      <c r="K572" s="5">
        <v>0.28000000000000003</v>
      </c>
      <c r="L572" t="str">
        <f t="shared" si="52"/>
        <v>21-30%</v>
      </c>
      <c r="M572" s="7">
        <f t="shared" si="53"/>
        <v>27.783251231527096</v>
      </c>
      <c r="N572" s="5" t="str">
        <f>IF(K572&gt;=50%,"50% ormore","&lt;50%")</f>
        <v>&lt;50%</v>
      </c>
      <c r="O572" s="2">
        <v>4.2</v>
      </c>
      <c r="P572" s="3">
        <v>2686</v>
      </c>
      <c r="Q572" s="3">
        <f t="shared" si="54"/>
        <v>8178870</v>
      </c>
      <c r="R572" s="18">
        <f t="shared" si="55"/>
        <v>6.8860000000000001</v>
      </c>
    </row>
    <row r="573" spans="1:18" ht="15.75">
      <c r="A573" s="2" t="s">
        <v>3971</v>
      </c>
      <c r="B573" s="2" t="s">
        <v>3972</v>
      </c>
      <c r="C573" s="2" t="s">
        <v>3973</v>
      </c>
      <c r="D573" s="2" t="s">
        <v>13082</v>
      </c>
      <c r="E573" s="2" t="s">
        <v>13105</v>
      </c>
      <c r="F573" s="2" t="s">
        <v>13106</v>
      </c>
      <c r="G573" s="2" t="s">
        <v>13125</v>
      </c>
      <c r="H573" s="7">
        <v>279</v>
      </c>
      <c r="I573" s="7" t="str">
        <f>IF('Amazon 2'!H460&lt;200,"&lt;₹ 200",IF(OR('Amazon 2'!H460=200,'Amazon 2'!H460&lt;=500),"₹ 200-₹ 500","&gt;₹ 500"))</f>
        <v>&gt;₹ 500</v>
      </c>
      <c r="J573" s="7">
        <v>1499</v>
      </c>
      <c r="K573" s="5">
        <v>0.81</v>
      </c>
      <c r="L573" t="str">
        <f t="shared" si="52"/>
        <v>81-90%</v>
      </c>
      <c r="M573" s="7">
        <f t="shared" si="53"/>
        <v>81.387591727818545</v>
      </c>
      <c r="N573" s="5" t="str">
        <f>IF(K573&gt;=50%,"50% ormore","&lt;50%")</f>
        <v>50% ormore</v>
      </c>
      <c r="O573" s="2">
        <v>4.2</v>
      </c>
      <c r="P573" s="3">
        <v>2646</v>
      </c>
      <c r="Q573" s="3">
        <f t="shared" si="54"/>
        <v>3966354</v>
      </c>
      <c r="R573" s="18">
        <f t="shared" si="55"/>
        <v>6.8460000000000001</v>
      </c>
    </row>
    <row r="574" spans="1:18" ht="15.75">
      <c r="A574" s="2" t="s">
        <v>7459</v>
      </c>
      <c r="B574" s="2" t="s">
        <v>7460</v>
      </c>
      <c r="C574" s="2" t="s">
        <v>5058</v>
      </c>
      <c r="D574" s="2" t="s">
        <v>13142</v>
      </c>
      <c r="E574" s="2" t="s">
        <v>13143</v>
      </c>
      <c r="F574" s="2" t="s">
        <v>13144</v>
      </c>
      <c r="G574" s="2" t="s">
        <v>13145</v>
      </c>
      <c r="H574" s="7">
        <v>250</v>
      </c>
      <c r="I574" s="7" t="str">
        <f>IF('Amazon 2'!H806&lt;200,"&lt;₹ 200",IF(OR('Amazon 2'!H806=200,'Amazon 2'!H806&lt;=500),"₹ 200-₹ 500","&gt;₹ 500"))</f>
        <v>₹ 200-₹ 500</v>
      </c>
      <c r="J574" s="7">
        <v>250</v>
      </c>
      <c r="K574" s="5">
        <v>0</v>
      </c>
      <c r="L574" t="str">
        <f t="shared" si="52"/>
        <v>0-10%</v>
      </c>
      <c r="M574" s="7">
        <f t="shared" si="53"/>
        <v>0</v>
      </c>
      <c r="N574" s="5" t="str">
        <f>IF(K574&gt;=50%,"50% ormore","&lt;50%")</f>
        <v>&lt;50%</v>
      </c>
      <c r="O574" s="2">
        <v>4.2</v>
      </c>
      <c r="P574" s="3">
        <v>2628</v>
      </c>
      <c r="Q574" s="3">
        <f t="shared" si="54"/>
        <v>657000</v>
      </c>
      <c r="R574" s="18">
        <f t="shared" si="55"/>
        <v>6.8280000000000003</v>
      </c>
    </row>
    <row r="575" spans="1:18" ht="15.75">
      <c r="A575" s="2" t="s">
        <v>8367</v>
      </c>
      <c r="B575" s="2" t="s">
        <v>8368</v>
      </c>
      <c r="C575" s="2" t="s">
        <v>4845</v>
      </c>
      <c r="D575" s="2" t="s">
        <v>13075</v>
      </c>
      <c r="E575" s="2" t="s">
        <v>13076</v>
      </c>
      <c r="F575" s="2" t="s">
        <v>13131</v>
      </c>
      <c r="G575" s="2" t="s">
        <v>13132</v>
      </c>
      <c r="H575" s="7">
        <v>1099</v>
      </c>
      <c r="I575" s="7" t="str">
        <f>IF('Amazon 2'!H894&lt;200,"&lt;₹ 200",IF(OR('Amazon 2'!H894=200,'Amazon 2'!H894&lt;=500),"₹ 200-₹ 500","&gt;₹ 500"))</f>
        <v>&gt;₹ 500</v>
      </c>
      <c r="J575" s="7">
        <v>1499</v>
      </c>
      <c r="K575" s="5">
        <v>0.27</v>
      </c>
      <c r="L575" t="str">
        <f t="shared" si="52"/>
        <v>21-30%</v>
      </c>
      <c r="M575" s="7">
        <f t="shared" si="53"/>
        <v>26.684456304202804</v>
      </c>
      <c r="N575" s="5" t="str">
        <f>IF(K575&gt;=50%,"50% ormore","&lt;50%")</f>
        <v>&lt;50%</v>
      </c>
      <c r="O575" s="2">
        <v>4.2</v>
      </c>
      <c r="P575" s="3">
        <v>2375</v>
      </c>
      <c r="Q575" s="3">
        <f t="shared" si="54"/>
        <v>3560125</v>
      </c>
      <c r="R575" s="18">
        <f t="shared" si="55"/>
        <v>6.5750000000000002</v>
      </c>
    </row>
    <row r="576" spans="1:18" ht="15.75">
      <c r="A576" s="2" t="s">
        <v>7853</v>
      </c>
      <c r="B576" s="2" t="s">
        <v>7854</v>
      </c>
      <c r="C576" s="2" t="s">
        <v>3066</v>
      </c>
      <c r="D576" s="2" t="s">
        <v>13082</v>
      </c>
      <c r="E576" s="2" t="s">
        <v>13113</v>
      </c>
      <c r="F576" s="2" t="s">
        <v>13114</v>
      </c>
      <c r="G576" s="2" t="s">
        <v>13115</v>
      </c>
      <c r="H576" s="7">
        <v>889</v>
      </c>
      <c r="I576" s="7" t="str">
        <f>IF('Amazon 2'!H845&lt;200,"&lt;₹ 200",IF(OR('Amazon 2'!H845=200,'Amazon 2'!H845&lt;=500),"₹ 200-₹ 500","&gt;₹ 500"))</f>
        <v>&gt;₹ 500</v>
      </c>
      <c r="J576" s="7">
        <v>1999</v>
      </c>
      <c r="K576" s="5">
        <v>0.56000000000000005</v>
      </c>
      <c r="L576" t="str">
        <f t="shared" si="52"/>
        <v>51-60%</v>
      </c>
      <c r="M576" s="7">
        <f t="shared" si="53"/>
        <v>55.52776388194097</v>
      </c>
      <c r="N576" s="5" t="str">
        <f>IF(K576&gt;=50%,"50% ormore","&lt;50%")</f>
        <v>50% ormore</v>
      </c>
      <c r="O576" s="2">
        <v>4.2</v>
      </c>
      <c r="P576" s="3">
        <v>2284</v>
      </c>
      <c r="Q576" s="3">
        <f t="shared" si="54"/>
        <v>4565716</v>
      </c>
      <c r="R576" s="18">
        <f t="shared" si="55"/>
        <v>6.484</v>
      </c>
    </row>
    <row r="577" spans="1:18" ht="15.75">
      <c r="A577" s="2" t="s">
        <v>138</v>
      </c>
      <c r="B577" s="2" t="s">
        <v>139</v>
      </c>
      <c r="C577" s="2" t="s">
        <v>18</v>
      </c>
      <c r="D577" s="2" t="s">
        <v>13075</v>
      </c>
      <c r="E577" s="2" t="s">
        <v>13076</v>
      </c>
      <c r="F577" s="2" t="s">
        <v>13077</v>
      </c>
      <c r="G577" s="2" t="s">
        <v>13078</v>
      </c>
      <c r="H577" s="7">
        <v>350</v>
      </c>
      <c r="I577" s="7" t="str">
        <f>IF('Amazon 2'!H15&lt;200,"&lt;₹ 200",IF(OR('Amazon 2'!H15=200,'Amazon 2'!H15&lt;=500),"₹ 200-₹ 500","&gt;₹ 500"))</f>
        <v>&gt;₹ 500</v>
      </c>
      <c r="J577" s="7">
        <v>899</v>
      </c>
      <c r="K577" s="5">
        <v>0.61</v>
      </c>
      <c r="L577" t="str">
        <f t="shared" si="52"/>
        <v>61-70%</v>
      </c>
      <c r="M577" s="7">
        <f t="shared" si="53"/>
        <v>61.067853170189103</v>
      </c>
      <c r="N577" s="5" t="str">
        <f>IF(K577&gt;=50%,"Yes","No")</f>
        <v>Yes</v>
      </c>
      <c r="O577" s="2">
        <v>4.2</v>
      </c>
      <c r="P577" s="3">
        <v>2262</v>
      </c>
      <c r="Q577" s="3">
        <f t="shared" si="54"/>
        <v>2033538</v>
      </c>
      <c r="R577" s="18">
        <f t="shared" si="55"/>
        <v>6.4619999999999997</v>
      </c>
    </row>
    <row r="578" spans="1:18" ht="15.75">
      <c r="A578" s="2" t="s">
        <v>2231</v>
      </c>
      <c r="B578" s="2" t="s">
        <v>2232</v>
      </c>
      <c r="C578" s="2" t="s">
        <v>18</v>
      </c>
      <c r="D578" s="2" t="s">
        <v>13075</v>
      </c>
      <c r="E578" s="2" t="s">
        <v>13076</v>
      </c>
      <c r="F578" s="2" t="s">
        <v>13077</v>
      </c>
      <c r="G578" s="2" t="s">
        <v>13078</v>
      </c>
      <c r="H578" s="7">
        <v>299</v>
      </c>
      <c r="I578" s="7" t="str">
        <f>IF('Amazon 2'!H254&lt;200,"&lt;₹ 200",IF(OR('Amazon 2'!H254=200,'Amazon 2'!H254&lt;=500),"₹ 200-₹ 500","&gt;₹ 500"))</f>
        <v>₹ 200-₹ 500</v>
      </c>
      <c r="J578" s="7">
        <v>799</v>
      </c>
      <c r="K578" s="5">
        <v>0.63</v>
      </c>
      <c r="L578" t="str">
        <f t="shared" si="52"/>
        <v>61-70%</v>
      </c>
      <c r="M578" s="7">
        <f t="shared" si="53"/>
        <v>62.578222778473091</v>
      </c>
      <c r="N578" s="5" t="str">
        <f>IF(K578&gt;=50%,"Yes","No")</f>
        <v>Yes</v>
      </c>
      <c r="O578" s="2">
        <v>4.2</v>
      </c>
      <c r="P578" s="3">
        <v>2117</v>
      </c>
      <c r="Q578" s="3">
        <f t="shared" si="54"/>
        <v>1691483</v>
      </c>
      <c r="R578" s="18">
        <f t="shared" si="55"/>
        <v>6.3170000000000002</v>
      </c>
    </row>
    <row r="579" spans="1:18" ht="15.75">
      <c r="A579" s="2" t="s">
        <v>5816</v>
      </c>
      <c r="B579" s="2" t="s">
        <v>5817</v>
      </c>
      <c r="C579" s="2" t="s">
        <v>5818</v>
      </c>
      <c r="D579" s="2" t="s">
        <v>13075</v>
      </c>
      <c r="E579" s="2" t="s">
        <v>13177</v>
      </c>
      <c r="F579" s="2"/>
      <c r="G579" s="2"/>
      <c r="H579" s="7">
        <v>6299</v>
      </c>
      <c r="I579" s="7" t="str">
        <f>IF('Amazon 2'!H648&lt;200,"&lt;₹ 200",IF(OR('Amazon 2'!H648=200,'Amazon 2'!H648&lt;=500),"₹ 200-₹ 500","&gt;₹ 500"))</f>
        <v>&gt;₹ 500</v>
      </c>
      <c r="J579" s="7">
        <v>13750</v>
      </c>
      <c r="K579" s="5">
        <v>0.54</v>
      </c>
      <c r="L579" t="str">
        <f t="shared" si="52"/>
        <v>51-60%</v>
      </c>
      <c r="M579" s="7">
        <f t="shared" si="53"/>
        <v>54.189090909090908</v>
      </c>
      <c r="N579" s="5" t="str">
        <f t="shared" ref="N579:N590" si="58">IF(K579&gt;=50%,"50% ormore","&lt;50%")</f>
        <v>50% ormore</v>
      </c>
      <c r="O579" s="2">
        <v>4.2</v>
      </c>
      <c r="P579" s="3">
        <v>2014</v>
      </c>
      <c r="Q579" s="3">
        <f t="shared" si="54"/>
        <v>27692500</v>
      </c>
      <c r="R579" s="18">
        <f t="shared" si="55"/>
        <v>6.2140000000000004</v>
      </c>
    </row>
    <row r="580" spans="1:18" ht="15.75">
      <c r="A580" s="2" t="s">
        <v>4040</v>
      </c>
      <c r="B580" s="2" t="s">
        <v>4041</v>
      </c>
      <c r="C580" s="2" t="s">
        <v>3638</v>
      </c>
      <c r="D580" s="2" t="s">
        <v>13082</v>
      </c>
      <c r="E580" s="2" t="s">
        <v>13105</v>
      </c>
      <c r="F580" s="2" t="s">
        <v>13106</v>
      </c>
      <c r="G580" s="2" t="s">
        <v>13121</v>
      </c>
      <c r="H580" s="7">
        <v>95</v>
      </c>
      <c r="I580" s="7" t="str">
        <f>IF('Amazon 2'!H469&lt;200,"&lt;₹ 200",IF(OR('Amazon 2'!H469=200,'Amazon 2'!H469&lt;=500),"₹ 200-₹ 500","&gt;₹ 500"))</f>
        <v>₹ 200-₹ 500</v>
      </c>
      <c r="J580" s="7">
        <v>499</v>
      </c>
      <c r="K580" s="5">
        <v>0.81</v>
      </c>
      <c r="L580" t="str">
        <f t="shared" si="52"/>
        <v>81-90%</v>
      </c>
      <c r="M580" s="7">
        <f t="shared" si="53"/>
        <v>80.961923847695388</v>
      </c>
      <c r="N580" s="5" t="str">
        <f t="shared" si="58"/>
        <v>50% ormore</v>
      </c>
      <c r="O580" s="2">
        <v>4.2</v>
      </c>
      <c r="P580" s="3">
        <v>1949</v>
      </c>
      <c r="Q580" s="3">
        <f t="shared" si="54"/>
        <v>972551</v>
      </c>
      <c r="R580" s="18">
        <f t="shared" si="55"/>
        <v>6.149</v>
      </c>
    </row>
    <row r="581" spans="1:18" ht="15.75">
      <c r="A581" s="2" t="s">
        <v>4293</v>
      </c>
      <c r="B581" s="2" t="s">
        <v>4294</v>
      </c>
      <c r="C581" s="2" t="s">
        <v>3638</v>
      </c>
      <c r="D581" s="2" t="s">
        <v>13082</v>
      </c>
      <c r="E581" s="2" t="s">
        <v>13105</v>
      </c>
      <c r="F581" s="2" t="s">
        <v>13106</v>
      </c>
      <c r="G581" s="2" t="s">
        <v>13121</v>
      </c>
      <c r="H581" s="7">
        <v>79</v>
      </c>
      <c r="I581" s="7" t="str">
        <f>IF('Amazon 2'!H501&lt;200,"&lt;₹ 200",IF(OR('Amazon 2'!H501=200,'Amazon 2'!H501&lt;=500),"₹ 200-₹ 500","&gt;₹ 500"))</f>
        <v>&gt;₹ 500</v>
      </c>
      <c r="J581" s="7">
        <v>499</v>
      </c>
      <c r="K581" s="5">
        <v>0.84</v>
      </c>
      <c r="L581" t="str">
        <f t="shared" si="52"/>
        <v>81-90%</v>
      </c>
      <c r="M581" s="7">
        <f t="shared" si="53"/>
        <v>84.168336673346687</v>
      </c>
      <c r="N581" s="5" t="str">
        <f t="shared" si="58"/>
        <v>50% ormore</v>
      </c>
      <c r="O581" s="2">
        <v>4.2</v>
      </c>
      <c r="P581" s="3">
        <v>1949</v>
      </c>
      <c r="Q581" s="3">
        <f t="shared" si="54"/>
        <v>972551</v>
      </c>
      <c r="R581" s="18">
        <f t="shared" si="55"/>
        <v>6.149</v>
      </c>
    </row>
    <row r="582" spans="1:18" ht="15.75">
      <c r="A582" s="2" t="s">
        <v>8397</v>
      </c>
      <c r="B582" s="2" t="s">
        <v>8398</v>
      </c>
      <c r="C582" s="2" t="s">
        <v>8298</v>
      </c>
      <c r="D582" s="2" t="s">
        <v>13142</v>
      </c>
      <c r="E582" s="2" t="s">
        <v>13143</v>
      </c>
      <c r="F582" s="2" t="s">
        <v>13144</v>
      </c>
      <c r="G582" s="2" t="s">
        <v>13145</v>
      </c>
      <c r="H582" s="7">
        <v>420</v>
      </c>
      <c r="I582" s="7" t="str">
        <f>IF('Amazon 2'!H897&lt;200,"&lt;₹ 200",IF(OR('Amazon 2'!H897=200,'Amazon 2'!H897&lt;=500),"₹ 200-₹ 500","&gt;₹ 500"))</f>
        <v>&gt;₹ 500</v>
      </c>
      <c r="J582" s="7">
        <v>420</v>
      </c>
      <c r="K582" s="5">
        <v>0</v>
      </c>
      <c r="L582" t="str">
        <f t="shared" si="52"/>
        <v>0-10%</v>
      </c>
      <c r="M582" s="7">
        <f t="shared" si="53"/>
        <v>0</v>
      </c>
      <c r="N582" s="5" t="str">
        <f t="shared" si="58"/>
        <v>&lt;50%</v>
      </c>
      <c r="O582" s="2">
        <v>4.2</v>
      </c>
      <c r="P582" s="3">
        <v>1926</v>
      </c>
      <c r="Q582" s="3">
        <f t="shared" si="54"/>
        <v>808920</v>
      </c>
      <c r="R582" s="18">
        <f t="shared" si="55"/>
        <v>6.1260000000000003</v>
      </c>
    </row>
    <row r="583" spans="1:18" ht="15.75">
      <c r="A583" s="2" t="s">
        <v>11786</v>
      </c>
      <c r="B583" s="2" t="s">
        <v>11787</v>
      </c>
      <c r="C583" s="2" t="s">
        <v>8897</v>
      </c>
      <c r="D583" s="2" t="s">
        <v>13146</v>
      </c>
      <c r="E583" s="2" t="s">
        <v>13238</v>
      </c>
      <c r="F583" s="2" t="s">
        <v>13245</v>
      </c>
      <c r="G583" s="2" t="s">
        <v>13246</v>
      </c>
      <c r="H583" s="7">
        <v>3199</v>
      </c>
      <c r="I583" s="7" t="str">
        <f>IF('Amazon 2'!H1230&lt;200,"&lt;₹ 200",IF(OR('Amazon 2'!H1230=200,'Amazon 2'!H1230&lt;=500),"₹ 200-₹ 500","&gt;₹ 500"))</f>
        <v>&lt;₹ 200</v>
      </c>
      <c r="J583" s="7">
        <v>3500</v>
      </c>
      <c r="K583" s="5">
        <v>0.09</v>
      </c>
      <c r="L583" t="str">
        <f t="shared" ref="L583:L646" si="59">IF(K583&lt;=10%,"0-10%",IF(K583&lt;=20%,"11-20%",IF(K583&lt;=30%,"21-30%",IF(K583&lt;=40%,"31-40%",IF(K583&lt;=50%,"41-50%",IF(K583&lt;=60%,"51-60%",IF(K583&lt;=70%,"61-70%",IF(K583&lt;=80%,"71-80%",IF(K583&lt;=90%,"81-90%","91-100%")))))))))</f>
        <v>0-10%</v>
      </c>
      <c r="M583" s="7">
        <f t="shared" ref="M583:M646" si="60" xml:space="preserve"> ( J583 - H583 )/J583*100</f>
        <v>8.6</v>
      </c>
      <c r="N583" s="5" t="str">
        <f t="shared" si="58"/>
        <v>&lt;50%</v>
      </c>
      <c r="O583" s="2">
        <v>4.2</v>
      </c>
      <c r="P583" s="3">
        <v>1899</v>
      </c>
      <c r="Q583" s="3">
        <f t="shared" ref="Q583:Q646" si="61">J583*P583</f>
        <v>6646500</v>
      </c>
      <c r="R583" s="18">
        <f t="shared" ref="R583:R646" si="62">O583+(P583/1000)</f>
        <v>6.0990000000000002</v>
      </c>
    </row>
    <row r="584" spans="1:18" ht="15.75">
      <c r="A584" s="2" t="s">
        <v>9252</v>
      </c>
      <c r="B584" s="2" t="s">
        <v>9253</v>
      </c>
      <c r="C584" s="2" t="s">
        <v>8773</v>
      </c>
      <c r="D584" s="2" t="s">
        <v>13146</v>
      </c>
      <c r="E584" s="2" t="s">
        <v>13241</v>
      </c>
      <c r="F584" s="2" t="s">
        <v>13254</v>
      </c>
      <c r="G584" s="2" t="s">
        <v>13256</v>
      </c>
      <c r="H584" s="7">
        <v>4999</v>
      </c>
      <c r="I584" s="7" t="str">
        <f>IF('Amazon 2'!H979&lt;200,"&lt;₹ 200",IF(OR('Amazon 2'!H979=200,'Amazon 2'!H979&lt;=500),"₹ 200-₹ 500","&gt;₹ 500"))</f>
        <v>&gt;₹ 500</v>
      </c>
      <c r="J584" s="7">
        <v>9650</v>
      </c>
      <c r="K584" s="5">
        <v>0.48</v>
      </c>
      <c r="L584" t="str">
        <f t="shared" si="59"/>
        <v>41-50%</v>
      </c>
      <c r="M584" s="7">
        <f t="shared" si="60"/>
        <v>48.196891191709845</v>
      </c>
      <c r="N584" s="5" t="str">
        <f t="shared" si="58"/>
        <v>&lt;50%</v>
      </c>
      <c r="O584" s="2">
        <v>4.2</v>
      </c>
      <c r="P584" s="3">
        <v>1772</v>
      </c>
      <c r="Q584" s="3">
        <f t="shared" si="61"/>
        <v>17099800</v>
      </c>
      <c r="R584" s="18">
        <f t="shared" si="62"/>
        <v>5.9720000000000004</v>
      </c>
    </row>
    <row r="585" spans="1:18" ht="15.75">
      <c r="A585" s="2" t="s">
        <v>9863</v>
      </c>
      <c r="B585" s="2" t="s">
        <v>9864</v>
      </c>
      <c r="C585" s="2" t="s">
        <v>8699</v>
      </c>
      <c r="D585" s="2" t="s">
        <v>13146</v>
      </c>
      <c r="E585" s="2" t="s">
        <v>13238</v>
      </c>
      <c r="F585" s="2" t="s">
        <v>13245</v>
      </c>
      <c r="G585" s="2" t="s">
        <v>13246</v>
      </c>
      <c r="H585" s="7">
        <v>479</v>
      </c>
      <c r="I585" s="7" t="str">
        <f>IF('Amazon 2'!H1039&lt;200,"&lt;₹ 200",IF(OR('Amazon 2'!H1039=200,'Amazon 2'!H1039&lt;=500),"₹ 200-₹ 500","&gt;₹ 500"))</f>
        <v>&gt;₹ 500</v>
      </c>
      <c r="J585" s="7">
        <v>1000</v>
      </c>
      <c r="K585" s="5">
        <v>0.52</v>
      </c>
      <c r="L585" t="str">
        <f t="shared" si="59"/>
        <v>51-60%</v>
      </c>
      <c r="M585" s="7">
        <f t="shared" si="60"/>
        <v>52.1</v>
      </c>
      <c r="N585" s="5" t="str">
        <f t="shared" si="58"/>
        <v>50% ormore</v>
      </c>
      <c r="O585" s="2">
        <v>4.2</v>
      </c>
      <c r="P585" s="3">
        <v>1559</v>
      </c>
      <c r="Q585" s="3">
        <f t="shared" si="61"/>
        <v>1559000</v>
      </c>
      <c r="R585" s="18">
        <f t="shared" si="62"/>
        <v>5.7590000000000003</v>
      </c>
    </row>
    <row r="586" spans="1:18" ht="15.75">
      <c r="A586" s="2" t="s">
        <v>6492</v>
      </c>
      <c r="B586" s="2" t="s">
        <v>6493</v>
      </c>
      <c r="C586" s="2" t="s">
        <v>5358</v>
      </c>
      <c r="D586" s="2" t="s">
        <v>13075</v>
      </c>
      <c r="E586" s="2" t="s">
        <v>13076</v>
      </c>
      <c r="F586" s="2" t="s">
        <v>13131</v>
      </c>
      <c r="G586" s="2" t="s">
        <v>13162</v>
      </c>
      <c r="H586" s="7">
        <v>230</v>
      </c>
      <c r="I586" s="7" t="str">
        <f>IF('Amazon 2'!H713&lt;200,"&lt;₹ 200",IF(OR('Amazon 2'!H713=200,'Amazon 2'!H713&lt;=500),"₹ 200-₹ 500","&gt;₹ 500"))</f>
        <v>&gt;₹ 500</v>
      </c>
      <c r="J586" s="7">
        <v>999</v>
      </c>
      <c r="K586" s="5">
        <v>0.77</v>
      </c>
      <c r="L586" t="str">
        <f t="shared" si="59"/>
        <v>71-80%</v>
      </c>
      <c r="M586" s="7">
        <f t="shared" si="60"/>
        <v>76.976976976976971</v>
      </c>
      <c r="N586" s="5" t="str">
        <f t="shared" si="58"/>
        <v>50% ormore</v>
      </c>
      <c r="O586" s="2">
        <v>4.2</v>
      </c>
      <c r="P586" s="3">
        <v>1528</v>
      </c>
      <c r="Q586" s="3">
        <f t="shared" si="61"/>
        <v>1526472</v>
      </c>
      <c r="R586" s="18">
        <f t="shared" si="62"/>
        <v>5.7279999999999998</v>
      </c>
    </row>
    <row r="587" spans="1:18" ht="15.75">
      <c r="A587" s="2" t="s">
        <v>12783</v>
      </c>
      <c r="B587" s="2" t="s">
        <v>12784</v>
      </c>
      <c r="C587" s="2" t="s">
        <v>8541</v>
      </c>
      <c r="D587" s="2" t="s">
        <v>13146</v>
      </c>
      <c r="E587" s="2" t="s">
        <v>13238</v>
      </c>
      <c r="F587" s="2" t="s">
        <v>13239</v>
      </c>
      <c r="G587" s="2" t="s">
        <v>13240</v>
      </c>
      <c r="H587" s="7">
        <v>1180</v>
      </c>
      <c r="I587" s="7" t="str">
        <f>IF('Amazon 2'!H1329&lt;200,"&lt;₹ 200",IF(OR('Amazon 2'!H1329=200,'Amazon 2'!H1329&lt;=500),"₹ 200-₹ 500","&gt;₹ 500"))</f>
        <v>&lt;₹ 200</v>
      </c>
      <c r="J587" s="7">
        <v>1440</v>
      </c>
      <c r="K587" s="5">
        <v>0.18</v>
      </c>
      <c r="L587" t="str">
        <f t="shared" si="59"/>
        <v>11-20%</v>
      </c>
      <c r="M587" s="7">
        <f t="shared" si="60"/>
        <v>18.055555555555554</v>
      </c>
      <c r="N587" s="5" t="str">
        <f t="shared" si="58"/>
        <v>&lt;50%</v>
      </c>
      <c r="O587" s="2">
        <v>4.2</v>
      </c>
      <c r="P587" s="3">
        <v>1527</v>
      </c>
      <c r="Q587" s="3">
        <f t="shared" si="61"/>
        <v>2198880</v>
      </c>
      <c r="R587" s="18">
        <f t="shared" si="62"/>
        <v>5.7270000000000003</v>
      </c>
    </row>
    <row r="588" spans="1:18" ht="15.75">
      <c r="A588" s="2" t="s">
        <v>2686</v>
      </c>
      <c r="B588" s="2" t="s">
        <v>2687</v>
      </c>
      <c r="C588" s="2" t="s">
        <v>169</v>
      </c>
      <c r="D588" s="2" t="s">
        <v>13082</v>
      </c>
      <c r="E588" s="2" t="s">
        <v>13083</v>
      </c>
      <c r="F588" s="2" t="s">
        <v>13085</v>
      </c>
      <c r="G588" s="2" t="s">
        <v>13086</v>
      </c>
      <c r="H588" s="7">
        <v>26999</v>
      </c>
      <c r="I588" s="7" t="str">
        <f>IF('Amazon 2'!H308&lt;200,"&lt;₹ 200",IF(OR('Amazon 2'!H308=200,'Amazon 2'!H308&lt;=500),"₹ 200-₹ 500","&gt;₹ 500"))</f>
        <v>&lt;₹ 200</v>
      </c>
      <c r="J588" s="7">
        <v>42999</v>
      </c>
      <c r="K588" s="5">
        <v>0.37</v>
      </c>
      <c r="L588" t="str">
        <f t="shared" si="59"/>
        <v>31-40%</v>
      </c>
      <c r="M588" s="7">
        <f t="shared" si="60"/>
        <v>37.210167678318101</v>
      </c>
      <c r="N588" s="5" t="str">
        <f t="shared" si="58"/>
        <v>&lt;50%</v>
      </c>
      <c r="O588" s="2">
        <v>4.2</v>
      </c>
      <c r="P588" s="3">
        <v>1510</v>
      </c>
      <c r="Q588" s="3">
        <f t="shared" si="61"/>
        <v>64928490</v>
      </c>
      <c r="R588" s="18">
        <f t="shared" si="62"/>
        <v>5.71</v>
      </c>
    </row>
    <row r="589" spans="1:18" ht="15.75">
      <c r="A589" s="2" t="s">
        <v>2886</v>
      </c>
      <c r="B589" s="2" t="s">
        <v>2887</v>
      </c>
      <c r="C589" s="2" t="s">
        <v>169</v>
      </c>
      <c r="D589" s="2" t="s">
        <v>13082</v>
      </c>
      <c r="E589" s="2" t="s">
        <v>13083</v>
      </c>
      <c r="F589" s="2" t="s">
        <v>13085</v>
      </c>
      <c r="G589" s="2" t="s">
        <v>13086</v>
      </c>
      <c r="H589" s="7">
        <v>10499</v>
      </c>
      <c r="I589" s="7" t="str">
        <f>IF('Amazon 2'!H329&lt;200,"&lt;₹ 200",IF(OR('Amazon 2'!H329=200,'Amazon 2'!H329&lt;=500),"₹ 200-₹ 500","&gt;₹ 500"))</f>
        <v>&gt;₹ 500</v>
      </c>
      <c r="J589" s="7">
        <v>19499</v>
      </c>
      <c r="K589" s="5">
        <v>0.46</v>
      </c>
      <c r="L589" t="str">
        <f t="shared" si="59"/>
        <v>41-50%</v>
      </c>
      <c r="M589" s="7">
        <f t="shared" si="60"/>
        <v>46.156213139135339</v>
      </c>
      <c r="N589" s="5" t="str">
        <f t="shared" si="58"/>
        <v>&lt;50%</v>
      </c>
      <c r="O589" s="2">
        <v>4.2</v>
      </c>
      <c r="P589" s="3">
        <v>1510</v>
      </c>
      <c r="Q589" s="3">
        <f t="shared" si="61"/>
        <v>29443490</v>
      </c>
      <c r="R589" s="18">
        <f t="shared" si="62"/>
        <v>5.71</v>
      </c>
    </row>
    <row r="590" spans="1:18" ht="15.75">
      <c r="A590" s="2" t="s">
        <v>10377</v>
      </c>
      <c r="B590" s="2" t="s">
        <v>10378</v>
      </c>
      <c r="C590" s="2" t="s">
        <v>9295</v>
      </c>
      <c r="D590" s="2" t="s">
        <v>13146</v>
      </c>
      <c r="E590" s="2" t="s">
        <v>13241</v>
      </c>
      <c r="F590" s="2" t="s">
        <v>13268</v>
      </c>
      <c r="G590" s="2" t="s">
        <v>13269</v>
      </c>
      <c r="H590" s="7">
        <v>1999</v>
      </c>
      <c r="I590" s="7" t="str">
        <f>IF('Amazon 2'!H1090&lt;200,"&lt;₹ 200",IF(OR('Amazon 2'!H1090=200,'Amazon 2'!H1090&lt;=500),"₹ 200-₹ 500","&gt;₹ 500"))</f>
        <v>&gt;₹ 500</v>
      </c>
      <c r="J590" s="7">
        <v>4775</v>
      </c>
      <c r="K590" s="5">
        <v>0.57999999999999996</v>
      </c>
      <c r="L590" t="str">
        <f t="shared" si="59"/>
        <v>51-60%</v>
      </c>
      <c r="M590" s="7">
        <f t="shared" si="60"/>
        <v>58.136125654450268</v>
      </c>
      <c r="N590" s="5" t="str">
        <f t="shared" si="58"/>
        <v>50% ormore</v>
      </c>
      <c r="O590" s="2">
        <v>4.2</v>
      </c>
      <c r="P590" s="3">
        <v>1353</v>
      </c>
      <c r="Q590" s="3">
        <f t="shared" si="61"/>
        <v>6460575</v>
      </c>
      <c r="R590" s="18">
        <f t="shared" si="62"/>
        <v>5.5529999999999999</v>
      </c>
    </row>
    <row r="591" spans="1:18" ht="15.75">
      <c r="A591" s="2" t="s">
        <v>2157</v>
      </c>
      <c r="B591" s="2" t="s">
        <v>2158</v>
      </c>
      <c r="C591" s="2" t="s">
        <v>462</v>
      </c>
      <c r="D591" s="2" t="s">
        <v>13082</v>
      </c>
      <c r="E591" s="2" t="s">
        <v>13083</v>
      </c>
      <c r="F591" s="2" t="s">
        <v>13084</v>
      </c>
      <c r="G591" s="2" t="s">
        <v>13087</v>
      </c>
      <c r="H591" s="7">
        <v>199</v>
      </c>
      <c r="I591" s="7" t="str">
        <f>IF('Amazon 2'!H245&lt;200,"&lt;₹ 200",IF(OR('Amazon 2'!H245=200,'Amazon 2'!H245&lt;=500),"₹ 200-₹ 500","&gt;₹ 500"))</f>
        <v>₹ 200-₹ 500</v>
      </c>
      <c r="J591" s="7">
        <v>399</v>
      </c>
      <c r="K591" s="5">
        <v>0.5</v>
      </c>
      <c r="L591" t="str">
        <f t="shared" si="59"/>
        <v>41-50%</v>
      </c>
      <c r="M591" s="7">
        <f t="shared" si="60"/>
        <v>50.125313283208015</v>
      </c>
      <c r="N591" s="5" t="str">
        <f>IF(K591&gt;=50%,"Yes","No")</f>
        <v>Yes</v>
      </c>
      <c r="O591" s="2">
        <v>4.2</v>
      </c>
      <c r="P591" s="3">
        <v>1335</v>
      </c>
      <c r="Q591" s="3">
        <f t="shared" si="61"/>
        <v>532665</v>
      </c>
      <c r="R591" s="18">
        <f t="shared" si="62"/>
        <v>5.5350000000000001</v>
      </c>
    </row>
    <row r="592" spans="1:18" ht="15.75">
      <c r="A592" s="2" t="s">
        <v>2600</v>
      </c>
      <c r="B592" s="2" t="s">
        <v>2158</v>
      </c>
      <c r="C592" s="2" t="s">
        <v>462</v>
      </c>
      <c r="D592" s="2" t="s">
        <v>13082</v>
      </c>
      <c r="E592" s="2" t="s">
        <v>13083</v>
      </c>
      <c r="F592" s="2" t="s">
        <v>13084</v>
      </c>
      <c r="G592" s="2" t="s">
        <v>13087</v>
      </c>
      <c r="H592" s="7">
        <v>199</v>
      </c>
      <c r="I592" s="7" t="str">
        <f>IF('Amazon 2'!H298&lt;200,"&lt;₹ 200",IF(OR('Amazon 2'!H298=200,'Amazon 2'!H298&lt;=500),"₹ 200-₹ 500","&gt;₹ 500"))</f>
        <v>&gt;₹ 500</v>
      </c>
      <c r="J592" s="7">
        <v>399</v>
      </c>
      <c r="K592" s="5">
        <v>0.5</v>
      </c>
      <c r="L592" t="str">
        <f t="shared" si="59"/>
        <v>41-50%</v>
      </c>
      <c r="M592" s="7">
        <f t="shared" si="60"/>
        <v>50.125313283208015</v>
      </c>
      <c r="N592" s="5" t="str">
        <f>IF(K592&gt;=50%,"50% ormore","&lt;50%")</f>
        <v>50% ormore</v>
      </c>
      <c r="O592" s="2">
        <v>4.2</v>
      </c>
      <c r="P592" s="3">
        <v>1335</v>
      </c>
      <c r="Q592" s="3">
        <f t="shared" si="61"/>
        <v>532665</v>
      </c>
      <c r="R592" s="18">
        <f t="shared" si="62"/>
        <v>5.5350000000000001</v>
      </c>
    </row>
    <row r="593" spans="1:18" ht="15.75">
      <c r="A593" s="2" t="s">
        <v>3624</v>
      </c>
      <c r="B593" s="2" t="s">
        <v>3625</v>
      </c>
      <c r="C593" s="2" t="s">
        <v>3162</v>
      </c>
      <c r="D593" s="2" t="s">
        <v>13082</v>
      </c>
      <c r="E593" s="2" t="s">
        <v>13105</v>
      </c>
      <c r="F593" s="2" t="s">
        <v>13106</v>
      </c>
      <c r="G593" s="2" t="s">
        <v>13107</v>
      </c>
      <c r="H593" s="7">
        <v>649</v>
      </c>
      <c r="I593" s="7" t="str">
        <f>IF('Amazon 2'!H417&lt;200,"&lt;₹ 200",IF(OR('Amazon 2'!H417=200,'Amazon 2'!H417&lt;=500),"₹ 200-₹ 500","&gt;₹ 500"))</f>
        <v>&lt;₹ 200</v>
      </c>
      <c r="J593" s="7">
        <v>999</v>
      </c>
      <c r="K593" s="5">
        <v>0.35</v>
      </c>
      <c r="L593" t="str">
        <f t="shared" si="59"/>
        <v>31-40%</v>
      </c>
      <c r="M593" s="7">
        <f t="shared" si="60"/>
        <v>35.035035035035037</v>
      </c>
      <c r="N593" s="5" t="str">
        <f>IF(K593&gt;=50%,"50% ormore","&lt;50%")</f>
        <v>&lt;50%</v>
      </c>
      <c r="O593" s="2">
        <v>4.2</v>
      </c>
      <c r="P593" s="3">
        <v>1315</v>
      </c>
      <c r="Q593" s="3">
        <f t="shared" si="61"/>
        <v>1313685</v>
      </c>
      <c r="R593" s="18">
        <f t="shared" si="62"/>
        <v>5.5150000000000006</v>
      </c>
    </row>
    <row r="594" spans="1:18" ht="15.75">
      <c r="A594" s="2" t="s">
        <v>9982</v>
      </c>
      <c r="B594" s="2" t="s">
        <v>9983</v>
      </c>
      <c r="C594" s="2" t="s">
        <v>8721</v>
      </c>
      <c r="D594" s="2" t="s">
        <v>13146</v>
      </c>
      <c r="E594" s="2" t="s">
        <v>13241</v>
      </c>
      <c r="F594" s="2" t="s">
        <v>13254</v>
      </c>
      <c r="G594" s="2" t="s">
        <v>13255</v>
      </c>
      <c r="H594" s="7">
        <v>2699</v>
      </c>
      <c r="I594" s="7" t="str">
        <f>IF('Amazon 2'!H1051&lt;200,"&lt;₹ 200",IF(OR('Amazon 2'!H1051=200,'Amazon 2'!H1051&lt;=500),"₹ 200-₹ 500","&gt;₹ 500"))</f>
        <v>&gt;₹ 500</v>
      </c>
      <c r="J594" s="7">
        <v>4700</v>
      </c>
      <c r="K594" s="5">
        <v>0.43</v>
      </c>
      <c r="L594" t="str">
        <f t="shared" si="59"/>
        <v>41-50%</v>
      </c>
      <c r="M594" s="7">
        <f t="shared" si="60"/>
        <v>42.574468085106382</v>
      </c>
      <c r="N594" s="5" t="str">
        <f>IF(K594&gt;=50%,"50% ormore","&lt;50%")</f>
        <v>&lt;50%</v>
      </c>
      <c r="O594" s="2">
        <v>4.2</v>
      </c>
      <c r="P594" s="3">
        <v>1296</v>
      </c>
      <c r="Q594" s="3">
        <f t="shared" si="61"/>
        <v>6091200</v>
      </c>
      <c r="R594" s="18">
        <f t="shared" si="62"/>
        <v>5.4960000000000004</v>
      </c>
    </row>
    <row r="595" spans="1:18" ht="15.75">
      <c r="A595" s="2" t="s">
        <v>1151</v>
      </c>
      <c r="B595" s="2" t="s">
        <v>1152</v>
      </c>
      <c r="C595" s="2" t="s">
        <v>169</v>
      </c>
      <c r="D595" s="2" t="s">
        <v>13082</v>
      </c>
      <c r="E595" s="2" t="s">
        <v>13083</v>
      </c>
      <c r="F595" s="2" t="s">
        <v>13085</v>
      </c>
      <c r="G595" s="2" t="s">
        <v>13086</v>
      </c>
      <c r="H595" s="7">
        <v>9999</v>
      </c>
      <c r="I595" s="7" t="str">
        <f>IF('Amazon 2'!H129&lt;200,"&lt;₹ 200",IF(OR('Amazon 2'!H129=200,'Amazon 2'!H129&lt;=500),"₹ 200-₹ 500","&gt;₹ 500"))</f>
        <v>₹ 200-₹ 500</v>
      </c>
      <c r="J595" s="7">
        <v>27990</v>
      </c>
      <c r="K595" s="5">
        <v>0.64</v>
      </c>
      <c r="L595" t="str">
        <f t="shared" si="59"/>
        <v>61-70%</v>
      </c>
      <c r="M595" s="7">
        <f t="shared" si="60"/>
        <v>64.276527331189712</v>
      </c>
      <c r="N595" s="5" t="str">
        <f>IF(K595&gt;=50%,"Yes","No")</f>
        <v>Yes</v>
      </c>
      <c r="O595" s="2">
        <v>4.2</v>
      </c>
      <c r="P595" s="3">
        <v>1269</v>
      </c>
      <c r="Q595" s="3">
        <f t="shared" si="61"/>
        <v>35519310</v>
      </c>
      <c r="R595" s="18">
        <f t="shared" si="62"/>
        <v>5.4690000000000003</v>
      </c>
    </row>
    <row r="596" spans="1:18" ht="15.75">
      <c r="A596" s="2" t="s">
        <v>10071</v>
      </c>
      <c r="B596" s="2" t="s">
        <v>10072</v>
      </c>
      <c r="C596" s="2" t="s">
        <v>9326</v>
      </c>
      <c r="D596" s="2" t="s">
        <v>13146</v>
      </c>
      <c r="E596" s="2" t="s">
        <v>13238</v>
      </c>
      <c r="F596" s="2" t="s">
        <v>13245</v>
      </c>
      <c r="G596" s="2" t="s">
        <v>13263</v>
      </c>
      <c r="H596" s="7">
        <v>5999</v>
      </c>
      <c r="I596" s="7" t="str">
        <f>IF('Amazon 2'!H1060&lt;200,"&lt;₹ 200",IF(OR('Amazon 2'!H1060=200,'Amazon 2'!H1060&lt;=500),"₹ 200-₹ 500","&gt;₹ 500"))</f>
        <v>&gt;₹ 500</v>
      </c>
      <c r="J596" s="7">
        <v>9999</v>
      </c>
      <c r="K596" s="5">
        <v>0.4</v>
      </c>
      <c r="L596" t="str">
        <f t="shared" si="59"/>
        <v>31-40%</v>
      </c>
      <c r="M596" s="7">
        <f t="shared" si="60"/>
        <v>40.004000400039999</v>
      </c>
      <c r="N596" s="5" t="str">
        <f>IF(K596&gt;=50%,"50% ormore","&lt;50%")</f>
        <v>&lt;50%</v>
      </c>
      <c r="O596" s="2">
        <v>4.2</v>
      </c>
      <c r="P596" s="3">
        <v>1191</v>
      </c>
      <c r="Q596" s="3">
        <f t="shared" si="61"/>
        <v>11908809</v>
      </c>
      <c r="R596" s="18">
        <f t="shared" si="62"/>
        <v>5.391</v>
      </c>
    </row>
    <row r="597" spans="1:18" ht="15.75">
      <c r="A597" s="2" t="s">
        <v>1321</v>
      </c>
      <c r="B597" s="2" t="s">
        <v>1322</v>
      </c>
      <c r="C597" s="2" t="s">
        <v>18</v>
      </c>
      <c r="D597" s="2" t="s">
        <v>13075</v>
      </c>
      <c r="E597" s="2" t="s">
        <v>13076</v>
      </c>
      <c r="F597" s="2" t="s">
        <v>13077</v>
      </c>
      <c r="G597" s="2" t="s">
        <v>13078</v>
      </c>
      <c r="H597" s="7">
        <v>499</v>
      </c>
      <c r="I597" s="7" t="str">
        <f>IF('Amazon 2'!H149&lt;200,"&lt;₹ 200",IF(OR('Amazon 2'!H149=200,'Amazon 2'!H149&lt;=500),"₹ 200-₹ 500","&gt;₹ 500"))</f>
        <v>&gt;₹ 500</v>
      </c>
      <c r="J597" s="7">
        <v>899</v>
      </c>
      <c r="K597" s="5">
        <v>0.44</v>
      </c>
      <c r="L597" t="str">
        <f t="shared" si="59"/>
        <v>41-50%</v>
      </c>
      <c r="M597" s="7">
        <f t="shared" si="60"/>
        <v>44.493882091212456</v>
      </c>
      <c r="N597" s="5" t="str">
        <f>IF(K597&gt;=50%,"Yes","No")</f>
        <v>No</v>
      </c>
      <c r="O597" s="2">
        <v>4.2</v>
      </c>
      <c r="P597" s="3">
        <v>919</v>
      </c>
      <c r="Q597" s="3">
        <f t="shared" si="61"/>
        <v>826181</v>
      </c>
      <c r="R597" s="18">
        <f t="shared" si="62"/>
        <v>5.1189999999999998</v>
      </c>
    </row>
    <row r="598" spans="1:18" ht="15.75">
      <c r="A598" s="2" t="s">
        <v>2014</v>
      </c>
      <c r="B598" s="2" t="s">
        <v>2015</v>
      </c>
      <c r="C598" s="2" t="s">
        <v>129</v>
      </c>
      <c r="D598" s="2" t="s">
        <v>13082</v>
      </c>
      <c r="E598" s="2" t="s">
        <v>13083</v>
      </c>
      <c r="F598" s="2" t="s">
        <v>13084</v>
      </c>
      <c r="G598" s="2" t="s">
        <v>13078</v>
      </c>
      <c r="H598" s="7">
        <v>598</v>
      </c>
      <c r="I598" s="7" t="str">
        <f>IF('Amazon 2'!H229&lt;200,"&lt;₹ 200",IF(OR('Amazon 2'!H229=200,'Amazon 2'!H229&lt;=500),"₹ 200-₹ 500","&gt;₹ 500"))</f>
        <v>&gt;₹ 500</v>
      </c>
      <c r="J598" s="7">
        <v>4999</v>
      </c>
      <c r="K598" s="5">
        <v>0.88</v>
      </c>
      <c r="L598" t="str">
        <f t="shared" si="59"/>
        <v>81-90%</v>
      </c>
      <c r="M598" s="7">
        <f t="shared" si="60"/>
        <v>88.037607521504299</v>
      </c>
      <c r="N598" s="5" t="str">
        <f>IF(K598&gt;=50%,"Yes","No")</f>
        <v>Yes</v>
      </c>
      <c r="O598" s="2">
        <v>4.2</v>
      </c>
      <c r="P598" s="3">
        <v>910</v>
      </c>
      <c r="Q598" s="3">
        <f t="shared" si="61"/>
        <v>4549090</v>
      </c>
      <c r="R598" s="18">
        <f t="shared" si="62"/>
        <v>5.1100000000000003</v>
      </c>
    </row>
    <row r="599" spans="1:18" ht="15.75">
      <c r="A599" s="2" t="s">
        <v>6241</v>
      </c>
      <c r="B599" s="2" t="s">
        <v>6242</v>
      </c>
      <c r="C599" s="2" t="s">
        <v>4901</v>
      </c>
      <c r="D599" s="2" t="s">
        <v>13075</v>
      </c>
      <c r="E599" s="2" t="s">
        <v>13076</v>
      </c>
      <c r="F599" s="2" t="s">
        <v>13127</v>
      </c>
      <c r="G599" s="2" t="s">
        <v>13135</v>
      </c>
      <c r="H599" s="7">
        <v>299</v>
      </c>
      <c r="I599" s="7" t="str">
        <f>IF('Amazon 2'!H689&lt;200,"&lt;₹ 200",IF(OR('Amazon 2'!H689=200,'Amazon 2'!H689&lt;=500),"₹ 200-₹ 500","&gt;₹ 500"))</f>
        <v>&gt;₹ 500</v>
      </c>
      <c r="J599" s="7">
        <v>1499</v>
      </c>
      <c r="K599" s="5">
        <v>0.8</v>
      </c>
      <c r="L599" t="str">
        <f t="shared" si="59"/>
        <v>71-80%</v>
      </c>
      <c r="M599" s="7">
        <f t="shared" si="60"/>
        <v>80.053368912608406</v>
      </c>
      <c r="N599" s="5" t="str">
        <f>IF(K599&gt;=50%,"50% ormore","&lt;50%")</f>
        <v>50% ormore</v>
      </c>
      <c r="O599" s="2">
        <v>4.2</v>
      </c>
      <c r="P599" s="3">
        <v>903</v>
      </c>
      <c r="Q599" s="3">
        <f t="shared" si="61"/>
        <v>1353597</v>
      </c>
      <c r="R599" s="18">
        <f t="shared" si="62"/>
        <v>5.1029999999999998</v>
      </c>
    </row>
    <row r="600" spans="1:18" ht="15.75">
      <c r="A600" s="2" t="s">
        <v>8916</v>
      </c>
      <c r="B600" s="2" t="s">
        <v>8917</v>
      </c>
      <c r="C600" s="2" t="s">
        <v>8574</v>
      </c>
      <c r="D600" s="2" t="s">
        <v>13146</v>
      </c>
      <c r="E600" s="2" t="s">
        <v>13238</v>
      </c>
      <c r="F600" s="2" t="s">
        <v>13245</v>
      </c>
      <c r="G600" s="2" t="s">
        <v>13246</v>
      </c>
      <c r="H600" s="7">
        <v>678</v>
      </c>
      <c r="I600" s="7" t="str">
        <f>IF('Amazon 2'!H946&lt;200,"&lt;₹ 200",IF(OR('Amazon 2'!H946=200,'Amazon 2'!H946&lt;=500),"₹ 200-₹ 500","&gt;₹ 500"))</f>
        <v>&gt;₹ 500</v>
      </c>
      <c r="J600" s="7">
        <v>1499</v>
      </c>
      <c r="K600" s="5">
        <v>0.55000000000000004</v>
      </c>
      <c r="L600" t="str">
        <f t="shared" si="59"/>
        <v>51-60%</v>
      </c>
      <c r="M600" s="7">
        <f t="shared" si="60"/>
        <v>54.769846564376245</v>
      </c>
      <c r="N600" s="5" t="str">
        <f>IF(K600&gt;=50%,"50% ormore","&lt;50%")</f>
        <v>50% ormore</v>
      </c>
      <c r="O600" s="2">
        <v>4.2</v>
      </c>
      <c r="P600" s="3">
        <v>900</v>
      </c>
      <c r="Q600" s="3">
        <f t="shared" si="61"/>
        <v>1349100</v>
      </c>
      <c r="R600" s="18">
        <f t="shared" si="62"/>
        <v>5.1000000000000005</v>
      </c>
    </row>
    <row r="601" spans="1:18" ht="15.75">
      <c r="A601" s="2" t="s">
        <v>10680</v>
      </c>
      <c r="B601" s="2" t="s">
        <v>10681</v>
      </c>
      <c r="C601" s="2" t="s">
        <v>8647</v>
      </c>
      <c r="D601" s="2" t="s">
        <v>13146</v>
      </c>
      <c r="E601" s="2" t="s">
        <v>13238</v>
      </c>
      <c r="F601" s="2" t="s">
        <v>13239</v>
      </c>
      <c r="G601" s="2" t="s">
        <v>13251</v>
      </c>
      <c r="H601" s="7">
        <v>1999</v>
      </c>
      <c r="I601" s="7" t="str">
        <f>IF('Amazon 2'!H1120&lt;200,"&lt;₹ 200",IF(OR('Amazon 2'!H1120=200,'Amazon 2'!H1120&lt;=500),"₹ 200-₹ 500","&gt;₹ 500"))</f>
        <v>&gt;₹ 500</v>
      </c>
      <c r="J601" s="7">
        <v>3300</v>
      </c>
      <c r="K601" s="5">
        <v>0.39</v>
      </c>
      <c r="L601" t="str">
        <f t="shared" si="59"/>
        <v>31-40%</v>
      </c>
      <c r="M601" s="7">
        <f t="shared" si="60"/>
        <v>39.424242424242422</v>
      </c>
      <c r="N601" s="5" t="str">
        <f>IF(K601&gt;=50%,"50% ormore","&lt;50%")</f>
        <v>&lt;50%</v>
      </c>
      <c r="O601" s="2">
        <v>4.2</v>
      </c>
      <c r="P601" s="3">
        <v>780</v>
      </c>
      <c r="Q601" s="3">
        <f t="shared" si="61"/>
        <v>2574000</v>
      </c>
      <c r="R601" s="18">
        <f t="shared" si="62"/>
        <v>4.9800000000000004</v>
      </c>
    </row>
    <row r="602" spans="1:18" ht="15.75">
      <c r="A602" s="2" t="s">
        <v>546</v>
      </c>
      <c r="B602" s="2" t="s">
        <v>547</v>
      </c>
      <c r="C602" s="2" t="s">
        <v>18</v>
      </c>
      <c r="D602" s="2" t="s">
        <v>13075</v>
      </c>
      <c r="E602" s="2" t="s">
        <v>13076</v>
      </c>
      <c r="F602" s="2" t="s">
        <v>13077</v>
      </c>
      <c r="G602" s="2" t="s">
        <v>13078</v>
      </c>
      <c r="H602" s="7">
        <v>348</v>
      </c>
      <c r="I602" s="7" t="str">
        <f>IF('Amazon 2'!H60&lt;200,"&lt;₹ 200",IF(OR('Amazon 2'!H60=200,'Amazon 2'!H60&lt;=500),"₹ 200-₹ 500","&gt;₹ 500"))</f>
        <v>&gt;₹ 500</v>
      </c>
      <c r="J602" s="7">
        <v>1499</v>
      </c>
      <c r="K602" s="5">
        <v>0.77</v>
      </c>
      <c r="L602" t="str">
        <f t="shared" si="59"/>
        <v>71-80%</v>
      </c>
      <c r="M602" s="7">
        <f t="shared" si="60"/>
        <v>76.784523015343566</v>
      </c>
      <c r="N602" s="5" t="str">
        <f>IF(K602&gt;=50%,"Yes","No")</f>
        <v>Yes</v>
      </c>
      <c r="O602" s="2">
        <v>4.2</v>
      </c>
      <c r="P602" s="3">
        <v>656</v>
      </c>
      <c r="Q602" s="3">
        <f t="shared" si="61"/>
        <v>983344</v>
      </c>
      <c r="R602" s="18">
        <f t="shared" si="62"/>
        <v>4.8559999999999999</v>
      </c>
    </row>
    <row r="603" spans="1:18" ht="15.75">
      <c r="A603" s="2" t="s">
        <v>11666</v>
      </c>
      <c r="B603" s="2" t="s">
        <v>11667</v>
      </c>
      <c r="C603" s="2" t="s">
        <v>8897</v>
      </c>
      <c r="D603" s="2" t="s">
        <v>13146</v>
      </c>
      <c r="E603" s="2" t="s">
        <v>13238</v>
      </c>
      <c r="F603" s="2" t="s">
        <v>13245</v>
      </c>
      <c r="G603" s="2" t="s">
        <v>13246</v>
      </c>
      <c r="H603" s="7">
        <v>2575</v>
      </c>
      <c r="I603" s="7" t="str">
        <f>IF('Amazon 2'!H1218&lt;200,"&lt;₹ 200",IF(OR('Amazon 2'!H1218=200,'Amazon 2'!H1218&lt;=500),"₹ 200-₹ 500","&gt;₹ 500"))</f>
        <v>&lt;₹ 200</v>
      </c>
      <c r="J603" s="7">
        <v>6700</v>
      </c>
      <c r="K603" s="5">
        <v>0.62</v>
      </c>
      <c r="L603" t="str">
        <f t="shared" si="59"/>
        <v>61-70%</v>
      </c>
      <c r="M603" s="7">
        <f t="shared" si="60"/>
        <v>61.567164179104473</v>
      </c>
      <c r="N603" s="5" t="str">
        <f>IF(K603&gt;=50%,"50% ormore","&lt;50%")</f>
        <v>50% ormore</v>
      </c>
      <c r="O603" s="2">
        <v>4.2</v>
      </c>
      <c r="P603" s="3">
        <v>611</v>
      </c>
      <c r="Q603" s="3">
        <f t="shared" si="61"/>
        <v>4093700</v>
      </c>
      <c r="R603" s="18">
        <f t="shared" si="62"/>
        <v>4.8109999999999999</v>
      </c>
    </row>
    <row r="604" spans="1:18" ht="15.75">
      <c r="A604" s="2" t="s">
        <v>12059</v>
      </c>
      <c r="B604" s="2" t="s">
        <v>12060</v>
      </c>
      <c r="C604" s="2" t="s">
        <v>12061</v>
      </c>
      <c r="D604" s="2" t="s">
        <v>13146</v>
      </c>
      <c r="E604" s="2" t="s">
        <v>13238</v>
      </c>
      <c r="F604" s="2" t="s">
        <v>13274</v>
      </c>
      <c r="G604" s="2" t="s">
        <v>13310</v>
      </c>
      <c r="H604" s="7">
        <v>599</v>
      </c>
      <c r="I604" s="7" t="str">
        <f>IF('Amazon 2'!H1257&lt;200,"&lt;₹ 200",IF(OR('Amazon 2'!H1257=200,'Amazon 2'!H1257&lt;=500),"₹ 200-₹ 500","&gt;₹ 500"))</f>
        <v>&gt;₹ 500</v>
      </c>
      <c r="J604" s="7">
        <v>1299</v>
      </c>
      <c r="K604" s="5">
        <v>0.54</v>
      </c>
      <c r="L604" t="str">
        <f t="shared" si="59"/>
        <v>51-60%</v>
      </c>
      <c r="M604" s="7">
        <f t="shared" si="60"/>
        <v>53.887605850654353</v>
      </c>
      <c r="N604" s="5" t="str">
        <f>IF(K604&gt;=50%,"50% ormore","&lt;50%")</f>
        <v>50% ormore</v>
      </c>
      <c r="O604" s="2">
        <v>4.2</v>
      </c>
      <c r="P604" s="3">
        <v>590</v>
      </c>
      <c r="Q604" s="3">
        <f t="shared" si="61"/>
        <v>766410</v>
      </c>
      <c r="R604" s="18">
        <f t="shared" si="62"/>
        <v>4.79</v>
      </c>
    </row>
    <row r="605" spans="1:18" ht="15.75">
      <c r="A605" s="2" t="s">
        <v>11626</v>
      </c>
      <c r="B605" s="2" t="s">
        <v>11627</v>
      </c>
      <c r="C605" s="2" t="s">
        <v>8721</v>
      </c>
      <c r="D605" s="2" t="s">
        <v>13146</v>
      </c>
      <c r="E605" s="2" t="s">
        <v>13241</v>
      </c>
      <c r="F605" s="2" t="s">
        <v>13254</v>
      </c>
      <c r="G605" s="2" t="s">
        <v>13255</v>
      </c>
      <c r="H605" s="7">
        <v>3645</v>
      </c>
      <c r="I605" s="7" t="str">
        <f>IF('Amazon 2'!H1214&lt;200,"&lt;₹ 200",IF(OR('Amazon 2'!H1214=200,'Amazon 2'!H1214&lt;=500),"₹ 200-₹ 500","&gt;₹ 500"))</f>
        <v>&gt;₹ 500</v>
      </c>
      <c r="J605" s="7">
        <v>6070</v>
      </c>
      <c r="K605" s="5">
        <v>0.4</v>
      </c>
      <c r="L605" t="str">
        <f t="shared" si="59"/>
        <v>31-40%</v>
      </c>
      <c r="M605" s="7">
        <f t="shared" si="60"/>
        <v>39.950576606260299</v>
      </c>
      <c r="N605" s="5" t="str">
        <f>IF(K605&gt;=50%,"50% ormore","&lt;50%")</f>
        <v>&lt;50%</v>
      </c>
      <c r="O605" s="2">
        <v>4.2</v>
      </c>
      <c r="P605" s="3">
        <v>561</v>
      </c>
      <c r="Q605" s="3">
        <f t="shared" si="61"/>
        <v>3405270</v>
      </c>
      <c r="R605" s="18">
        <f t="shared" si="62"/>
        <v>4.7610000000000001</v>
      </c>
    </row>
    <row r="606" spans="1:18" ht="15.75">
      <c r="A606" s="2" t="s">
        <v>2382</v>
      </c>
      <c r="B606" s="2" t="s">
        <v>2383</v>
      </c>
      <c r="C606" s="2" t="s">
        <v>462</v>
      </c>
      <c r="D606" s="2" t="s">
        <v>13082</v>
      </c>
      <c r="E606" s="2" t="s">
        <v>13083</v>
      </c>
      <c r="F606" s="2" t="s">
        <v>13084</v>
      </c>
      <c r="G606" s="2" t="s">
        <v>13087</v>
      </c>
      <c r="H606" s="7">
        <v>349</v>
      </c>
      <c r="I606" s="7" t="str">
        <f>IF('Amazon 2'!H273&lt;200,"&lt;₹ 200",IF(OR('Amazon 2'!H273=200,'Amazon 2'!H273&lt;=500),"₹ 200-₹ 500","&gt;₹ 500"))</f>
        <v>&gt;₹ 500</v>
      </c>
      <c r="J606" s="7">
        <v>999</v>
      </c>
      <c r="K606" s="5">
        <v>0.65</v>
      </c>
      <c r="L606" t="str">
        <f t="shared" si="59"/>
        <v>61-70%</v>
      </c>
      <c r="M606" s="7">
        <f t="shared" si="60"/>
        <v>65.06506506506507</v>
      </c>
      <c r="N606" s="5" t="str">
        <f>IF(K606&gt;=50%,"Yes","No")</f>
        <v>Yes</v>
      </c>
      <c r="O606" s="2">
        <v>4.2</v>
      </c>
      <c r="P606" s="3">
        <v>513</v>
      </c>
      <c r="Q606" s="3">
        <f t="shared" si="61"/>
        <v>512487</v>
      </c>
      <c r="R606" s="18">
        <f t="shared" si="62"/>
        <v>4.7130000000000001</v>
      </c>
    </row>
    <row r="607" spans="1:18" ht="15.75">
      <c r="A607" s="2" t="s">
        <v>5356</v>
      </c>
      <c r="B607" s="2" t="s">
        <v>5357</v>
      </c>
      <c r="C607" s="2" t="s">
        <v>5358</v>
      </c>
      <c r="D607" s="2" t="s">
        <v>13075</v>
      </c>
      <c r="E607" s="2" t="s">
        <v>13076</v>
      </c>
      <c r="F607" s="2" t="s">
        <v>13131</v>
      </c>
      <c r="G607" s="2" t="s">
        <v>13162</v>
      </c>
      <c r="H607" s="7">
        <v>129</v>
      </c>
      <c r="I607" s="7" t="str">
        <f>IF('Amazon 2'!H606&lt;200,"&lt;₹ 200",IF(OR('Amazon 2'!H606=200,'Amazon 2'!H606&lt;=500),"₹ 200-₹ 500","&gt;₹ 500"))</f>
        <v>₹ 200-₹ 500</v>
      </c>
      <c r="J607" s="7">
        <v>999</v>
      </c>
      <c r="K607" s="5">
        <v>0.87</v>
      </c>
      <c r="L607" t="str">
        <f t="shared" si="59"/>
        <v>81-90%</v>
      </c>
      <c r="M607" s="7">
        <f t="shared" si="60"/>
        <v>87.087087087087085</v>
      </c>
      <c r="N607" s="5" t="str">
        <f>IF(K607&gt;=50%,"50% ormore","&lt;50%")</f>
        <v>50% ormore</v>
      </c>
      <c r="O607" s="2">
        <v>4.2</v>
      </c>
      <c r="P607" s="3">
        <v>491</v>
      </c>
      <c r="Q607" s="3">
        <f t="shared" si="61"/>
        <v>490509</v>
      </c>
      <c r="R607" s="18">
        <f t="shared" si="62"/>
        <v>4.6909999999999998</v>
      </c>
    </row>
    <row r="608" spans="1:18" ht="15.75">
      <c r="A608" s="2" t="s">
        <v>386</v>
      </c>
      <c r="B608" s="2" t="s">
        <v>387</v>
      </c>
      <c r="C608" s="2" t="s">
        <v>18</v>
      </c>
      <c r="D608" s="2" t="s">
        <v>13075</v>
      </c>
      <c r="E608" s="2" t="s">
        <v>13076</v>
      </c>
      <c r="F608" s="2" t="s">
        <v>13077</v>
      </c>
      <c r="G608" s="2" t="s">
        <v>13078</v>
      </c>
      <c r="H608" s="7">
        <v>970</v>
      </c>
      <c r="I608" s="7" t="str">
        <f>IF('Amazon 2'!H41&lt;200,"&lt;₹ 200",IF(OR('Amazon 2'!H41=200,'Amazon 2'!H41&lt;=500),"₹ 200-₹ 500","&gt;₹ 500"))</f>
        <v>₹ 200-₹ 500</v>
      </c>
      <c r="J608" s="7">
        <v>1999</v>
      </c>
      <c r="K608" s="5">
        <v>0.51</v>
      </c>
      <c r="L608" t="str">
        <f t="shared" si="59"/>
        <v>51-60%</v>
      </c>
      <c r="M608" s="7">
        <f t="shared" si="60"/>
        <v>51.475737868934466</v>
      </c>
      <c r="N608" s="5" t="str">
        <f>IF(K608&gt;=50%,"Yes","No")</f>
        <v>Yes</v>
      </c>
      <c r="O608" s="2">
        <v>4.2</v>
      </c>
      <c r="P608" s="3">
        <v>462</v>
      </c>
      <c r="Q608" s="3">
        <f t="shared" si="61"/>
        <v>923538</v>
      </c>
      <c r="R608" s="18">
        <f t="shared" si="62"/>
        <v>4.6619999999999999</v>
      </c>
    </row>
    <row r="609" spans="1:18" ht="15.75">
      <c r="A609" s="2" t="s">
        <v>7952</v>
      </c>
      <c r="B609" s="2" t="s">
        <v>7953</v>
      </c>
      <c r="C609" s="2" t="s">
        <v>6273</v>
      </c>
      <c r="D609" s="2" t="s">
        <v>13142</v>
      </c>
      <c r="E609" s="2" t="s">
        <v>13143</v>
      </c>
      <c r="F609" s="2" t="s">
        <v>13144</v>
      </c>
      <c r="G609" s="2" t="s">
        <v>13145</v>
      </c>
      <c r="H609" s="7">
        <v>300</v>
      </c>
      <c r="I609" s="7" t="str">
        <f>IF('Amazon 2'!H855&lt;200,"&lt;₹ 200",IF(OR('Amazon 2'!H855=200,'Amazon 2'!H855&lt;=500),"₹ 200-₹ 500","&gt;₹ 500"))</f>
        <v>&gt;₹ 500</v>
      </c>
      <c r="J609" s="7">
        <v>300</v>
      </c>
      <c r="K609" s="5">
        <v>0</v>
      </c>
      <c r="L609" t="str">
        <f t="shared" si="59"/>
        <v>0-10%</v>
      </c>
      <c r="M609" s="7">
        <f t="shared" si="60"/>
        <v>0</v>
      </c>
      <c r="N609" s="5" t="str">
        <f>IF(K609&gt;=50%,"50% ormore","&lt;50%")</f>
        <v>&lt;50%</v>
      </c>
      <c r="O609" s="2">
        <v>4.2</v>
      </c>
      <c r="P609" s="3">
        <v>419</v>
      </c>
      <c r="Q609" s="3">
        <f t="shared" si="61"/>
        <v>125700</v>
      </c>
      <c r="R609" s="18">
        <f t="shared" si="62"/>
        <v>4.6189999999999998</v>
      </c>
    </row>
    <row r="610" spans="1:18" ht="15.75">
      <c r="A610" s="2" t="s">
        <v>1342</v>
      </c>
      <c r="B610" s="2" t="s">
        <v>1343</v>
      </c>
      <c r="C610" s="2" t="s">
        <v>18</v>
      </c>
      <c r="D610" s="2" t="s">
        <v>13075</v>
      </c>
      <c r="E610" s="2" t="s">
        <v>13076</v>
      </c>
      <c r="F610" s="2" t="s">
        <v>13077</v>
      </c>
      <c r="G610" s="2" t="s">
        <v>13078</v>
      </c>
      <c r="H610" s="7">
        <v>368</v>
      </c>
      <c r="I610" s="7" t="str">
        <f>IF('Amazon 2'!H151&lt;200,"&lt;₹ 200",IF(OR('Amazon 2'!H151=200,'Amazon 2'!H151&lt;=500),"₹ 200-₹ 500","&gt;₹ 500"))</f>
        <v>₹ 200-₹ 500</v>
      </c>
      <c r="J610" s="7">
        <v>699</v>
      </c>
      <c r="K610" s="5">
        <v>0.47</v>
      </c>
      <c r="L610" t="str">
        <f t="shared" si="59"/>
        <v>41-50%</v>
      </c>
      <c r="M610" s="7">
        <f t="shared" si="60"/>
        <v>47.353361945636621</v>
      </c>
      <c r="N610" s="5" t="str">
        <f>IF(K610&gt;=50%,"Yes","No")</f>
        <v>No</v>
      </c>
      <c r="O610" s="2">
        <v>4.2</v>
      </c>
      <c r="P610" s="3">
        <v>387</v>
      </c>
      <c r="Q610" s="3">
        <f t="shared" si="61"/>
        <v>270513</v>
      </c>
      <c r="R610" s="18">
        <f t="shared" si="62"/>
        <v>4.5869999999999997</v>
      </c>
    </row>
    <row r="611" spans="1:18" ht="15.75">
      <c r="A611" s="2" t="s">
        <v>11706</v>
      </c>
      <c r="B611" s="2" t="s">
        <v>11707</v>
      </c>
      <c r="C611" s="2" t="s">
        <v>8574</v>
      </c>
      <c r="D611" s="2" t="s">
        <v>13146</v>
      </c>
      <c r="E611" s="2" t="s">
        <v>13238</v>
      </c>
      <c r="F611" s="2" t="s">
        <v>13245</v>
      </c>
      <c r="G611" s="2" t="s">
        <v>13246</v>
      </c>
      <c r="H611" s="7">
        <v>999</v>
      </c>
      <c r="I611" s="7" t="str">
        <f>IF('Amazon 2'!H1222&lt;200,"&lt;₹ 200",IF(OR('Amazon 2'!H1222=200,'Amazon 2'!H1222&lt;=500),"₹ 200-₹ 500","&gt;₹ 500"))</f>
        <v>₹ 200-₹ 500</v>
      </c>
      <c r="J611" s="7">
        <v>1500</v>
      </c>
      <c r="K611" s="5">
        <v>0.33</v>
      </c>
      <c r="L611" t="str">
        <f t="shared" si="59"/>
        <v>31-40%</v>
      </c>
      <c r="M611" s="7">
        <f t="shared" si="60"/>
        <v>33.4</v>
      </c>
      <c r="N611" s="5" t="str">
        <f>IF(K611&gt;=50%,"50% ormore","&lt;50%")</f>
        <v>&lt;50%</v>
      </c>
      <c r="O611" s="2">
        <v>4.2</v>
      </c>
      <c r="P611" s="3">
        <v>386</v>
      </c>
      <c r="Q611" s="3">
        <f t="shared" si="61"/>
        <v>579000</v>
      </c>
      <c r="R611" s="18">
        <f t="shared" si="62"/>
        <v>4.5860000000000003</v>
      </c>
    </row>
    <row r="612" spans="1:18" ht="15.75">
      <c r="A612" s="2" t="s">
        <v>7192</v>
      </c>
      <c r="B612" s="2" t="s">
        <v>7193</v>
      </c>
      <c r="C612" s="2" t="s">
        <v>7194</v>
      </c>
      <c r="D612" s="2" t="s">
        <v>13075</v>
      </c>
      <c r="E612" s="2" t="s">
        <v>13192</v>
      </c>
      <c r="F612" s="2" t="s">
        <v>13212</v>
      </c>
      <c r="G612" s="2"/>
      <c r="H612" s="7">
        <v>199</v>
      </c>
      <c r="I612" s="7" t="str">
        <f>IF('Amazon 2'!H780&lt;200,"&lt;₹ 200",IF(OR('Amazon 2'!H780=200,'Amazon 2'!H780&lt;=500),"₹ 200-₹ 500","&gt;₹ 500"))</f>
        <v>&lt;₹ 200</v>
      </c>
      <c r="J612" s="7">
        <v>999</v>
      </c>
      <c r="K612" s="5">
        <v>0.8</v>
      </c>
      <c r="L612" t="str">
        <f t="shared" si="59"/>
        <v>71-80%</v>
      </c>
      <c r="M612" s="7">
        <f t="shared" si="60"/>
        <v>80.08008008008008</v>
      </c>
      <c r="N612" s="5" t="str">
        <f>IF(K612&gt;=50%,"50% ormore","&lt;50%")</f>
        <v>50% ormore</v>
      </c>
      <c r="O612" s="2">
        <v>4.2</v>
      </c>
      <c r="P612" s="3">
        <v>362</v>
      </c>
      <c r="Q612" s="3">
        <f t="shared" si="61"/>
        <v>361638</v>
      </c>
      <c r="R612" s="18">
        <f t="shared" si="62"/>
        <v>4.5620000000000003</v>
      </c>
    </row>
    <row r="613" spans="1:18" ht="15.75">
      <c r="A613" s="2" t="s">
        <v>1161</v>
      </c>
      <c r="B613" s="2" t="s">
        <v>1162</v>
      </c>
      <c r="C613" s="2" t="s">
        <v>462</v>
      </c>
      <c r="D613" s="2" t="s">
        <v>13082</v>
      </c>
      <c r="E613" s="2" t="s">
        <v>13083</v>
      </c>
      <c r="F613" s="2" t="s">
        <v>13084</v>
      </c>
      <c r="G613" s="2" t="s">
        <v>13087</v>
      </c>
      <c r="H613" s="7">
        <v>349</v>
      </c>
      <c r="I613" s="7" t="str">
        <f>IF('Amazon 2'!H130&lt;200,"&lt;₹ 200",IF(OR('Amazon 2'!H130=200,'Amazon 2'!H130&lt;=500),"₹ 200-₹ 500","&gt;₹ 500"))</f>
        <v>₹ 200-₹ 500</v>
      </c>
      <c r="J613" s="7">
        <v>599</v>
      </c>
      <c r="K613" s="5">
        <v>0.42</v>
      </c>
      <c r="L613" t="str">
        <f t="shared" si="59"/>
        <v>41-50%</v>
      </c>
      <c r="M613" s="7">
        <f t="shared" si="60"/>
        <v>41.736227045075125</v>
      </c>
      <c r="N613" s="5" t="str">
        <f>IF(K613&gt;=50%,"Yes","No")</f>
        <v>No</v>
      </c>
      <c r="O613" s="2">
        <v>4.2</v>
      </c>
      <c r="P613" s="3">
        <v>284</v>
      </c>
      <c r="Q613" s="3">
        <f t="shared" si="61"/>
        <v>170116</v>
      </c>
      <c r="R613" s="18">
        <f t="shared" si="62"/>
        <v>4.484</v>
      </c>
    </row>
    <row r="614" spans="1:18" ht="15.75">
      <c r="A614" s="2" t="s">
        <v>3075</v>
      </c>
      <c r="B614" s="2" t="s">
        <v>3076</v>
      </c>
      <c r="C614" s="2" t="s">
        <v>2990</v>
      </c>
      <c r="D614" s="2" t="s">
        <v>13082</v>
      </c>
      <c r="E614" s="2" t="s">
        <v>13105</v>
      </c>
      <c r="F614" s="2" t="s">
        <v>13108</v>
      </c>
      <c r="G614" s="2" t="s">
        <v>13109</v>
      </c>
      <c r="H614" s="7">
        <v>9499</v>
      </c>
      <c r="I614" s="7" t="str">
        <f>IF('Amazon 2'!H350&lt;200,"&lt;₹ 200",IF(OR('Amazon 2'!H350=200,'Amazon 2'!H350&lt;=500),"₹ 200-₹ 500","&gt;₹ 500"))</f>
        <v>₹ 200-₹ 500</v>
      </c>
      <c r="J614" s="7">
        <v>11999</v>
      </c>
      <c r="K614" s="5">
        <v>0.21</v>
      </c>
      <c r="L614" t="str">
        <f t="shared" si="59"/>
        <v>21-30%</v>
      </c>
      <c r="M614" s="7">
        <f t="shared" si="60"/>
        <v>20.835069589132427</v>
      </c>
      <c r="N614" s="5" t="str">
        <f t="shared" ref="N614:N623" si="63">IF(K614&gt;=50%,"50% ormore","&lt;50%")</f>
        <v>&lt;50%</v>
      </c>
      <c r="O614" s="2">
        <v>4.2</v>
      </c>
      <c r="P614" s="3">
        <v>284</v>
      </c>
      <c r="Q614" s="3">
        <f t="shared" si="61"/>
        <v>3407716</v>
      </c>
      <c r="R614" s="18">
        <f t="shared" si="62"/>
        <v>4.484</v>
      </c>
    </row>
    <row r="615" spans="1:18" ht="15.75">
      <c r="A615" s="2" t="s">
        <v>3130</v>
      </c>
      <c r="B615" s="2" t="s">
        <v>3131</v>
      </c>
      <c r="C615" s="2" t="s">
        <v>2990</v>
      </c>
      <c r="D615" s="2" t="s">
        <v>13082</v>
      </c>
      <c r="E615" s="2" t="s">
        <v>13105</v>
      </c>
      <c r="F615" s="2" t="s">
        <v>13108</v>
      </c>
      <c r="G615" s="2" t="s">
        <v>13109</v>
      </c>
      <c r="H615" s="7">
        <v>9499</v>
      </c>
      <c r="I615" s="7" t="str">
        <f>IF('Amazon 2'!H356&lt;200,"&lt;₹ 200",IF(OR('Amazon 2'!H356=200,'Amazon 2'!H356&lt;=500),"₹ 200-₹ 500","&gt;₹ 500"))</f>
        <v>&gt;₹ 500</v>
      </c>
      <c r="J615" s="7">
        <v>11999</v>
      </c>
      <c r="K615" s="5">
        <v>0.21</v>
      </c>
      <c r="L615" t="str">
        <f t="shared" si="59"/>
        <v>21-30%</v>
      </c>
      <c r="M615" s="7">
        <f t="shared" si="60"/>
        <v>20.835069589132427</v>
      </c>
      <c r="N615" s="5" t="str">
        <f t="shared" si="63"/>
        <v>&lt;50%</v>
      </c>
      <c r="O615" s="2">
        <v>4.2</v>
      </c>
      <c r="P615" s="3">
        <v>284</v>
      </c>
      <c r="Q615" s="3">
        <f t="shared" si="61"/>
        <v>3407716</v>
      </c>
      <c r="R615" s="18">
        <f t="shared" si="62"/>
        <v>4.484</v>
      </c>
    </row>
    <row r="616" spans="1:18" ht="15.75">
      <c r="A616" s="2" t="s">
        <v>3933</v>
      </c>
      <c r="B616" s="2" t="s">
        <v>3934</v>
      </c>
      <c r="C616" s="2" t="s">
        <v>2990</v>
      </c>
      <c r="D616" s="2" t="s">
        <v>13082</v>
      </c>
      <c r="E616" s="2" t="s">
        <v>13105</v>
      </c>
      <c r="F616" s="2" t="s">
        <v>13108</v>
      </c>
      <c r="G616" s="2" t="s">
        <v>13109</v>
      </c>
      <c r="H616" s="7">
        <v>10499</v>
      </c>
      <c r="I616" s="7" t="str">
        <f>IF('Amazon 2'!H456&lt;200,"&lt;₹ 200",IF(OR('Amazon 2'!H456=200,'Amazon 2'!H456&lt;=500),"₹ 200-₹ 500","&gt;₹ 500"))</f>
        <v>&gt;₹ 500</v>
      </c>
      <c r="J616" s="7">
        <v>13499</v>
      </c>
      <c r="K616" s="5">
        <v>0.22</v>
      </c>
      <c r="L616" t="str">
        <f t="shared" si="59"/>
        <v>21-30%</v>
      </c>
      <c r="M616" s="7">
        <f t="shared" si="60"/>
        <v>22.223868434698868</v>
      </c>
      <c r="N616" s="5" t="str">
        <f t="shared" si="63"/>
        <v>&lt;50%</v>
      </c>
      <c r="O616" s="2">
        <v>4.2</v>
      </c>
      <c r="P616" s="3">
        <v>284</v>
      </c>
      <c r="Q616" s="3">
        <f t="shared" si="61"/>
        <v>3833716</v>
      </c>
      <c r="R616" s="18">
        <f t="shared" si="62"/>
        <v>4.484</v>
      </c>
    </row>
    <row r="617" spans="1:18" ht="15.75">
      <c r="A617" s="2" t="s">
        <v>6470</v>
      </c>
      <c r="B617" s="2" t="s">
        <v>6471</v>
      </c>
      <c r="C617" s="2" t="s">
        <v>5829</v>
      </c>
      <c r="D617" s="2" t="s">
        <v>13075</v>
      </c>
      <c r="E617" s="2" t="s">
        <v>13076</v>
      </c>
      <c r="F617" s="2" t="s">
        <v>13178</v>
      </c>
      <c r="G617" s="2" t="s">
        <v>13179</v>
      </c>
      <c r="H617" s="7">
        <v>89</v>
      </c>
      <c r="I617" s="7" t="str">
        <f>IF('Amazon 2'!H711&lt;200,"&lt;₹ 200",IF(OR('Amazon 2'!H711=200,'Amazon 2'!H711&lt;=500),"₹ 200-₹ 500","&gt;₹ 500"))</f>
        <v>&gt;₹ 500</v>
      </c>
      <c r="J617" s="7">
        <v>99</v>
      </c>
      <c r="K617" s="5">
        <v>0.1</v>
      </c>
      <c r="L617" t="str">
        <f t="shared" si="59"/>
        <v>0-10%</v>
      </c>
      <c r="M617" s="7">
        <f t="shared" si="60"/>
        <v>10.1010101010101</v>
      </c>
      <c r="N617" s="5" t="str">
        <f t="shared" si="63"/>
        <v>&lt;50%</v>
      </c>
      <c r="O617" s="2">
        <v>4.2</v>
      </c>
      <c r="P617" s="3">
        <v>241</v>
      </c>
      <c r="Q617" s="3">
        <f t="shared" si="61"/>
        <v>23859</v>
      </c>
      <c r="R617" s="18">
        <f t="shared" si="62"/>
        <v>4.4409999999999998</v>
      </c>
    </row>
    <row r="618" spans="1:18" ht="15.75">
      <c r="A618" s="2" t="s">
        <v>5090</v>
      </c>
      <c r="B618" s="2" t="s">
        <v>5091</v>
      </c>
      <c r="C618" s="2" t="s">
        <v>3066</v>
      </c>
      <c r="D618" s="2" t="s">
        <v>13082</v>
      </c>
      <c r="E618" s="2" t="s">
        <v>13113</v>
      </c>
      <c r="F618" s="2" t="s">
        <v>13114</v>
      </c>
      <c r="G618" s="2" t="s">
        <v>13115</v>
      </c>
      <c r="H618" s="7">
        <v>399</v>
      </c>
      <c r="I618" s="7" t="str">
        <f>IF('Amazon 2'!H583&lt;200,"&lt;₹ 200",IF(OR('Amazon 2'!H583=200,'Amazon 2'!H583&lt;=500),"₹ 200-₹ 500","&gt;₹ 500"))</f>
        <v>&gt;₹ 500</v>
      </c>
      <c r="J618" s="7">
        <v>1290</v>
      </c>
      <c r="K618" s="5">
        <v>0.69</v>
      </c>
      <c r="L618" t="str">
        <f t="shared" si="59"/>
        <v>61-70%</v>
      </c>
      <c r="M618" s="7">
        <f t="shared" si="60"/>
        <v>69.069767441860463</v>
      </c>
      <c r="N618" s="5" t="str">
        <f t="shared" si="63"/>
        <v>50% ormore</v>
      </c>
      <c r="O618" s="2">
        <v>4.2</v>
      </c>
      <c r="P618" s="3">
        <v>206</v>
      </c>
      <c r="Q618" s="3">
        <f t="shared" si="61"/>
        <v>265740</v>
      </c>
      <c r="R618" s="18">
        <f t="shared" si="62"/>
        <v>4.4060000000000006</v>
      </c>
    </row>
    <row r="619" spans="1:18" ht="15.75">
      <c r="A619" s="2" t="s">
        <v>11325</v>
      </c>
      <c r="B619" s="2" t="s">
        <v>11326</v>
      </c>
      <c r="C619" s="2" t="s">
        <v>9386</v>
      </c>
      <c r="D619" s="2" t="s">
        <v>13146</v>
      </c>
      <c r="E619" s="2" t="s">
        <v>13238</v>
      </c>
      <c r="F619" s="2" t="s">
        <v>13245</v>
      </c>
      <c r="G619" s="2" t="s">
        <v>13270</v>
      </c>
      <c r="H619" s="7">
        <v>5999</v>
      </c>
      <c r="I619" s="7" t="str">
        <f>IF('Amazon 2'!H1184&lt;200,"&lt;₹ 200",IF(OR('Amazon 2'!H1184=200,'Amazon 2'!H1184&lt;=500),"₹ 200-₹ 500","&gt;₹ 500"))</f>
        <v>₹ 200-₹ 500</v>
      </c>
      <c r="J619" s="7">
        <v>9999</v>
      </c>
      <c r="K619" s="5">
        <v>0.4</v>
      </c>
      <c r="L619" t="str">
        <f t="shared" si="59"/>
        <v>31-40%</v>
      </c>
      <c r="M619" s="7">
        <f t="shared" si="60"/>
        <v>40.004000400039999</v>
      </c>
      <c r="N619" s="5" t="str">
        <f t="shared" si="63"/>
        <v>&lt;50%</v>
      </c>
      <c r="O619" s="2">
        <v>4.2</v>
      </c>
      <c r="P619" s="3">
        <v>170</v>
      </c>
      <c r="Q619" s="3">
        <f t="shared" si="61"/>
        <v>1699830</v>
      </c>
      <c r="R619" s="18">
        <f t="shared" si="62"/>
        <v>4.37</v>
      </c>
    </row>
    <row r="620" spans="1:18" ht="15.75">
      <c r="A620" s="2" t="s">
        <v>2657</v>
      </c>
      <c r="B620" s="2" t="s">
        <v>2658</v>
      </c>
      <c r="C620" s="2" t="s">
        <v>98</v>
      </c>
      <c r="D620" s="2" t="s">
        <v>13075</v>
      </c>
      <c r="E620" s="2" t="s">
        <v>13079</v>
      </c>
      <c r="F620" s="2" t="s">
        <v>13080</v>
      </c>
      <c r="G620" s="2" t="s">
        <v>13081</v>
      </c>
      <c r="H620" s="7">
        <v>218</v>
      </c>
      <c r="I620" s="7" t="str">
        <f>IF('Amazon 2'!H305&lt;200,"&lt;₹ 200",IF(OR('Amazon 2'!H305=200,'Amazon 2'!H305&lt;=500),"₹ 200-₹ 500","&gt;₹ 500"))</f>
        <v>&gt;₹ 500</v>
      </c>
      <c r="J620" s="7">
        <v>999</v>
      </c>
      <c r="K620" s="5">
        <v>0.78</v>
      </c>
      <c r="L620" t="str">
        <f t="shared" si="59"/>
        <v>71-80%</v>
      </c>
      <c r="M620" s="7">
        <f t="shared" si="60"/>
        <v>78.178178178178186</v>
      </c>
      <c r="N620" s="5" t="str">
        <f t="shared" si="63"/>
        <v>50% ormore</v>
      </c>
      <c r="O620" s="2">
        <v>4.2</v>
      </c>
      <c r="P620" s="3">
        <v>163</v>
      </c>
      <c r="Q620" s="3">
        <f t="shared" si="61"/>
        <v>162837</v>
      </c>
      <c r="R620" s="18">
        <f t="shared" si="62"/>
        <v>4.3630000000000004</v>
      </c>
    </row>
    <row r="621" spans="1:18" ht="15.75">
      <c r="A621" s="2" t="s">
        <v>12604</v>
      </c>
      <c r="B621" s="2" t="s">
        <v>12605</v>
      </c>
      <c r="C621" s="2" t="s">
        <v>8647</v>
      </c>
      <c r="D621" s="2" t="s">
        <v>13146</v>
      </c>
      <c r="E621" s="2" t="s">
        <v>13238</v>
      </c>
      <c r="F621" s="2" t="s">
        <v>13239</v>
      </c>
      <c r="G621" s="2" t="s">
        <v>13251</v>
      </c>
      <c r="H621" s="7">
        <v>1601</v>
      </c>
      <c r="I621" s="7" t="str">
        <f>IF('Amazon 2'!H1311&lt;200,"&lt;₹ 200",IF(OR('Amazon 2'!H1311=200,'Amazon 2'!H1311&lt;=500),"₹ 200-₹ 500","&gt;₹ 500"))</f>
        <v>&gt;₹ 500</v>
      </c>
      <c r="J621" s="7">
        <v>3890</v>
      </c>
      <c r="K621" s="5">
        <v>0.59</v>
      </c>
      <c r="L621" t="str">
        <f t="shared" si="59"/>
        <v>51-60%</v>
      </c>
      <c r="M621" s="7">
        <f t="shared" si="60"/>
        <v>58.843187660668384</v>
      </c>
      <c r="N621" s="5" t="str">
        <f t="shared" si="63"/>
        <v>50% ormore</v>
      </c>
      <c r="O621" s="2">
        <v>4.2</v>
      </c>
      <c r="P621" s="3">
        <v>156</v>
      </c>
      <c r="Q621" s="3">
        <f t="shared" si="61"/>
        <v>606840</v>
      </c>
      <c r="R621" s="18">
        <f t="shared" si="62"/>
        <v>4.3559999999999999</v>
      </c>
    </row>
    <row r="622" spans="1:18" ht="15.75">
      <c r="A622" s="2" t="s">
        <v>2772</v>
      </c>
      <c r="B622" s="2" t="s">
        <v>2773</v>
      </c>
      <c r="C622" s="2" t="s">
        <v>462</v>
      </c>
      <c r="D622" s="2" t="s">
        <v>13082</v>
      </c>
      <c r="E622" s="2" t="s">
        <v>13083</v>
      </c>
      <c r="F622" s="2" t="s">
        <v>13084</v>
      </c>
      <c r="G622" s="2" t="s">
        <v>13087</v>
      </c>
      <c r="H622" s="7">
        <v>246</v>
      </c>
      <c r="I622" s="7" t="str">
        <f>IF('Amazon 2'!H317&lt;200,"&lt;₹ 200",IF(OR('Amazon 2'!H317=200,'Amazon 2'!H317&lt;=500),"₹ 200-₹ 500","&gt;₹ 500"))</f>
        <v>&lt;₹ 200</v>
      </c>
      <c r="J622" s="7">
        <v>600</v>
      </c>
      <c r="K622" s="5">
        <v>0.59</v>
      </c>
      <c r="L622" t="str">
        <f t="shared" si="59"/>
        <v>51-60%</v>
      </c>
      <c r="M622" s="7">
        <f t="shared" si="60"/>
        <v>59</v>
      </c>
      <c r="N622" s="5" t="str">
        <f t="shared" si="63"/>
        <v>50% ormore</v>
      </c>
      <c r="O622" s="2">
        <v>4.2</v>
      </c>
      <c r="P622" s="3">
        <v>143</v>
      </c>
      <c r="Q622" s="3">
        <f t="shared" si="61"/>
        <v>85800</v>
      </c>
      <c r="R622" s="18">
        <f t="shared" si="62"/>
        <v>4.343</v>
      </c>
    </row>
    <row r="623" spans="1:18" ht="15.75">
      <c r="A623" s="2" t="s">
        <v>8873</v>
      </c>
      <c r="B623" s="2" t="s">
        <v>8874</v>
      </c>
      <c r="C623" s="2" t="s">
        <v>8875</v>
      </c>
      <c r="D623" s="2" t="s">
        <v>13146</v>
      </c>
      <c r="E623" s="2" t="s">
        <v>13238</v>
      </c>
      <c r="F623" s="2" t="s">
        <v>13239</v>
      </c>
      <c r="G623" s="2" t="s">
        <v>13258</v>
      </c>
      <c r="H623" s="7">
        <v>3599</v>
      </c>
      <c r="I623" s="7" t="str">
        <f>IF('Amazon 2'!H942&lt;200,"&lt;₹ 200",IF(OR('Amazon 2'!H942=200,'Amazon 2'!H942&lt;=500),"₹ 200-₹ 500","&gt;₹ 500"))</f>
        <v>&gt;₹ 500</v>
      </c>
      <c r="J623" s="7">
        <v>7950</v>
      </c>
      <c r="K623" s="5">
        <v>0.55000000000000004</v>
      </c>
      <c r="L623" t="str">
        <f t="shared" si="59"/>
        <v>51-60%</v>
      </c>
      <c r="M623" s="7">
        <f t="shared" si="60"/>
        <v>54.729559748427668</v>
      </c>
      <c r="N623" s="5" t="str">
        <f t="shared" si="63"/>
        <v>50% ormore</v>
      </c>
      <c r="O623" s="2">
        <v>4.2</v>
      </c>
      <c r="P623" s="3">
        <v>136</v>
      </c>
      <c r="Q623" s="3">
        <f t="shared" si="61"/>
        <v>1081200</v>
      </c>
      <c r="R623" s="18">
        <f t="shared" si="62"/>
        <v>4.3360000000000003</v>
      </c>
    </row>
    <row r="624" spans="1:18" ht="15.75">
      <c r="A624" s="2" t="s">
        <v>2335</v>
      </c>
      <c r="B624" s="2" t="s">
        <v>2336</v>
      </c>
      <c r="C624" s="2" t="s">
        <v>18</v>
      </c>
      <c r="D624" s="2" t="s">
        <v>13075</v>
      </c>
      <c r="E624" s="2" t="s">
        <v>13076</v>
      </c>
      <c r="F624" s="2" t="s">
        <v>13077</v>
      </c>
      <c r="G624" s="2" t="s">
        <v>13078</v>
      </c>
      <c r="H624" s="7">
        <v>199</v>
      </c>
      <c r="I624" s="7" t="str">
        <f>IF('Amazon 2'!H268&lt;200,"&lt;₹ 200",IF(OR('Amazon 2'!H268=200,'Amazon 2'!H268&lt;=500),"₹ 200-₹ 500","&gt;₹ 500"))</f>
        <v>&gt;₹ 500</v>
      </c>
      <c r="J624" s="7">
        <v>999</v>
      </c>
      <c r="K624" s="5">
        <v>0.8</v>
      </c>
      <c r="L624" t="str">
        <f t="shared" si="59"/>
        <v>71-80%</v>
      </c>
      <c r="M624" s="7">
        <f t="shared" si="60"/>
        <v>80.08008008008008</v>
      </c>
      <c r="N624" s="5" t="str">
        <f>IF(K624&gt;=50%,"Yes","No")</f>
        <v>Yes</v>
      </c>
      <c r="O624" s="2">
        <v>4.2</v>
      </c>
      <c r="P624" s="3">
        <v>85</v>
      </c>
      <c r="Q624" s="3">
        <f t="shared" si="61"/>
        <v>84915</v>
      </c>
      <c r="R624" s="18">
        <f t="shared" si="62"/>
        <v>4.2850000000000001</v>
      </c>
    </row>
    <row r="625" spans="1:18" ht="15.75">
      <c r="A625" s="2" t="s">
        <v>11836</v>
      </c>
      <c r="B625" s="2" t="s">
        <v>11837</v>
      </c>
      <c r="C625" s="2" t="s">
        <v>8552</v>
      </c>
      <c r="D625" s="2" t="s">
        <v>13146</v>
      </c>
      <c r="E625" s="2" t="s">
        <v>13241</v>
      </c>
      <c r="F625" s="2" t="s">
        <v>13242</v>
      </c>
      <c r="G625" s="2" t="s">
        <v>13243</v>
      </c>
      <c r="H625" s="7">
        <v>9495</v>
      </c>
      <c r="I625" s="7" t="str">
        <f>IF('Amazon 2'!H1235&lt;200,"&lt;₹ 200",IF(OR('Amazon 2'!H1235=200,'Amazon 2'!H1235&lt;=500),"₹ 200-₹ 500","&gt;₹ 500"))</f>
        <v>&gt;₹ 500</v>
      </c>
      <c r="J625" s="7">
        <v>18990</v>
      </c>
      <c r="K625" s="5">
        <v>0.5</v>
      </c>
      <c r="L625" t="str">
        <f t="shared" si="59"/>
        <v>41-50%</v>
      </c>
      <c r="M625" s="7">
        <f t="shared" si="60"/>
        <v>50</v>
      </c>
      <c r="N625" s="5" t="str">
        <f>IF(K625&gt;=50%,"50% ormore","&lt;50%")</f>
        <v>50% ormore</v>
      </c>
      <c r="O625" s="2">
        <v>4.2</v>
      </c>
      <c r="P625" s="3">
        <v>79</v>
      </c>
      <c r="Q625" s="3">
        <f t="shared" si="61"/>
        <v>1500210</v>
      </c>
      <c r="R625" s="18">
        <f t="shared" si="62"/>
        <v>4.2789999999999999</v>
      </c>
    </row>
    <row r="626" spans="1:18" ht="15.75">
      <c r="A626" s="2" t="s">
        <v>1814</v>
      </c>
      <c r="B626" s="2" t="s">
        <v>1815</v>
      </c>
      <c r="C626" s="2" t="s">
        <v>169</v>
      </c>
      <c r="D626" s="2" t="s">
        <v>13082</v>
      </c>
      <c r="E626" s="2" t="s">
        <v>13083</v>
      </c>
      <c r="F626" s="2" t="s">
        <v>13085</v>
      </c>
      <c r="G626" s="2" t="s">
        <v>13086</v>
      </c>
      <c r="H626" s="7">
        <v>11990</v>
      </c>
      <c r="I626" s="7" t="str">
        <f>IF('Amazon 2'!H208&lt;200,"&lt;₹ 200",IF(OR('Amazon 2'!H208=200,'Amazon 2'!H208&lt;=500),"₹ 200-₹ 500","&gt;₹ 500"))</f>
        <v>&gt;₹ 500</v>
      </c>
      <c r="J626" s="7">
        <v>31990</v>
      </c>
      <c r="K626" s="5">
        <v>0.63</v>
      </c>
      <c r="L626" t="str">
        <f t="shared" si="59"/>
        <v>61-70%</v>
      </c>
      <c r="M626" s="7">
        <f t="shared" si="60"/>
        <v>62.519537355423573</v>
      </c>
      <c r="N626" s="5" t="str">
        <f>IF(K626&gt;=50%,"Yes","No")</f>
        <v>Yes</v>
      </c>
      <c r="O626" s="2">
        <v>4.2</v>
      </c>
      <c r="P626" s="3">
        <v>64</v>
      </c>
      <c r="Q626" s="3">
        <f t="shared" si="61"/>
        <v>2047360</v>
      </c>
      <c r="R626" s="18">
        <f t="shared" si="62"/>
        <v>4.2640000000000002</v>
      </c>
    </row>
    <row r="627" spans="1:18" ht="15.75">
      <c r="A627" s="2" t="s">
        <v>2570</v>
      </c>
      <c r="B627" s="2" t="s">
        <v>2571</v>
      </c>
      <c r="C627" s="2" t="s">
        <v>129</v>
      </c>
      <c r="D627" s="2" t="s">
        <v>13082</v>
      </c>
      <c r="E627" s="2" t="s">
        <v>13083</v>
      </c>
      <c r="F627" s="2" t="s">
        <v>13084</v>
      </c>
      <c r="G627" s="2" t="s">
        <v>13078</v>
      </c>
      <c r="H627" s="7">
        <v>599</v>
      </c>
      <c r="I627" s="7" t="str">
        <f>IF('Amazon 2'!H295&lt;200,"&lt;₹ 200",IF(OR('Amazon 2'!H295=200,'Amazon 2'!H295&lt;=500),"₹ 200-₹ 500","&gt;₹ 500"))</f>
        <v>₹ 200-₹ 500</v>
      </c>
      <c r="J627" s="7">
        <v>1999</v>
      </c>
      <c r="K627" s="5">
        <v>0.7</v>
      </c>
      <c r="L627" t="str">
        <f t="shared" si="59"/>
        <v>61-70%</v>
      </c>
      <c r="M627" s="7">
        <f t="shared" si="60"/>
        <v>70.035017508754379</v>
      </c>
      <c r="N627" s="5" t="str">
        <f t="shared" ref="N627:N640" si="64">IF(K627&gt;=50%,"50% ormore","&lt;50%")</f>
        <v>50% ormore</v>
      </c>
      <c r="O627" s="2">
        <v>4.2</v>
      </c>
      <c r="P627" s="3">
        <v>47</v>
      </c>
      <c r="Q627" s="3">
        <f t="shared" si="61"/>
        <v>93953</v>
      </c>
      <c r="R627" s="18">
        <f t="shared" si="62"/>
        <v>4.2469999999999999</v>
      </c>
    </row>
    <row r="628" spans="1:18" ht="15.75">
      <c r="A628" s="2" t="s">
        <v>12874</v>
      </c>
      <c r="B628" s="2" t="s">
        <v>12875</v>
      </c>
      <c r="C628" s="2" t="s">
        <v>11990</v>
      </c>
      <c r="D628" s="2" t="s">
        <v>13146</v>
      </c>
      <c r="E628" s="2" t="s">
        <v>13238</v>
      </c>
      <c r="F628" s="2" t="s">
        <v>13239</v>
      </c>
      <c r="G628" s="2" t="s">
        <v>13309</v>
      </c>
      <c r="H628" s="7">
        <v>899</v>
      </c>
      <c r="I628" s="7" t="str">
        <f>IF('Amazon 2'!H1338&lt;200,"&lt;₹ 200",IF(OR('Amazon 2'!H1338=200,'Amazon 2'!H1338&lt;=500),"₹ 200-₹ 500","&gt;₹ 500"))</f>
        <v>&gt;₹ 500</v>
      </c>
      <c r="J628" s="7">
        <v>1999</v>
      </c>
      <c r="K628" s="5">
        <v>0.55000000000000004</v>
      </c>
      <c r="L628" t="str">
        <f t="shared" si="59"/>
        <v>51-60%</v>
      </c>
      <c r="M628" s="7">
        <f t="shared" si="60"/>
        <v>55.027513756878442</v>
      </c>
      <c r="N628" s="5" t="str">
        <f t="shared" si="64"/>
        <v>50% ormore</v>
      </c>
      <c r="O628" s="2">
        <v>4.2</v>
      </c>
      <c r="P628" s="3">
        <v>39</v>
      </c>
      <c r="Q628" s="3">
        <f t="shared" si="61"/>
        <v>77961</v>
      </c>
      <c r="R628" s="18">
        <f t="shared" si="62"/>
        <v>4.2389999999999999</v>
      </c>
    </row>
    <row r="629" spans="1:18" ht="15.75">
      <c r="A629" s="2" t="s">
        <v>2647</v>
      </c>
      <c r="B629" s="2" t="s">
        <v>2648</v>
      </c>
      <c r="C629" s="2" t="s">
        <v>129</v>
      </c>
      <c r="D629" s="2" t="s">
        <v>13082</v>
      </c>
      <c r="E629" s="2" t="s">
        <v>13083</v>
      </c>
      <c r="F629" s="2" t="s">
        <v>13084</v>
      </c>
      <c r="G629" s="2" t="s">
        <v>13078</v>
      </c>
      <c r="H629" s="7">
        <v>185</v>
      </c>
      <c r="I629" s="7" t="str">
        <f>IF('Amazon 2'!H304&lt;200,"&lt;₹ 200",IF(OR('Amazon 2'!H304=200,'Amazon 2'!H304&lt;=500),"₹ 200-₹ 500","&gt;₹ 500"))</f>
        <v>&gt;₹ 500</v>
      </c>
      <c r="J629" s="7">
        <v>499</v>
      </c>
      <c r="K629" s="5">
        <v>0.63</v>
      </c>
      <c r="L629" t="str">
        <f t="shared" si="59"/>
        <v>61-70%</v>
      </c>
      <c r="M629" s="7">
        <f t="shared" si="60"/>
        <v>62.925851703406806</v>
      </c>
      <c r="N629" s="5" t="str">
        <f t="shared" si="64"/>
        <v>50% ormore</v>
      </c>
      <c r="O629" s="2">
        <v>4.2</v>
      </c>
      <c r="P629" s="3">
        <v>25</v>
      </c>
      <c r="Q629" s="3">
        <f t="shared" si="61"/>
        <v>12475</v>
      </c>
      <c r="R629" s="18">
        <f t="shared" si="62"/>
        <v>4.2250000000000005</v>
      </c>
    </row>
    <row r="630" spans="1:18" ht="15.75">
      <c r="A630" s="2" t="s">
        <v>3116</v>
      </c>
      <c r="B630" s="2" t="s">
        <v>3117</v>
      </c>
      <c r="C630" s="2" t="s">
        <v>3066</v>
      </c>
      <c r="D630" s="2" t="s">
        <v>13082</v>
      </c>
      <c r="E630" s="2" t="s">
        <v>13113</v>
      </c>
      <c r="F630" s="2" t="s">
        <v>13114</v>
      </c>
      <c r="G630" s="2" t="s">
        <v>13115</v>
      </c>
      <c r="H630" s="7">
        <v>349</v>
      </c>
      <c r="I630" s="7" t="str">
        <f>IF('Amazon 2'!H354&lt;200,"&lt;₹ 200",IF(OR('Amazon 2'!H354=200,'Amazon 2'!H354&lt;=500),"₹ 200-₹ 500","&gt;₹ 500"))</f>
        <v>&gt;₹ 500</v>
      </c>
      <c r="J630" s="7">
        <v>999</v>
      </c>
      <c r="K630" s="5">
        <v>0.65</v>
      </c>
      <c r="L630" t="str">
        <f t="shared" si="59"/>
        <v>61-70%</v>
      </c>
      <c r="M630" s="7">
        <f t="shared" si="60"/>
        <v>65.06506506506507</v>
      </c>
      <c r="N630" s="5" t="str">
        <f t="shared" si="64"/>
        <v>50% ormore</v>
      </c>
      <c r="O630" s="2">
        <v>4.0999999999999996</v>
      </c>
      <c r="P630" s="3">
        <v>363713</v>
      </c>
      <c r="Q630" s="3">
        <f t="shared" si="61"/>
        <v>363349287</v>
      </c>
      <c r="R630" s="18">
        <f t="shared" si="62"/>
        <v>367.81300000000005</v>
      </c>
    </row>
    <row r="631" spans="1:18" ht="15.75">
      <c r="A631" s="2" t="s">
        <v>3466</v>
      </c>
      <c r="B631" s="2" t="s">
        <v>3467</v>
      </c>
      <c r="C631" s="2" t="s">
        <v>3066</v>
      </c>
      <c r="D631" s="2" t="s">
        <v>13082</v>
      </c>
      <c r="E631" s="2" t="s">
        <v>13113</v>
      </c>
      <c r="F631" s="2" t="s">
        <v>13114</v>
      </c>
      <c r="G631" s="2" t="s">
        <v>13115</v>
      </c>
      <c r="H631" s="7">
        <v>379</v>
      </c>
      <c r="I631" s="7" t="str">
        <f>IF('Amazon 2'!H397&lt;200,"&lt;₹ 200",IF(OR('Amazon 2'!H397=200,'Amazon 2'!H397&lt;=500),"₹ 200-₹ 500","&gt;₹ 500"))</f>
        <v>&gt;₹ 500</v>
      </c>
      <c r="J631" s="7">
        <v>999</v>
      </c>
      <c r="K631" s="5">
        <v>0.62</v>
      </c>
      <c r="L631" t="str">
        <f t="shared" si="59"/>
        <v>61-70%</v>
      </c>
      <c r="M631" s="7">
        <f t="shared" si="60"/>
        <v>62.062062062062061</v>
      </c>
      <c r="N631" s="5" t="str">
        <f t="shared" si="64"/>
        <v>50% ormore</v>
      </c>
      <c r="O631" s="2">
        <v>4.0999999999999996</v>
      </c>
      <c r="P631" s="3">
        <v>363713</v>
      </c>
      <c r="Q631" s="3">
        <f t="shared" si="61"/>
        <v>363349287</v>
      </c>
      <c r="R631" s="18">
        <f t="shared" si="62"/>
        <v>367.81300000000005</v>
      </c>
    </row>
    <row r="632" spans="1:18" ht="15.75">
      <c r="A632" s="2" t="s">
        <v>4814</v>
      </c>
      <c r="B632" s="2" t="s">
        <v>4815</v>
      </c>
      <c r="C632" s="2" t="s">
        <v>3066</v>
      </c>
      <c r="D632" s="2" t="s">
        <v>13082</v>
      </c>
      <c r="E632" s="2" t="s">
        <v>13113</v>
      </c>
      <c r="F632" s="2" t="s">
        <v>13114</v>
      </c>
      <c r="G632" s="2" t="s">
        <v>13115</v>
      </c>
      <c r="H632" s="7">
        <v>365</v>
      </c>
      <c r="I632" s="7" t="str">
        <f>IF('Amazon 2'!H559&lt;200,"&lt;₹ 200",IF(OR('Amazon 2'!H559=200,'Amazon 2'!H559&lt;=500),"₹ 200-₹ 500","&gt;₹ 500"))</f>
        <v>₹ 200-₹ 500</v>
      </c>
      <c r="J632" s="7">
        <v>999</v>
      </c>
      <c r="K632" s="5">
        <v>0.63</v>
      </c>
      <c r="L632" t="str">
        <f t="shared" si="59"/>
        <v>61-70%</v>
      </c>
      <c r="M632" s="7">
        <f t="shared" si="60"/>
        <v>63.463463463463462</v>
      </c>
      <c r="N632" s="5" t="str">
        <f t="shared" si="64"/>
        <v>50% ormore</v>
      </c>
      <c r="O632" s="2">
        <v>4.0999999999999996</v>
      </c>
      <c r="P632" s="3">
        <v>363711</v>
      </c>
      <c r="Q632" s="3">
        <f t="shared" si="61"/>
        <v>363347289</v>
      </c>
      <c r="R632" s="18">
        <f t="shared" si="62"/>
        <v>367.81100000000004</v>
      </c>
    </row>
    <row r="633" spans="1:18" ht="15.75">
      <c r="A633" s="2" t="s">
        <v>3250</v>
      </c>
      <c r="B633" s="2" t="s">
        <v>3251</v>
      </c>
      <c r="C633" s="2" t="s">
        <v>2990</v>
      </c>
      <c r="D633" s="2" t="s">
        <v>13082</v>
      </c>
      <c r="E633" s="2" t="s">
        <v>13105</v>
      </c>
      <c r="F633" s="2" t="s">
        <v>13108</v>
      </c>
      <c r="G633" s="2" t="s">
        <v>13109</v>
      </c>
      <c r="H633" s="7">
        <v>8499</v>
      </c>
      <c r="I633" s="7" t="str">
        <f>IF('Amazon 2'!H371&lt;200,"&lt;₹ 200",IF(OR('Amazon 2'!H371=200,'Amazon 2'!H371&lt;=500),"₹ 200-₹ 500","&gt;₹ 500"))</f>
        <v>&gt;₹ 500</v>
      </c>
      <c r="J633" s="7">
        <v>10999</v>
      </c>
      <c r="K633" s="5">
        <v>0.23</v>
      </c>
      <c r="L633" t="str">
        <f t="shared" si="59"/>
        <v>21-30%</v>
      </c>
      <c r="M633" s="7">
        <f t="shared" si="60"/>
        <v>22.729339030820984</v>
      </c>
      <c r="N633" s="5" t="str">
        <f t="shared" si="64"/>
        <v>&lt;50%</v>
      </c>
      <c r="O633" s="2">
        <v>4.0999999999999996</v>
      </c>
      <c r="P633" s="3">
        <v>313836</v>
      </c>
      <c r="Q633" s="3">
        <f t="shared" si="61"/>
        <v>3451882164</v>
      </c>
      <c r="R633" s="18">
        <f t="shared" si="62"/>
        <v>317.93600000000004</v>
      </c>
    </row>
    <row r="634" spans="1:18" ht="15.75">
      <c r="A634" s="2" t="s">
        <v>3260</v>
      </c>
      <c r="B634" s="2" t="s">
        <v>3261</v>
      </c>
      <c r="C634" s="2" t="s">
        <v>2990</v>
      </c>
      <c r="D634" s="2" t="s">
        <v>13082</v>
      </c>
      <c r="E634" s="2" t="s">
        <v>13105</v>
      </c>
      <c r="F634" s="2" t="s">
        <v>13108</v>
      </c>
      <c r="G634" s="2" t="s">
        <v>13109</v>
      </c>
      <c r="H634" s="7">
        <v>6499</v>
      </c>
      <c r="I634" s="7" t="str">
        <f>IF('Amazon 2'!H372&lt;200,"&lt;₹ 200",IF(OR('Amazon 2'!H372=200,'Amazon 2'!H372&lt;=500),"₹ 200-₹ 500","&gt;₹ 500"))</f>
        <v>&gt;₹ 500</v>
      </c>
      <c r="J634" s="7">
        <v>8499</v>
      </c>
      <c r="K634" s="5">
        <v>0.24</v>
      </c>
      <c r="L634" t="str">
        <f t="shared" si="59"/>
        <v>21-30%</v>
      </c>
      <c r="M634" s="7">
        <f t="shared" si="60"/>
        <v>23.532180256500766</v>
      </c>
      <c r="N634" s="5" t="str">
        <f t="shared" si="64"/>
        <v>&lt;50%</v>
      </c>
      <c r="O634" s="2">
        <v>4.0999999999999996</v>
      </c>
      <c r="P634" s="3">
        <v>313836</v>
      </c>
      <c r="Q634" s="3">
        <f t="shared" si="61"/>
        <v>2667292164</v>
      </c>
      <c r="R634" s="18">
        <f t="shared" si="62"/>
        <v>317.93600000000004</v>
      </c>
    </row>
    <row r="635" spans="1:18" ht="15.75">
      <c r="A635" s="2" t="s">
        <v>3956</v>
      </c>
      <c r="B635" s="2" t="s">
        <v>3957</v>
      </c>
      <c r="C635" s="2" t="s">
        <v>2990</v>
      </c>
      <c r="D635" s="2" t="s">
        <v>13082</v>
      </c>
      <c r="E635" s="2" t="s">
        <v>13105</v>
      </c>
      <c r="F635" s="2" t="s">
        <v>13108</v>
      </c>
      <c r="G635" s="2" t="s">
        <v>13109</v>
      </c>
      <c r="H635" s="7">
        <v>6499</v>
      </c>
      <c r="I635" s="7" t="str">
        <f>IF('Amazon 2'!H458&lt;200,"&lt;₹ 200",IF(OR('Amazon 2'!H458=200,'Amazon 2'!H458&lt;=500),"₹ 200-₹ 500","&gt;₹ 500"))</f>
        <v>&gt;₹ 500</v>
      </c>
      <c r="J635" s="7">
        <v>7999</v>
      </c>
      <c r="K635" s="5">
        <v>0.19</v>
      </c>
      <c r="L635" t="str">
        <f t="shared" si="59"/>
        <v>11-20%</v>
      </c>
      <c r="M635" s="7">
        <f t="shared" si="60"/>
        <v>18.752344043005376</v>
      </c>
      <c r="N635" s="5" t="str">
        <f t="shared" si="64"/>
        <v>&lt;50%</v>
      </c>
      <c r="O635" s="2">
        <v>4.0999999999999996</v>
      </c>
      <c r="P635" s="3">
        <v>313832</v>
      </c>
      <c r="Q635" s="3">
        <f t="shared" si="61"/>
        <v>2510342168</v>
      </c>
      <c r="R635" s="18">
        <f t="shared" si="62"/>
        <v>317.93200000000002</v>
      </c>
    </row>
    <row r="636" spans="1:18" ht="15.75">
      <c r="A636" s="2" t="s">
        <v>4673</v>
      </c>
      <c r="B636" s="2" t="s">
        <v>4674</v>
      </c>
      <c r="C636" s="2" t="s">
        <v>2990</v>
      </c>
      <c r="D636" s="2" t="s">
        <v>13082</v>
      </c>
      <c r="E636" s="2" t="s">
        <v>13105</v>
      </c>
      <c r="F636" s="2" t="s">
        <v>13108</v>
      </c>
      <c r="G636" s="2" t="s">
        <v>13109</v>
      </c>
      <c r="H636" s="7">
        <v>7499</v>
      </c>
      <c r="I636" s="7" t="str">
        <f>IF('Amazon 2'!H543&lt;200,"&lt;₹ 200",IF(OR('Amazon 2'!H543=200,'Amazon 2'!H543&lt;=500),"₹ 200-₹ 500","&gt;₹ 500"))</f>
        <v>₹ 200-₹ 500</v>
      </c>
      <c r="J636" s="7">
        <v>9499</v>
      </c>
      <c r="K636" s="5">
        <v>0.21</v>
      </c>
      <c r="L636" t="str">
        <f t="shared" si="59"/>
        <v>21-30%</v>
      </c>
      <c r="M636" s="7">
        <f t="shared" si="60"/>
        <v>21.054847878724075</v>
      </c>
      <c r="N636" s="5" t="str">
        <f t="shared" si="64"/>
        <v>&lt;50%</v>
      </c>
      <c r="O636" s="2">
        <v>4.0999999999999996</v>
      </c>
      <c r="P636" s="3">
        <v>313832</v>
      </c>
      <c r="Q636" s="3">
        <f t="shared" si="61"/>
        <v>2981090168</v>
      </c>
      <c r="R636" s="18">
        <f t="shared" si="62"/>
        <v>317.93200000000002</v>
      </c>
    </row>
    <row r="637" spans="1:18" ht="15.75">
      <c r="A637" s="2" t="s">
        <v>6261</v>
      </c>
      <c r="B637" s="2" t="s">
        <v>6262</v>
      </c>
      <c r="C637" s="2" t="s">
        <v>3066</v>
      </c>
      <c r="D637" s="2" t="s">
        <v>13082</v>
      </c>
      <c r="E637" s="2" t="s">
        <v>13113</v>
      </c>
      <c r="F637" s="2" t="s">
        <v>13114</v>
      </c>
      <c r="G637" s="2" t="s">
        <v>13115</v>
      </c>
      <c r="H637" s="7">
        <v>699</v>
      </c>
      <c r="I637" s="7" t="str">
        <f>IF('Amazon 2'!H691&lt;200,"&lt;₹ 200",IF(OR('Amazon 2'!H691=200,'Amazon 2'!H691&lt;=500),"₹ 200-₹ 500","&gt;₹ 500"))</f>
        <v>&gt;₹ 500</v>
      </c>
      <c r="J637" s="7">
        <v>999</v>
      </c>
      <c r="K637" s="5">
        <v>0.3</v>
      </c>
      <c r="L637" t="str">
        <f t="shared" si="59"/>
        <v>21-30%</v>
      </c>
      <c r="M637" s="7">
        <f t="shared" si="60"/>
        <v>30.03003003003003</v>
      </c>
      <c r="N637" s="5" t="str">
        <f t="shared" si="64"/>
        <v>&lt;50%</v>
      </c>
      <c r="O637" s="2">
        <v>4.0999999999999996</v>
      </c>
      <c r="P637" s="3">
        <v>273189</v>
      </c>
      <c r="Q637" s="3">
        <f t="shared" si="61"/>
        <v>272915811</v>
      </c>
      <c r="R637" s="18">
        <f t="shared" si="62"/>
        <v>277.28900000000004</v>
      </c>
    </row>
    <row r="638" spans="1:18" ht="15.75">
      <c r="A638" s="2" t="s">
        <v>8604</v>
      </c>
      <c r="B638" s="2" t="s">
        <v>8605</v>
      </c>
      <c r="C638" s="2" t="s">
        <v>8606</v>
      </c>
      <c r="D638" s="2" t="s">
        <v>13146</v>
      </c>
      <c r="E638" s="2" t="s">
        <v>13248</v>
      </c>
      <c r="F638" s="2" t="s">
        <v>13249</v>
      </c>
      <c r="G638" s="2" t="s">
        <v>13250</v>
      </c>
      <c r="H638" s="7">
        <v>199</v>
      </c>
      <c r="I638" s="7" t="str">
        <f>IF('Amazon 2'!H916&lt;200,"&lt;₹ 200",IF(OR('Amazon 2'!H916=200,'Amazon 2'!H916&lt;=500),"₹ 200-₹ 500","&gt;₹ 500"))</f>
        <v>&gt;₹ 500</v>
      </c>
      <c r="J638" s="7">
        <v>495</v>
      </c>
      <c r="K638" s="5">
        <v>0.6</v>
      </c>
      <c r="L638" t="str">
        <f t="shared" si="59"/>
        <v>51-60%</v>
      </c>
      <c r="M638" s="7">
        <f t="shared" si="60"/>
        <v>59.797979797979792</v>
      </c>
      <c r="N638" s="5" t="str">
        <f t="shared" si="64"/>
        <v>50% ormore</v>
      </c>
      <c r="O638" s="2">
        <v>4.0999999999999996</v>
      </c>
      <c r="P638" s="3">
        <v>270563</v>
      </c>
      <c r="Q638" s="3">
        <f t="shared" si="61"/>
        <v>133928685</v>
      </c>
      <c r="R638" s="18">
        <f t="shared" si="62"/>
        <v>274.66300000000001</v>
      </c>
    </row>
    <row r="639" spans="1:18" ht="15.75">
      <c r="A639" s="2" t="s">
        <v>3064</v>
      </c>
      <c r="B639" s="2" t="s">
        <v>3065</v>
      </c>
      <c r="C639" s="2" t="s">
        <v>3066</v>
      </c>
      <c r="D639" s="2" t="s">
        <v>13082</v>
      </c>
      <c r="E639" s="2" t="s">
        <v>13113</v>
      </c>
      <c r="F639" s="2" t="s">
        <v>13114</v>
      </c>
      <c r="G639" s="2" t="s">
        <v>13115</v>
      </c>
      <c r="H639" s="7">
        <v>599</v>
      </c>
      <c r="I639" s="7" t="str">
        <f>IF('Amazon 2'!H349&lt;200,"&lt;₹ 200",IF(OR('Amazon 2'!H349=200,'Amazon 2'!H349&lt;=500),"₹ 200-₹ 500","&gt;₹ 500"))</f>
        <v>₹ 200-₹ 500</v>
      </c>
      <c r="J639" s="7">
        <v>999</v>
      </c>
      <c r="K639" s="5">
        <v>0.4</v>
      </c>
      <c r="L639" t="str">
        <f t="shared" si="59"/>
        <v>31-40%</v>
      </c>
      <c r="M639" s="7">
        <f t="shared" si="60"/>
        <v>40.04004004004004</v>
      </c>
      <c r="N639" s="5" t="str">
        <f t="shared" si="64"/>
        <v>&lt;50%</v>
      </c>
      <c r="O639" s="2">
        <v>4.0999999999999996</v>
      </c>
      <c r="P639" s="3">
        <v>192590</v>
      </c>
      <c r="Q639" s="3">
        <f t="shared" si="61"/>
        <v>192397410</v>
      </c>
      <c r="R639" s="18">
        <f t="shared" si="62"/>
        <v>196.69</v>
      </c>
    </row>
    <row r="640" spans="1:18" ht="15.75">
      <c r="A640" s="2" t="s">
        <v>4004</v>
      </c>
      <c r="B640" s="2" t="s">
        <v>4005</v>
      </c>
      <c r="C640" s="2" t="s">
        <v>3066</v>
      </c>
      <c r="D640" s="2" t="s">
        <v>13082</v>
      </c>
      <c r="E640" s="2" t="s">
        <v>13113</v>
      </c>
      <c r="F640" s="2" t="s">
        <v>13114</v>
      </c>
      <c r="G640" s="2" t="s">
        <v>13115</v>
      </c>
      <c r="H640" s="7">
        <v>599</v>
      </c>
      <c r="I640" s="7" t="str">
        <f>IF('Amazon 2'!H463&lt;200,"&lt;₹ 200",IF(OR('Amazon 2'!H463=200,'Amazon 2'!H463&lt;=500),"₹ 200-₹ 500","&gt;₹ 500"))</f>
        <v>&gt;₹ 500</v>
      </c>
      <c r="J640" s="7">
        <v>1299</v>
      </c>
      <c r="K640" s="5">
        <v>0.54</v>
      </c>
      <c r="L640" t="str">
        <f t="shared" si="59"/>
        <v>51-60%</v>
      </c>
      <c r="M640" s="7">
        <f t="shared" si="60"/>
        <v>53.887605850654353</v>
      </c>
      <c r="N640" s="5" t="str">
        <f t="shared" si="64"/>
        <v>50% ormore</v>
      </c>
      <c r="O640" s="2">
        <v>4.0999999999999996</v>
      </c>
      <c r="P640" s="3">
        <v>192589</v>
      </c>
      <c r="Q640" s="3">
        <f t="shared" si="61"/>
        <v>250173111</v>
      </c>
      <c r="R640" s="18">
        <f t="shared" si="62"/>
        <v>196.68899999999999</v>
      </c>
    </row>
    <row r="641" spans="1:18" ht="15.75">
      <c r="A641" s="2" t="s">
        <v>1681</v>
      </c>
      <c r="B641" s="2" t="s">
        <v>1682</v>
      </c>
      <c r="C641" s="2" t="s">
        <v>18</v>
      </c>
      <c r="D641" s="2" t="s">
        <v>13075</v>
      </c>
      <c r="E641" s="2" t="s">
        <v>13076</v>
      </c>
      <c r="F641" s="2" t="s">
        <v>13077</v>
      </c>
      <c r="G641" s="2" t="s">
        <v>13078</v>
      </c>
      <c r="H641" s="7">
        <v>709</v>
      </c>
      <c r="I641" s="7" t="str">
        <f>IF('Amazon 2'!H193&lt;200,"&lt;₹ 200",IF(OR('Amazon 2'!H193=200,'Amazon 2'!H193&lt;=500),"₹ 200-₹ 500","&gt;₹ 500"))</f>
        <v>&gt;₹ 500</v>
      </c>
      <c r="J641" s="7">
        <v>1999</v>
      </c>
      <c r="K641" s="5">
        <v>0.65</v>
      </c>
      <c r="L641" t="str">
        <f t="shared" si="59"/>
        <v>61-70%</v>
      </c>
      <c r="M641" s="7">
        <f t="shared" si="60"/>
        <v>64.532266133066528</v>
      </c>
      <c r="N641" s="5" t="str">
        <f>IF(K641&gt;=50%,"Yes","No")</f>
        <v>Yes</v>
      </c>
      <c r="O641" s="2">
        <v>4.0999999999999996</v>
      </c>
      <c r="P641" s="3">
        <v>178817</v>
      </c>
      <c r="Q641" s="3">
        <f t="shared" si="61"/>
        <v>357455183</v>
      </c>
      <c r="R641" s="18">
        <f t="shared" si="62"/>
        <v>182.917</v>
      </c>
    </row>
    <row r="642" spans="1:18" ht="15.75">
      <c r="A642" s="2" t="s">
        <v>3715</v>
      </c>
      <c r="B642" s="2" t="s">
        <v>3716</v>
      </c>
      <c r="C642" s="2" t="s">
        <v>3066</v>
      </c>
      <c r="D642" s="2" t="s">
        <v>13082</v>
      </c>
      <c r="E642" s="2" t="s">
        <v>13113</v>
      </c>
      <c r="F642" s="2" t="s">
        <v>13114</v>
      </c>
      <c r="G642" s="2" t="s">
        <v>13115</v>
      </c>
      <c r="H642" s="7">
        <v>599</v>
      </c>
      <c r="I642" s="7" t="str">
        <f>IF('Amazon 2'!H429&lt;200,"&lt;₹ 200",IF(OR('Amazon 2'!H429=200,'Amazon 2'!H429&lt;=500),"₹ 200-₹ 500","&gt;₹ 500"))</f>
        <v>₹ 200-₹ 500</v>
      </c>
      <c r="J642" s="7">
        <v>1490</v>
      </c>
      <c r="K642" s="5">
        <v>0.6</v>
      </c>
      <c r="L642" t="str">
        <f t="shared" si="59"/>
        <v>51-60%</v>
      </c>
      <c r="M642" s="7">
        <f t="shared" si="60"/>
        <v>59.798657718120808</v>
      </c>
      <c r="N642" s="5" t="str">
        <f t="shared" ref="N642:N669" si="65">IF(K642&gt;=50%,"50% ormore","&lt;50%")</f>
        <v>50% ormore</v>
      </c>
      <c r="O642" s="2">
        <v>4.0999999999999996</v>
      </c>
      <c r="P642" s="3">
        <v>161679</v>
      </c>
      <c r="Q642" s="3">
        <f t="shared" si="61"/>
        <v>240901710</v>
      </c>
      <c r="R642" s="18">
        <f t="shared" si="62"/>
        <v>165.779</v>
      </c>
    </row>
    <row r="643" spans="1:18" ht="15.75">
      <c r="A643" s="2" t="s">
        <v>5232</v>
      </c>
      <c r="B643" s="2" t="s">
        <v>5233</v>
      </c>
      <c r="C643" s="2" t="s">
        <v>3066</v>
      </c>
      <c r="D643" s="2" t="s">
        <v>13082</v>
      </c>
      <c r="E643" s="2" t="s">
        <v>13113</v>
      </c>
      <c r="F643" s="2" t="s">
        <v>13114</v>
      </c>
      <c r="G643" s="2" t="s">
        <v>13115</v>
      </c>
      <c r="H643" s="7">
        <v>455</v>
      </c>
      <c r="I643" s="7" t="str">
        <f>IF('Amazon 2'!H595&lt;200,"&lt;₹ 200",IF(OR('Amazon 2'!H595=200,'Amazon 2'!H595&lt;=500),"₹ 200-₹ 500","&gt;₹ 500"))</f>
        <v>&gt;₹ 500</v>
      </c>
      <c r="J643" s="7">
        <v>1490</v>
      </c>
      <c r="K643" s="5">
        <v>0.69</v>
      </c>
      <c r="L643" t="str">
        <f t="shared" si="59"/>
        <v>61-70%</v>
      </c>
      <c r="M643" s="7">
        <f t="shared" si="60"/>
        <v>69.463087248322154</v>
      </c>
      <c r="N643" s="5" t="str">
        <f t="shared" si="65"/>
        <v>50% ormore</v>
      </c>
      <c r="O643" s="2">
        <v>4.0999999999999996</v>
      </c>
      <c r="P643" s="3">
        <v>161677</v>
      </c>
      <c r="Q643" s="3">
        <f t="shared" si="61"/>
        <v>240898730</v>
      </c>
      <c r="R643" s="18">
        <f t="shared" si="62"/>
        <v>165.77699999999999</v>
      </c>
    </row>
    <row r="644" spans="1:18" ht="15.75">
      <c r="A644" s="2" t="s">
        <v>4889</v>
      </c>
      <c r="B644" s="2" t="s">
        <v>4890</v>
      </c>
      <c r="C644" s="2" t="s">
        <v>3066</v>
      </c>
      <c r="D644" s="2" t="s">
        <v>13082</v>
      </c>
      <c r="E644" s="2" t="s">
        <v>13113</v>
      </c>
      <c r="F644" s="2" t="s">
        <v>13114</v>
      </c>
      <c r="G644" s="2" t="s">
        <v>13115</v>
      </c>
      <c r="H644" s="7">
        <v>1399</v>
      </c>
      <c r="I644" s="7" t="str">
        <f>IF('Amazon 2'!H566&lt;200,"&lt;₹ 200",IF(OR('Amazon 2'!H566=200,'Amazon 2'!H566&lt;=500),"₹ 200-₹ 500","&gt;₹ 500"))</f>
        <v>&gt;₹ 500</v>
      </c>
      <c r="J644" s="7">
        <v>3990</v>
      </c>
      <c r="K644" s="5">
        <v>0.65</v>
      </c>
      <c r="L644" t="str">
        <f t="shared" si="59"/>
        <v>61-70%</v>
      </c>
      <c r="M644" s="7">
        <f t="shared" si="60"/>
        <v>64.937343358395992</v>
      </c>
      <c r="N644" s="5" t="str">
        <f t="shared" si="65"/>
        <v>50% ormore</v>
      </c>
      <c r="O644" s="2">
        <v>4.0999999999999996</v>
      </c>
      <c r="P644" s="3">
        <v>141841</v>
      </c>
      <c r="Q644" s="3">
        <f t="shared" si="61"/>
        <v>565945590</v>
      </c>
      <c r="R644" s="18">
        <f t="shared" si="62"/>
        <v>145.941</v>
      </c>
    </row>
    <row r="645" spans="1:18" ht="15.75">
      <c r="A645" s="2" t="s">
        <v>5463</v>
      </c>
      <c r="B645" s="2" t="s">
        <v>5464</v>
      </c>
      <c r="C645" s="2" t="s">
        <v>3066</v>
      </c>
      <c r="D645" s="2" t="s">
        <v>13082</v>
      </c>
      <c r="E645" s="2" t="s">
        <v>13113</v>
      </c>
      <c r="F645" s="2" t="s">
        <v>13114</v>
      </c>
      <c r="G645" s="2" t="s">
        <v>13115</v>
      </c>
      <c r="H645" s="7">
        <v>429</v>
      </c>
      <c r="I645" s="7" t="str">
        <f>IF('Amazon 2'!H616&lt;200,"&lt;₹ 200",IF(OR('Amazon 2'!H616=200,'Amazon 2'!H616&lt;=500),"₹ 200-₹ 500","&gt;₹ 500"))</f>
        <v>&gt;₹ 500</v>
      </c>
      <c r="J645" s="7">
        <v>599</v>
      </c>
      <c r="K645" s="5">
        <v>0.28000000000000003</v>
      </c>
      <c r="L645" t="str">
        <f t="shared" si="59"/>
        <v>21-30%</v>
      </c>
      <c r="M645" s="7">
        <f t="shared" si="60"/>
        <v>28.380634390651082</v>
      </c>
      <c r="N645" s="5" t="str">
        <f t="shared" si="65"/>
        <v>&lt;50%</v>
      </c>
      <c r="O645" s="2">
        <v>4.0999999999999996</v>
      </c>
      <c r="P645" s="3">
        <v>119466</v>
      </c>
      <c r="Q645" s="3">
        <f t="shared" si="61"/>
        <v>71560134</v>
      </c>
      <c r="R645" s="18">
        <f t="shared" si="62"/>
        <v>123.56599999999999</v>
      </c>
    </row>
    <row r="646" spans="1:18" ht="15.75">
      <c r="A646" s="2" t="s">
        <v>5201</v>
      </c>
      <c r="B646" s="2" t="s">
        <v>5202</v>
      </c>
      <c r="C646" s="2" t="s">
        <v>3066</v>
      </c>
      <c r="D646" s="2" t="s">
        <v>13082</v>
      </c>
      <c r="E646" s="2" t="s">
        <v>13113</v>
      </c>
      <c r="F646" s="2" t="s">
        <v>13114</v>
      </c>
      <c r="G646" s="2" t="s">
        <v>13115</v>
      </c>
      <c r="H646" s="7">
        <v>1499</v>
      </c>
      <c r="I646" s="7" t="str">
        <f>IF('Amazon 2'!H592&lt;200,"&lt;₹ 200",IF(OR('Amazon 2'!H592=200,'Amazon 2'!H592&lt;=500),"₹ 200-₹ 500","&gt;₹ 500"))</f>
        <v>&lt;₹ 200</v>
      </c>
      <c r="J646" s="7">
        <v>3990</v>
      </c>
      <c r="K646" s="5">
        <v>0.62</v>
      </c>
      <c r="L646" t="str">
        <f t="shared" si="59"/>
        <v>61-70%</v>
      </c>
      <c r="M646" s="7">
        <f t="shared" si="60"/>
        <v>62.43107769423559</v>
      </c>
      <c r="N646" s="5" t="str">
        <f t="shared" si="65"/>
        <v>50% ormore</v>
      </c>
      <c r="O646" s="2">
        <v>4.0999999999999996</v>
      </c>
      <c r="P646" s="3">
        <v>109864</v>
      </c>
      <c r="Q646" s="3">
        <f t="shared" si="61"/>
        <v>438357360</v>
      </c>
      <c r="R646" s="18">
        <f t="shared" si="62"/>
        <v>113.964</v>
      </c>
    </row>
    <row r="647" spans="1:18" ht="15.75">
      <c r="A647" s="2" t="s">
        <v>4922</v>
      </c>
      <c r="B647" s="2" t="s">
        <v>4923</v>
      </c>
      <c r="C647" s="2" t="s">
        <v>4425</v>
      </c>
      <c r="D647" s="2" t="s">
        <v>13082</v>
      </c>
      <c r="E647" s="2" t="s">
        <v>13113</v>
      </c>
      <c r="F647" s="2" t="s">
        <v>13114</v>
      </c>
      <c r="G647" s="2" t="s">
        <v>13126</v>
      </c>
      <c r="H647" s="7">
        <v>1220</v>
      </c>
      <c r="I647" s="7" t="str">
        <f>IF('Amazon 2'!H569&lt;200,"&lt;₹ 200",IF(OR('Amazon 2'!H569=200,'Amazon 2'!H569&lt;=500),"₹ 200-₹ 500","&gt;₹ 500"))</f>
        <v>₹ 200-₹ 500</v>
      </c>
      <c r="J647" s="7">
        <v>3990</v>
      </c>
      <c r="K647" s="5">
        <v>0.69</v>
      </c>
      <c r="L647" t="str">
        <f t="shared" ref="L647:L710" si="66">IF(K647&lt;=10%,"0-10%",IF(K647&lt;=20%,"11-20%",IF(K647&lt;=30%,"21-30%",IF(K647&lt;=40%,"31-40%",IF(K647&lt;=50%,"41-50%",IF(K647&lt;=60%,"51-60%",IF(K647&lt;=70%,"61-70%",IF(K647&lt;=80%,"71-80%",IF(K647&lt;=90%,"81-90%","91-100%")))))))))</f>
        <v>61-70%</v>
      </c>
      <c r="M647" s="7">
        <f t="shared" ref="M647:M710" si="67" xml:space="preserve"> ( J647 - H647 )/J647*100</f>
        <v>69.423558897243112</v>
      </c>
      <c r="N647" s="5" t="str">
        <f t="shared" si="65"/>
        <v>50% ormore</v>
      </c>
      <c r="O647" s="2">
        <v>4.0999999999999996</v>
      </c>
      <c r="P647" s="3">
        <v>107151</v>
      </c>
      <c r="Q647" s="3">
        <f t="shared" ref="Q647:Q710" si="68">J647*P647</f>
        <v>427532490</v>
      </c>
      <c r="R647" s="18">
        <f t="shared" ref="R647:R710" si="69">O647+(P647/1000)</f>
        <v>111.25099999999999</v>
      </c>
    </row>
    <row r="648" spans="1:18" ht="15.75">
      <c r="A648" s="2" t="s">
        <v>8174</v>
      </c>
      <c r="B648" s="2" t="s">
        <v>8175</v>
      </c>
      <c r="C648" s="2" t="s">
        <v>3066</v>
      </c>
      <c r="D648" s="2" t="s">
        <v>13082</v>
      </c>
      <c r="E648" s="2" t="s">
        <v>13113</v>
      </c>
      <c r="F648" s="2" t="s">
        <v>13114</v>
      </c>
      <c r="G648" s="2" t="s">
        <v>13115</v>
      </c>
      <c r="H648" s="7">
        <v>1490</v>
      </c>
      <c r="I648" s="7" t="str">
        <f>IF('Amazon 2'!H876&lt;200,"&lt;₹ 200",IF(OR('Amazon 2'!H876=200,'Amazon 2'!H876&lt;=500),"₹ 200-₹ 500","&gt;₹ 500"))</f>
        <v>&gt;₹ 500</v>
      </c>
      <c r="J648" s="7">
        <v>1990</v>
      </c>
      <c r="K648" s="5">
        <v>0.25</v>
      </c>
      <c r="L648" t="str">
        <f t="shared" si="66"/>
        <v>21-30%</v>
      </c>
      <c r="M648" s="7">
        <f t="shared" si="67"/>
        <v>25.125628140703515</v>
      </c>
      <c r="N648" s="5" t="str">
        <f t="shared" si="65"/>
        <v>&lt;50%</v>
      </c>
      <c r="O648" s="2">
        <v>4.0999999999999996</v>
      </c>
      <c r="P648" s="3">
        <v>98250</v>
      </c>
      <c r="Q648" s="3">
        <f t="shared" si="68"/>
        <v>195517500</v>
      </c>
      <c r="R648" s="18">
        <f t="shared" si="69"/>
        <v>102.35</v>
      </c>
    </row>
    <row r="649" spans="1:18" ht="15.75">
      <c r="A649" s="2" t="s">
        <v>4423</v>
      </c>
      <c r="B649" s="2" t="s">
        <v>4424</v>
      </c>
      <c r="C649" s="2" t="s">
        <v>4425</v>
      </c>
      <c r="D649" s="2" t="s">
        <v>13082</v>
      </c>
      <c r="E649" s="2" t="s">
        <v>13113</v>
      </c>
      <c r="F649" s="2" t="s">
        <v>13114</v>
      </c>
      <c r="G649" s="2" t="s">
        <v>13126</v>
      </c>
      <c r="H649" s="7">
        <v>1399</v>
      </c>
      <c r="I649" s="7" t="str">
        <f>IF('Amazon 2'!H516&lt;200,"&lt;₹ 200",IF(OR('Amazon 2'!H516=200,'Amazon 2'!H516&lt;=500),"₹ 200-₹ 500","&gt;₹ 500"))</f>
        <v>&gt;₹ 500</v>
      </c>
      <c r="J649" s="7">
        <v>2990</v>
      </c>
      <c r="K649" s="5">
        <v>0.53</v>
      </c>
      <c r="L649" t="str">
        <f t="shared" si="66"/>
        <v>51-60%</v>
      </c>
      <c r="M649" s="7">
        <f t="shared" si="67"/>
        <v>53.210702341137129</v>
      </c>
      <c r="N649" s="5" t="str">
        <f t="shared" si="65"/>
        <v>50% ormore</v>
      </c>
      <c r="O649" s="2">
        <v>4.0999999999999996</v>
      </c>
      <c r="P649" s="3">
        <v>97175</v>
      </c>
      <c r="Q649" s="3">
        <f t="shared" si="68"/>
        <v>290553250</v>
      </c>
      <c r="R649" s="18">
        <f t="shared" si="69"/>
        <v>101.27499999999999</v>
      </c>
    </row>
    <row r="650" spans="1:18" ht="15.75">
      <c r="A650" s="2" t="s">
        <v>5078</v>
      </c>
      <c r="B650" s="2" t="s">
        <v>5079</v>
      </c>
      <c r="C650" s="2" t="s">
        <v>3066</v>
      </c>
      <c r="D650" s="2" t="s">
        <v>13082</v>
      </c>
      <c r="E650" s="2" t="s">
        <v>13113</v>
      </c>
      <c r="F650" s="2" t="s">
        <v>13114</v>
      </c>
      <c r="G650" s="2" t="s">
        <v>13115</v>
      </c>
      <c r="H650" s="7">
        <v>449</v>
      </c>
      <c r="I650" s="7" t="str">
        <f>IF('Amazon 2'!H582&lt;200,"&lt;₹ 200",IF(OR('Amazon 2'!H582=200,'Amazon 2'!H582&lt;=500),"₹ 200-₹ 500","&gt;₹ 500"))</f>
        <v>₹ 200-₹ 500</v>
      </c>
      <c r="J650" s="7">
        <v>1290</v>
      </c>
      <c r="K650" s="5">
        <v>0.65</v>
      </c>
      <c r="L650" t="str">
        <f t="shared" si="66"/>
        <v>61-70%</v>
      </c>
      <c r="M650" s="7">
        <f t="shared" si="67"/>
        <v>65.193798449612402</v>
      </c>
      <c r="N650" s="5" t="str">
        <f t="shared" si="65"/>
        <v>50% ormore</v>
      </c>
      <c r="O650" s="2">
        <v>4.0999999999999996</v>
      </c>
      <c r="P650" s="3">
        <v>91770</v>
      </c>
      <c r="Q650" s="3">
        <f t="shared" si="68"/>
        <v>118383300</v>
      </c>
      <c r="R650" s="18">
        <f t="shared" si="69"/>
        <v>95.86999999999999</v>
      </c>
    </row>
    <row r="651" spans="1:18" ht="15.75">
      <c r="A651" s="2" t="s">
        <v>7774</v>
      </c>
      <c r="B651" s="2" t="s">
        <v>7775</v>
      </c>
      <c r="C651" s="2" t="s">
        <v>3066</v>
      </c>
      <c r="D651" s="2" t="s">
        <v>13082</v>
      </c>
      <c r="E651" s="2" t="s">
        <v>13113</v>
      </c>
      <c r="F651" s="2" t="s">
        <v>13114</v>
      </c>
      <c r="G651" s="2" t="s">
        <v>13115</v>
      </c>
      <c r="H651" s="7">
        <v>1679</v>
      </c>
      <c r="I651" s="7" t="str">
        <f>IF('Amazon 2'!H837&lt;200,"&lt;₹ 200",IF(OR('Amazon 2'!H837=200,'Amazon 2'!H837&lt;=500),"₹ 200-₹ 500","&gt;₹ 500"))</f>
        <v>&gt;₹ 500</v>
      </c>
      <c r="J651" s="7">
        <v>1999</v>
      </c>
      <c r="K651" s="5">
        <v>0.16</v>
      </c>
      <c r="L651" t="str">
        <f t="shared" si="66"/>
        <v>11-20%</v>
      </c>
      <c r="M651" s="7">
        <f t="shared" si="67"/>
        <v>16.008004002001002</v>
      </c>
      <c r="N651" s="5" t="str">
        <f t="shared" si="65"/>
        <v>&lt;50%</v>
      </c>
      <c r="O651" s="2">
        <v>4.0999999999999996</v>
      </c>
      <c r="P651" s="3">
        <v>72563</v>
      </c>
      <c r="Q651" s="3">
        <f t="shared" si="68"/>
        <v>145053437</v>
      </c>
      <c r="R651" s="18">
        <f t="shared" si="69"/>
        <v>76.662999999999997</v>
      </c>
    </row>
    <row r="652" spans="1:18" ht="15.75">
      <c r="A652" s="2" t="s">
        <v>4140</v>
      </c>
      <c r="B652" s="2" t="s">
        <v>4141</v>
      </c>
      <c r="C652" s="2" t="s">
        <v>2990</v>
      </c>
      <c r="D652" s="2" t="s">
        <v>13082</v>
      </c>
      <c r="E652" s="2" t="s">
        <v>13105</v>
      </c>
      <c r="F652" s="2" t="s">
        <v>13108</v>
      </c>
      <c r="G652" s="2" t="s">
        <v>13109</v>
      </c>
      <c r="H652" s="7">
        <v>12999</v>
      </c>
      <c r="I652" s="7" t="str">
        <f>IF('Amazon 2'!H482&lt;200,"&lt;₹ 200",IF(OR('Amazon 2'!H482=200,'Amazon 2'!H482&lt;=500),"₹ 200-₹ 500","&gt;₹ 500"))</f>
        <v>₹ 200-₹ 500</v>
      </c>
      <c r="J652" s="7">
        <v>13499</v>
      </c>
      <c r="K652" s="5">
        <v>0.04</v>
      </c>
      <c r="L652" t="str">
        <f t="shared" si="66"/>
        <v>0-10%</v>
      </c>
      <c r="M652" s="7">
        <f t="shared" si="67"/>
        <v>3.7039780724498108</v>
      </c>
      <c r="N652" s="5" t="str">
        <f t="shared" si="65"/>
        <v>&lt;50%</v>
      </c>
      <c r="O652" s="2">
        <v>4.0999999999999996</v>
      </c>
      <c r="P652" s="3">
        <v>56098</v>
      </c>
      <c r="Q652" s="3">
        <f t="shared" si="68"/>
        <v>757266902</v>
      </c>
      <c r="R652" s="18">
        <f t="shared" si="69"/>
        <v>60.198</v>
      </c>
    </row>
    <row r="653" spans="1:18" ht="15.75">
      <c r="A653" s="2" t="s">
        <v>5452</v>
      </c>
      <c r="B653" s="2" t="s">
        <v>5453</v>
      </c>
      <c r="C653" s="2" t="s">
        <v>5454</v>
      </c>
      <c r="D653" s="2" t="s">
        <v>13082</v>
      </c>
      <c r="E653" s="2" t="s">
        <v>13113</v>
      </c>
      <c r="F653" s="2" t="s">
        <v>13114</v>
      </c>
      <c r="G653" s="2" t="s">
        <v>13171</v>
      </c>
      <c r="H653" s="7">
        <v>1799</v>
      </c>
      <c r="I653" s="7" t="str">
        <f>IF('Amazon 2'!H615&lt;200,"&lt;₹ 200",IF(OR('Amazon 2'!H615=200,'Amazon 2'!H615&lt;=500),"₹ 200-₹ 500","&gt;₹ 500"))</f>
        <v>&gt;₹ 500</v>
      </c>
      <c r="J653" s="7">
        <v>4999</v>
      </c>
      <c r="K653" s="5">
        <v>0.64</v>
      </c>
      <c r="L653" t="str">
        <f t="shared" si="66"/>
        <v>61-70%</v>
      </c>
      <c r="M653" s="7">
        <f t="shared" si="67"/>
        <v>64.0128025605121</v>
      </c>
      <c r="N653" s="5" t="str">
        <f t="shared" si="65"/>
        <v>50% ormore</v>
      </c>
      <c r="O653" s="2">
        <v>4.0999999999999996</v>
      </c>
      <c r="P653" s="3">
        <v>55192</v>
      </c>
      <c r="Q653" s="3">
        <f t="shared" si="68"/>
        <v>275904808</v>
      </c>
      <c r="R653" s="18">
        <f t="shared" si="69"/>
        <v>59.292000000000002</v>
      </c>
    </row>
    <row r="654" spans="1:18" ht="15.75">
      <c r="A654" s="2" t="s">
        <v>5806</v>
      </c>
      <c r="B654" s="2" t="s">
        <v>5807</v>
      </c>
      <c r="C654" s="2" t="s">
        <v>3066</v>
      </c>
      <c r="D654" s="2" t="s">
        <v>13082</v>
      </c>
      <c r="E654" s="2" t="s">
        <v>13113</v>
      </c>
      <c r="F654" s="2" t="s">
        <v>13114</v>
      </c>
      <c r="G654" s="2" t="s">
        <v>13115</v>
      </c>
      <c r="H654" s="7">
        <v>799</v>
      </c>
      <c r="I654" s="7" t="str">
        <f>IF('Amazon 2'!H647&lt;200,"&lt;₹ 200",IF(OR('Amazon 2'!H647=200,'Amazon 2'!H647&lt;=500),"₹ 200-₹ 500","&gt;₹ 500"))</f>
        <v>&gt;₹ 500</v>
      </c>
      <c r="J654" s="7">
        <v>1499</v>
      </c>
      <c r="K654" s="5">
        <v>0.47</v>
      </c>
      <c r="L654" t="str">
        <f t="shared" si="66"/>
        <v>41-50%</v>
      </c>
      <c r="M654" s="7">
        <f t="shared" si="67"/>
        <v>46.697798532354902</v>
      </c>
      <c r="N654" s="5" t="str">
        <f t="shared" si="65"/>
        <v>&lt;50%</v>
      </c>
      <c r="O654" s="2">
        <v>4.0999999999999996</v>
      </c>
      <c r="P654" s="3">
        <v>53648</v>
      </c>
      <c r="Q654" s="3">
        <f t="shared" si="68"/>
        <v>80418352</v>
      </c>
      <c r="R654" s="18">
        <f t="shared" si="69"/>
        <v>57.748000000000005</v>
      </c>
    </row>
    <row r="655" spans="1:18" ht="15.75">
      <c r="A655" s="2" t="s">
        <v>3647</v>
      </c>
      <c r="B655" s="2" t="s">
        <v>3648</v>
      </c>
      <c r="C655" s="2" t="s">
        <v>2990</v>
      </c>
      <c r="D655" s="2" t="s">
        <v>13082</v>
      </c>
      <c r="E655" s="2" t="s">
        <v>13105</v>
      </c>
      <c r="F655" s="2" t="s">
        <v>13108</v>
      </c>
      <c r="G655" s="2" t="s">
        <v>13109</v>
      </c>
      <c r="H655" s="7">
        <v>12999</v>
      </c>
      <c r="I655" s="7" t="str">
        <f>IF('Amazon 2'!H420&lt;200,"&lt;₹ 200",IF(OR('Amazon 2'!H420=200,'Amazon 2'!H420&lt;=500),"₹ 200-₹ 500","&gt;₹ 500"))</f>
        <v>&gt;₹ 500</v>
      </c>
      <c r="J655" s="7">
        <v>17999</v>
      </c>
      <c r="K655" s="5">
        <v>0.28000000000000003</v>
      </c>
      <c r="L655" t="str">
        <f t="shared" si="66"/>
        <v>21-30%</v>
      </c>
      <c r="M655" s="7">
        <f t="shared" si="67"/>
        <v>27.779321073392964</v>
      </c>
      <c r="N655" s="5" t="str">
        <f t="shared" si="65"/>
        <v>&lt;50%</v>
      </c>
      <c r="O655" s="2">
        <v>4.0999999999999996</v>
      </c>
      <c r="P655" s="3">
        <v>50772</v>
      </c>
      <c r="Q655" s="3">
        <f t="shared" si="68"/>
        <v>913845228</v>
      </c>
      <c r="R655" s="18">
        <f t="shared" si="69"/>
        <v>54.872</v>
      </c>
    </row>
    <row r="656" spans="1:18" ht="15.75">
      <c r="A656" s="2" t="s">
        <v>4164</v>
      </c>
      <c r="B656" s="2" t="s">
        <v>4165</v>
      </c>
      <c r="C656" s="2" t="s">
        <v>2990</v>
      </c>
      <c r="D656" s="2" t="s">
        <v>13082</v>
      </c>
      <c r="E656" s="2" t="s">
        <v>13105</v>
      </c>
      <c r="F656" s="2" t="s">
        <v>13108</v>
      </c>
      <c r="G656" s="2" t="s">
        <v>13109</v>
      </c>
      <c r="H656" s="7">
        <v>12999</v>
      </c>
      <c r="I656" s="7" t="str">
        <f>IF('Amazon 2'!H485&lt;200,"&lt;₹ 200",IF(OR('Amazon 2'!H485=200,'Amazon 2'!H485&lt;=500),"₹ 200-₹ 500","&gt;₹ 500"))</f>
        <v>&gt;₹ 500</v>
      </c>
      <c r="J656" s="7">
        <v>18999</v>
      </c>
      <c r="K656" s="5">
        <v>0.32</v>
      </c>
      <c r="L656" t="str">
        <f t="shared" si="66"/>
        <v>31-40%</v>
      </c>
      <c r="M656" s="7">
        <f t="shared" si="67"/>
        <v>31.580609505763462</v>
      </c>
      <c r="N656" s="5" t="str">
        <f t="shared" si="65"/>
        <v>&lt;50%</v>
      </c>
      <c r="O656" s="2">
        <v>4.0999999999999996</v>
      </c>
      <c r="P656" s="3">
        <v>50772</v>
      </c>
      <c r="Q656" s="3">
        <f t="shared" si="68"/>
        <v>964617228</v>
      </c>
      <c r="R656" s="18">
        <f t="shared" si="69"/>
        <v>54.872</v>
      </c>
    </row>
    <row r="657" spans="1:18" ht="15.75">
      <c r="A657" s="2" t="s">
        <v>4211</v>
      </c>
      <c r="B657" s="2" t="s">
        <v>4212</v>
      </c>
      <c r="C657" s="2" t="s">
        <v>2990</v>
      </c>
      <c r="D657" s="2" t="s">
        <v>13082</v>
      </c>
      <c r="E657" s="2" t="s">
        <v>13105</v>
      </c>
      <c r="F657" s="2" t="s">
        <v>13108</v>
      </c>
      <c r="G657" s="2" t="s">
        <v>13109</v>
      </c>
      <c r="H657" s="7">
        <v>12999</v>
      </c>
      <c r="I657" s="7" t="str">
        <f>IF('Amazon 2'!H491&lt;200,"&lt;₹ 200",IF(OR('Amazon 2'!H491=200,'Amazon 2'!H491&lt;=500),"₹ 200-₹ 500","&gt;₹ 500"))</f>
        <v>₹ 200-₹ 500</v>
      </c>
      <c r="J657" s="7">
        <v>18999</v>
      </c>
      <c r="K657" s="5">
        <v>0.32</v>
      </c>
      <c r="L657" t="str">
        <f t="shared" si="66"/>
        <v>31-40%</v>
      </c>
      <c r="M657" s="7">
        <f t="shared" si="67"/>
        <v>31.580609505763462</v>
      </c>
      <c r="N657" s="5" t="str">
        <f t="shared" si="65"/>
        <v>&lt;50%</v>
      </c>
      <c r="O657" s="2">
        <v>4.0999999999999996</v>
      </c>
      <c r="P657" s="3">
        <v>50772</v>
      </c>
      <c r="Q657" s="3">
        <f t="shared" si="68"/>
        <v>964617228</v>
      </c>
      <c r="R657" s="18">
        <f t="shared" si="69"/>
        <v>54.872</v>
      </c>
    </row>
    <row r="658" spans="1:18" ht="15.75">
      <c r="A658" s="2" t="s">
        <v>4592</v>
      </c>
      <c r="B658" s="2" t="s">
        <v>4165</v>
      </c>
      <c r="C658" s="2" t="s">
        <v>2990</v>
      </c>
      <c r="D658" s="2" t="s">
        <v>13082</v>
      </c>
      <c r="E658" s="2" t="s">
        <v>13105</v>
      </c>
      <c r="F658" s="2" t="s">
        <v>13108</v>
      </c>
      <c r="G658" s="2" t="s">
        <v>13109</v>
      </c>
      <c r="H658" s="7">
        <v>12999</v>
      </c>
      <c r="I658" s="7" t="str">
        <f>IF('Amazon 2'!H533&lt;200,"&lt;₹ 200",IF(OR('Amazon 2'!H533=200,'Amazon 2'!H533&lt;=500),"₹ 200-₹ 500","&gt;₹ 500"))</f>
        <v>&gt;₹ 500</v>
      </c>
      <c r="J658" s="7">
        <v>18999</v>
      </c>
      <c r="K658" s="5">
        <v>0.32</v>
      </c>
      <c r="L658" t="str">
        <f t="shared" si="66"/>
        <v>31-40%</v>
      </c>
      <c r="M658" s="7">
        <f t="shared" si="67"/>
        <v>31.580609505763462</v>
      </c>
      <c r="N658" s="5" t="str">
        <f t="shared" si="65"/>
        <v>&lt;50%</v>
      </c>
      <c r="O658" s="2">
        <v>4.0999999999999996</v>
      </c>
      <c r="P658" s="3">
        <v>50772</v>
      </c>
      <c r="Q658" s="3">
        <f t="shared" si="68"/>
        <v>964617228</v>
      </c>
      <c r="R658" s="18">
        <f t="shared" si="69"/>
        <v>54.872</v>
      </c>
    </row>
    <row r="659" spans="1:18" ht="15.75">
      <c r="A659" s="2" t="s">
        <v>3607</v>
      </c>
      <c r="B659" s="2" t="s">
        <v>3608</v>
      </c>
      <c r="C659" s="2" t="s">
        <v>2948</v>
      </c>
      <c r="D659" s="2" t="s">
        <v>13082</v>
      </c>
      <c r="E659" s="2" t="s">
        <v>13103</v>
      </c>
      <c r="F659" s="2" t="s">
        <v>13104</v>
      </c>
      <c r="G659" s="2"/>
      <c r="H659" s="7">
        <v>2999</v>
      </c>
      <c r="I659" s="7" t="str">
        <f>IF('Amazon 2'!H415&lt;200,"&lt;₹ 200",IF(OR('Amazon 2'!H415=200,'Amazon 2'!H415&lt;=500),"₹ 200-₹ 500","&gt;₹ 500"))</f>
        <v>&gt;₹ 500</v>
      </c>
      <c r="J659" s="7">
        <v>7990</v>
      </c>
      <c r="K659" s="5">
        <v>0.62</v>
      </c>
      <c r="L659" t="str">
        <f t="shared" si="66"/>
        <v>61-70%</v>
      </c>
      <c r="M659" s="7">
        <f t="shared" si="67"/>
        <v>62.465581977471842</v>
      </c>
      <c r="N659" s="5" t="str">
        <f t="shared" si="65"/>
        <v>50% ormore</v>
      </c>
      <c r="O659" s="2">
        <v>4.0999999999999996</v>
      </c>
      <c r="P659" s="3">
        <v>48449</v>
      </c>
      <c r="Q659" s="3">
        <f t="shared" si="68"/>
        <v>387107510</v>
      </c>
      <c r="R659" s="18">
        <f t="shared" si="69"/>
        <v>52.548999999999999</v>
      </c>
    </row>
    <row r="660" spans="1:18" ht="15.75">
      <c r="A660" s="2" t="s">
        <v>6148</v>
      </c>
      <c r="B660" s="2" t="s">
        <v>6149</v>
      </c>
      <c r="C660" s="2" t="s">
        <v>2948</v>
      </c>
      <c r="D660" s="2" t="s">
        <v>13082</v>
      </c>
      <c r="E660" s="2" t="s">
        <v>13103</v>
      </c>
      <c r="F660" s="2" t="s">
        <v>13104</v>
      </c>
      <c r="G660" s="2"/>
      <c r="H660" s="7">
        <v>2499</v>
      </c>
      <c r="I660" s="7" t="str">
        <f>IF('Amazon 2'!H680&lt;200,"&lt;₹ 200",IF(OR('Amazon 2'!H680=200,'Amazon 2'!H680&lt;=500),"₹ 200-₹ 500","&gt;₹ 500"))</f>
        <v>&gt;₹ 500</v>
      </c>
      <c r="J660" s="7">
        <v>9999</v>
      </c>
      <c r="K660" s="5">
        <v>0.75</v>
      </c>
      <c r="L660" t="str">
        <f t="shared" si="66"/>
        <v>71-80%</v>
      </c>
      <c r="M660" s="7">
        <f t="shared" si="67"/>
        <v>75.00750075007501</v>
      </c>
      <c r="N660" s="5" t="str">
        <f t="shared" si="65"/>
        <v>50% ormore</v>
      </c>
      <c r="O660" s="2">
        <v>4.0999999999999996</v>
      </c>
      <c r="P660" s="3">
        <v>42139</v>
      </c>
      <c r="Q660" s="3">
        <f t="shared" si="68"/>
        <v>421347861</v>
      </c>
      <c r="R660" s="18">
        <f t="shared" si="69"/>
        <v>46.239000000000004</v>
      </c>
    </row>
    <row r="661" spans="1:18" ht="15.75">
      <c r="A661" s="2" t="s">
        <v>4413</v>
      </c>
      <c r="B661" s="2" t="s">
        <v>4414</v>
      </c>
      <c r="C661" s="2" t="s">
        <v>2948</v>
      </c>
      <c r="D661" s="2" t="s">
        <v>13082</v>
      </c>
      <c r="E661" s="2" t="s">
        <v>13103</v>
      </c>
      <c r="F661" s="2" t="s">
        <v>13104</v>
      </c>
      <c r="G661" s="2"/>
      <c r="H661" s="7">
        <v>2799</v>
      </c>
      <c r="I661" s="7" t="str">
        <f>IF('Amazon 2'!H515&lt;200,"&lt;₹ 200",IF(OR('Amazon 2'!H515=200,'Amazon 2'!H515&lt;=500),"₹ 200-₹ 500","&gt;₹ 500"))</f>
        <v>&gt;₹ 500</v>
      </c>
      <c r="J661" s="7">
        <v>6499</v>
      </c>
      <c r="K661" s="5">
        <v>0.56999999999999995</v>
      </c>
      <c r="L661" t="str">
        <f t="shared" si="66"/>
        <v>51-60%</v>
      </c>
      <c r="M661" s="7">
        <f t="shared" si="67"/>
        <v>56.931835667025702</v>
      </c>
      <c r="N661" s="5" t="str">
        <f t="shared" si="65"/>
        <v>50% ormore</v>
      </c>
      <c r="O661" s="2">
        <v>4.0999999999999996</v>
      </c>
      <c r="P661" s="3">
        <v>38879</v>
      </c>
      <c r="Q661" s="3">
        <f t="shared" si="68"/>
        <v>252674621</v>
      </c>
      <c r="R661" s="18">
        <f t="shared" si="69"/>
        <v>42.978999999999999</v>
      </c>
    </row>
    <row r="662" spans="1:18" ht="15.75">
      <c r="A662" s="2" t="s">
        <v>7603</v>
      </c>
      <c r="B662" s="2" t="s">
        <v>7604</v>
      </c>
      <c r="C662" s="2" t="s">
        <v>2948</v>
      </c>
      <c r="D662" s="2" t="s">
        <v>13082</v>
      </c>
      <c r="E662" s="2" t="s">
        <v>13103</v>
      </c>
      <c r="F662" s="2" t="s">
        <v>13104</v>
      </c>
      <c r="G662" s="2"/>
      <c r="H662" s="7">
        <v>2499</v>
      </c>
      <c r="I662" s="7" t="str">
        <f>IF('Amazon 2'!H820&lt;200,"&lt;₹ 200",IF(OR('Amazon 2'!H820=200,'Amazon 2'!H820&lt;=500),"₹ 200-₹ 500","&gt;₹ 500"))</f>
        <v>₹ 200-₹ 500</v>
      </c>
      <c r="J662" s="7">
        <v>5999</v>
      </c>
      <c r="K662" s="5">
        <v>0.57999999999999996</v>
      </c>
      <c r="L662" t="str">
        <f t="shared" si="66"/>
        <v>51-60%</v>
      </c>
      <c r="M662" s="7">
        <f t="shared" si="67"/>
        <v>58.343057176196034</v>
      </c>
      <c r="N662" s="5" t="str">
        <f t="shared" si="65"/>
        <v>50% ormore</v>
      </c>
      <c r="O662" s="2">
        <v>4.0999999999999996</v>
      </c>
      <c r="P662" s="3">
        <v>38879</v>
      </c>
      <c r="Q662" s="3">
        <f t="shared" si="68"/>
        <v>233235121</v>
      </c>
      <c r="R662" s="18">
        <f t="shared" si="69"/>
        <v>42.978999999999999</v>
      </c>
    </row>
    <row r="663" spans="1:18" ht="15.75">
      <c r="A663" s="2" t="s">
        <v>9714</v>
      </c>
      <c r="B663" s="2" t="s">
        <v>9715</v>
      </c>
      <c r="C663" s="2" t="s">
        <v>8699</v>
      </c>
      <c r="D663" s="2" t="s">
        <v>13146</v>
      </c>
      <c r="E663" s="2" t="s">
        <v>13238</v>
      </c>
      <c r="F663" s="2" t="s">
        <v>13245</v>
      </c>
      <c r="G663" s="2" t="s">
        <v>13246</v>
      </c>
      <c r="H663" s="7">
        <v>616</v>
      </c>
      <c r="I663" s="7" t="str">
        <f>IF('Amazon 2'!H1024&lt;200,"&lt;₹ 200",IF(OR('Amazon 2'!H1024=200,'Amazon 2'!H1024&lt;=500),"₹ 200-₹ 500","&gt;₹ 500"))</f>
        <v>&gt;₹ 500</v>
      </c>
      <c r="J663" s="7">
        <v>1190</v>
      </c>
      <c r="K663" s="5">
        <v>0.48</v>
      </c>
      <c r="L663" t="str">
        <f t="shared" si="66"/>
        <v>41-50%</v>
      </c>
      <c r="M663" s="7">
        <f t="shared" si="67"/>
        <v>48.235294117647058</v>
      </c>
      <c r="N663" s="5" t="str">
        <f t="shared" si="65"/>
        <v>&lt;50%</v>
      </c>
      <c r="O663" s="2">
        <v>4.0999999999999996</v>
      </c>
      <c r="P663" s="3">
        <v>37126</v>
      </c>
      <c r="Q663" s="3">
        <f t="shared" si="68"/>
        <v>44179940</v>
      </c>
      <c r="R663" s="18">
        <f t="shared" si="69"/>
        <v>41.225999999999999</v>
      </c>
    </row>
    <row r="664" spans="1:18" ht="15.75">
      <c r="A664" s="2" t="s">
        <v>8842</v>
      </c>
      <c r="B664" s="2" t="s">
        <v>8843</v>
      </c>
      <c r="C664" s="2" t="s">
        <v>8844</v>
      </c>
      <c r="D664" s="2" t="s">
        <v>13146</v>
      </c>
      <c r="E664" s="2" t="s">
        <v>13241</v>
      </c>
      <c r="F664" s="2" t="s">
        <v>13254</v>
      </c>
      <c r="G664" s="2" t="s">
        <v>13257</v>
      </c>
      <c r="H664" s="7">
        <v>539</v>
      </c>
      <c r="I664" s="7" t="str">
        <f>IF('Amazon 2'!H939&lt;200,"&lt;₹ 200",IF(OR('Amazon 2'!H939=200,'Amazon 2'!H939&lt;=500),"₹ 200-₹ 500","&gt;₹ 500"))</f>
        <v>&lt;₹ 200</v>
      </c>
      <c r="J664" s="7">
        <v>720</v>
      </c>
      <c r="K664" s="5">
        <v>0.25</v>
      </c>
      <c r="L664" t="str">
        <f t="shared" si="66"/>
        <v>21-30%</v>
      </c>
      <c r="M664" s="7">
        <f t="shared" si="67"/>
        <v>25.138888888888889</v>
      </c>
      <c r="N664" s="5" t="str">
        <f t="shared" si="65"/>
        <v>&lt;50%</v>
      </c>
      <c r="O664" s="2">
        <v>4.0999999999999996</v>
      </c>
      <c r="P664" s="3">
        <v>36017</v>
      </c>
      <c r="Q664" s="3">
        <f t="shared" si="68"/>
        <v>25932240</v>
      </c>
      <c r="R664" s="18">
        <f t="shared" si="69"/>
        <v>40.117000000000004</v>
      </c>
    </row>
    <row r="665" spans="1:18" ht="15.75">
      <c r="A665" s="2" t="s">
        <v>4150</v>
      </c>
      <c r="B665" s="2" t="s">
        <v>4151</v>
      </c>
      <c r="C665" s="2" t="s">
        <v>2990</v>
      </c>
      <c r="D665" s="2" t="s">
        <v>13082</v>
      </c>
      <c r="E665" s="2" t="s">
        <v>13105</v>
      </c>
      <c r="F665" s="2" t="s">
        <v>13108</v>
      </c>
      <c r="G665" s="2" t="s">
        <v>13109</v>
      </c>
      <c r="H665" s="7">
        <v>16999</v>
      </c>
      <c r="I665" s="7" t="str">
        <f>IF('Amazon 2'!H483&lt;200,"&lt;₹ 200",IF(OR('Amazon 2'!H483=200,'Amazon 2'!H483&lt;=500),"₹ 200-₹ 500","&gt;₹ 500"))</f>
        <v>&gt;₹ 500</v>
      </c>
      <c r="J665" s="7">
        <v>20999</v>
      </c>
      <c r="K665" s="5">
        <v>0.19</v>
      </c>
      <c r="L665" t="str">
        <f t="shared" si="66"/>
        <v>11-20%</v>
      </c>
      <c r="M665" s="7">
        <f t="shared" si="67"/>
        <v>19.048526120291442</v>
      </c>
      <c r="N665" s="5" t="str">
        <f t="shared" si="65"/>
        <v>&lt;50%</v>
      </c>
      <c r="O665" s="2">
        <v>4.0999999999999996</v>
      </c>
      <c r="P665" s="3">
        <v>31822</v>
      </c>
      <c r="Q665" s="3">
        <f t="shared" si="68"/>
        <v>668230178</v>
      </c>
      <c r="R665" s="18">
        <f t="shared" si="69"/>
        <v>35.921999999999997</v>
      </c>
    </row>
    <row r="666" spans="1:18" ht="15.75">
      <c r="A666" s="2" t="s">
        <v>4224</v>
      </c>
      <c r="B666" s="2" t="s">
        <v>4225</v>
      </c>
      <c r="C666" s="2" t="s">
        <v>2990</v>
      </c>
      <c r="D666" s="2" t="s">
        <v>13082</v>
      </c>
      <c r="E666" s="2" t="s">
        <v>13105</v>
      </c>
      <c r="F666" s="2" t="s">
        <v>13108</v>
      </c>
      <c r="G666" s="2" t="s">
        <v>13109</v>
      </c>
      <c r="H666" s="7">
        <v>16999</v>
      </c>
      <c r="I666" s="7" t="str">
        <f>IF('Amazon 2'!H493&lt;200,"&lt;₹ 200",IF(OR('Amazon 2'!H493=200,'Amazon 2'!H493&lt;=500),"₹ 200-₹ 500","&gt;₹ 500"))</f>
        <v>&lt;₹ 200</v>
      </c>
      <c r="J666" s="7">
        <v>20999</v>
      </c>
      <c r="K666" s="5">
        <v>0.19</v>
      </c>
      <c r="L666" t="str">
        <f t="shared" si="66"/>
        <v>11-20%</v>
      </c>
      <c r="M666" s="7">
        <f t="shared" si="67"/>
        <v>19.048526120291442</v>
      </c>
      <c r="N666" s="5" t="str">
        <f t="shared" si="65"/>
        <v>&lt;50%</v>
      </c>
      <c r="O666" s="2">
        <v>4.0999999999999996</v>
      </c>
      <c r="P666" s="3">
        <v>31822</v>
      </c>
      <c r="Q666" s="3">
        <f t="shared" si="68"/>
        <v>668230178</v>
      </c>
      <c r="R666" s="18">
        <f t="shared" si="69"/>
        <v>35.921999999999997</v>
      </c>
    </row>
    <row r="667" spans="1:18" ht="15.75">
      <c r="A667" s="2" t="s">
        <v>4388</v>
      </c>
      <c r="B667" s="2" t="s">
        <v>4389</v>
      </c>
      <c r="C667" s="2" t="s">
        <v>2990</v>
      </c>
      <c r="D667" s="2" t="s">
        <v>13082</v>
      </c>
      <c r="E667" s="2" t="s">
        <v>13105</v>
      </c>
      <c r="F667" s="2" t="s">
        <v>13108</v>
      </c>
      <c r="G667" s="2" t="s">
        <v>13109</v>
      </c>
      <c r="H667" s="7">
        <v>16999</v>
      </c>
      <c r="I667" s="7" t="str">
        <f>IF('Amazon 2'!H512&lt;200,"&lt;₹ 200",IF(OR('Amazon 2'!H512=200,'Amazon 2'!H512&lt;=500),"₹ 200-₹ 500","&gt;₹ 500"))</f>
        <v>&lt;₹ 200</v>
      </c>
      <c r="J667" s="7">
        <v>20999</v>
      </c>
      <c r="K667" s="5">
        <v>0.19</v>
      </c>
      <c r="L667" t="str">
        <f t="shared" si="66"/>
        <v>11-20%</v>
      </c>
      <c r="M667" s="7">
        <f t="shared" si="67"/>
        <v>19.048526120291442</v>
      </c>
      <c r="N667" s="5" t="str">
        <f t="shared" si="65"/>
        <v>&lt;50%</v>
      </c>
      <c r="O667" s="2">
        <v>4.0999999999999996</v>
      </c>
      <c r="P667" s="3">
        <v>31822</v>
      </c>
      <c r="Q667" s="3">
        <f t="shared" si="68"/>
        <v>668230178</v>
      </c>
      <c r="R667" s="18">
        <f t="shared" si="69"/>
        <v>35.921999999999997</v>
      </c>
    </row>
    <row r="668" spans="1:18" ht="15.75">
      <c r="A668" s="2" t="s">
        <v>8863</v>
      </c>
      <c r="B668" s="2" t="s">
        <v>8864</v>
      </c>
      <c r="C668" s="2" t="s">
        <v>8647</v>
      </c>
      <c r="D668" s="2" t="s">
        <v>13146</v>
      </c>
      <c r="E668" s="2" t="s">
        <v>13238</v>
      </c>
      <c r="F668" s="2" t="s">
        <v>13239</v>
      </c>
      <c r="G668" s="2" t="s">
        <v>13251</v>
      </c>
      <c r="H668" s="7">
        <v>2148</v>
      </c>
      <c r="I668" s="7" t="str">
        <f>IF('Amazon 2'!H941&lt;200,"&lt;₹ 200",IF(OR('Amazon 2'!H941=200,'Amazon 2'!H941&lt;=500),"₹ 200-₹ 500","&gt;₹ 500"))</f>
        <v>&gt;₹ 500</v>
      </c>
      <c r="J668" s="7">
        <v>3645</v>
      </c>
      <c r="K668" s="5">
        <v>0.41</v>
      </c>
      <c r="L668" t="str">
        <f t="shared" si="66"/>
        <v>41-50%</v>
      </c>
      <c r="M668" s="7">
        <f t="shared" si="67"/>
        <v>41.069958847736629</v>
      </c>
      <c r="N668" s="5" t="str">
        <f t="shared" si="65"/>
        <v>&lt;50%</v>
      </c>
      <c r="O668" s="2">
        <v>4.0999999999999996</v>
      </c>
      <c r="P668" s="3">
        <v>31388</v>
      </c>
      <c r="Q668" s="3">
        <f t="shared" si="68"/>
        <v>114409260</v>
      </c>
      <c r="R668" s="18">
        <f t="shared" si="69"/>
        <v>35.488</v>
      </c>
    </row>
    <row r="669" spans="1:18" ht="15.75">
      <c r="A669" s="2" t="s">
        <v>6187</v>
      </c>
      <c r="B669" s="2" t="s">
        <v>6188</v>
      </c>
      <c r="C669" s="2" t="s">
        <v>6189</v>
      </c>
      <c r="D669" s="2" t="s">
        <v>13082</v>
      </c>
      <c r="E669" s="2" t="s">
        <v>13090</v>
      </c>
      <c r="F669" s="2" t="s">
        <v>13100</v>
      </c>
      <c r="G669" s="2" t="s">
        <v>13189</v>
      </c>
      <c r="H669" s="7">
        <v>899</v>
      </c>
      <c r="I669" s="7" t="str">
        <f>IF('Amazon 2'!H684&lt;200,"&lt;₹ 200",IF(OR('Amazon 2'!H684=200,'Amazon 2'!H684&lt;=500),"₹ 200-₹ 500","&gt;₹ 500"))</f>
        <v>&gt;₹ 500</v>
      </c>
      <c r="J669" s="7">
        <v>1999</v>
      </c>
      <c r="K669" s="5">
        <v>0.55000000000000004</v>
      </c>
      <c r="L669" t="str">
        <f t="shared" si="66"/>
        <v>51-60%</v>
      </c>
      <c r="M669" s="7">
        <f t="shared" si="67"/>
        <v>55.027513756878442</v>
      </c>
      <c r="N669" s="5" t="str">
        <f t="shared" si="65"/>
        <v>50% ormore</v>
      </c>
      <c r="O669" s="2">
        <v>4.0999999999999996</v>
      </c>
      <c r="P669" s="3">
        <v>30469</v>
      </c>
      <c r="Q669" s="3">
        <f t="shared" si="68"/>
        <v>60907531</v>
      </c>
      <c r="R669" s="18">
        <f t="shared" si="69"/>
        <v>34.569000000000003</v>
      </c>
    </row>
    <row r="670" spans="1:18" ht="15.75">
      <c r="A670" s="2" t="s">
        <v>1131</v>
      </c>
      <c r="B670" s="2" t="s">
        <v>1132</v>
      </c>
      <c r="C670" s="2" t="s">
        <v>129</v>
      </c>
      <c r="D670" s="2" t="s">
        <v>13082</v>
      </c>
      <c r="E670" s="2" t="s">
        <v>13083</v>
      </c>
      <c r="F670" s="2" t="s">
        <v>13084</v>
      </c>
      <c r="G670" s="2" t="s">
        <v>13078</v>
      </c>
      <c r="H670" s="7">
        <v>799</v>
      </c>
      <c r="I670" s="7" t="str">
        <f>IF('Amazon 2'!H127&lt;200,"&lt;₹ 200",IF(OR('Amazon 2'!H127=200,'Amazon 2'!H127&lt;=500),"₹ 200-₹ 500","&gt;₹ 500"))</f>
        <v>&gt;₹ 500</v>
      </c>
      <c r="J670" s="7">
        <v>1700</v>
      </c>
      <c r="K670" s="5">
        <v>0.53</v>
      </c>
      <c r="L670" t="str">
        <f t="shared" si="66"/>
        <v>51-60%</v>
      </c>
      <c r="M670" s="7">
        <f t="shared" si="67"/>
        <v>53</v>
      </c>
      <c r="N670" s="5" t="str">
        <f>IF(K670&gt;=50%,"Yes","No")</f>
        <v>Yes</v>
      </c>
      <c r="O670" s="2">
        <v>4.0999999999999996</v>
      </c>
      <c r="P670" s="3">
        <v>28638</v>
      </c>
      <c r="Q670" s="3">
        <f t="shared" si="68"/>
        <v>48684600</v>
      </c>
      <c r="R670" s="18">
        <f t="shared" si="69"/>
        <v>32.738</v>
      </c>
    </row>
    <row r="671" spans="1:18" ht="15.75">
      <c r="A671" s="2" t="s">
        <v>9488</v>
      </c>
      <c r="B671" s="2" t="s">
        <v>9489</v>
      </c>
      <c r="C671" s="2" t="s">
        <v>8710</v>
      </c>
      <c r="D671" s="2" t="s">
        <v>13146</v>
      </c>
      <c r="E671" s="2" t="s">
        <v>13238</v>
      </c>
      <c r="F671" s="2" t="s">
        <v>13239</v>
      </c>
      <c r="G671" s="2" t="s">
        <v>13253</v>
      </c>
      <c r="H671" s="7">
        <v>3699</v>
      </c>
      <c r="I671" s="7" t="str">
        <f>IF('Amazon 2'!H1002&lt;200,"&lt;₹ 200",IF(OR('Amazon 2'!H1002=200,'Amazon 2'!H1002&lt;=500),"₹ 200-₹ 500","&gt;₹ 500"))</f>
        <v>&gt;₹ 500</v>
      </c>
      <c r="J671" s="7">
        <v>4295</v>
      </c>
      <c r="K671" s="5">
        <v>0.14000000000000001</v>
      </c>
      <c r="L671" t="str">
        <f t="shared" si="66"/>
        <v>11-20%</v>
      </c>
      <c r="M671" s="7">
        <f t="shared" si="67"/>
        <v>13.876600698486612</v>
      </c>
      <c r="N671" s="5" t="str">
        <f t="shared" ref="N671:N699" si="70">IF(K671&gt;=50%,"50% ormore","&lt;50%")</f>
        <v>&lt;50%</v>
      </c>
      <c r="O671" s="2">
        <v>4.0999999999999996</v>
      </c>
      <c r="P671" s="3">
        <v>26543</v>
      </c>
      <c r="Q671" s="3">
        <f t="shared" si="68"/>
        <v>114002185</v>
      </c>
      <c r="R671" s="18">
        <f t="shared" si="69"/>
        <v>30.643000000000001</v>
      </c>
    </row>
    <row r="672" spans="1:18" ht="15.75">
      <c r="A672" s="2" t="s">
        <v>6251</v>
      </c>
      <c r="B672" s="2" t="s">
        <v>6252</v>
      </c>
      <c r="C672" s="2" t="s">
        <v>5102</v>
      </c>
      <c r="D672" s="2" t="s">
        <v>13075</v>
      </c>
      <c r="E672" s="2" t="s">
        <v>13076</v>
      </c>
      <c r="F672" s="2" t="s">
        <v>13131</v>
      </c>
      <c r="G672" s="2" t="s">
        <v>13150</v>
      </c>
      <c r="H672" s="7">
        <v>1295</v>
      </c>
      <c r="I672" s="7" t="str">
        <f>IF('Amazon 2'!H690&lt;200,"&lt;₹ 200",IF(OR('Amazon 2'!H690=200,'Amazon 2'!H690&lt;=500),"₹ 200-₹ 500","&gt;₹ 500"))</f>
        <v>&gt;₹ 500</v>
      </c>
      <c r="J672" s="7">
        <v>1795</v>
      </c>
      <c r="K672" s="5">
        <v>0.28000000000000003</v>
      </c>
      <c r="L672" t="str">
        <f t="shared" si="66"/>
        <v>21-30%</v>
      </c>
      <c r="M672" s="7">
        <f t="shared" si="67"/>
        <v>27.855153203342621</v>
      </c>
      <c r="N672" s="5" t="str">
        <f t="shared" si="70"/>
        <v>&lt;50%</v>
      </c>
      <c r="O672" s="2">
        <v>4.0999999999999996</v>
      </c>
      <c r="P672" s="3">
        <v>25771</v>
      </c>
      <c r="Q672" s="3">
        <f t="shared" si="68"/>
        <v>46258945</v>
      </c>
      <c r="R672" s="18">
        <f t="shared" si="69"/>
        <v>29.871000000000002</v>
      </c>
    </row>
    <row r="673" spans="1:18" ht="15.75">
      <c r="A673" s="2" t="s">
        <v>6658</v>
      </c>
      <c r="B673" s="2" t="s">
        <v>6659</v>
      </c>
      <c r="C673" s="2" t="s">
        <v>6660</v>
      </c>
      <c r="D673" s="2" t="s">
        <v>13075</v>
      </c>
      <c r="E673" s="2" t="s">
        <v>13076</v>
      </c>
      <c r="F673" s="2" t="s">
        <v>13183</v>
      </c>
      <c r="G673" s="2" t="s">
        <v>13119</v>
      </c>
      <c r="H673" s="7">
        <v>149</v>
      </c>
      <c r="I673" s="7" t="str">
        <f>IF('Amazon 2'!H729&lt;200,"&lt;₹ 200",IF(OR('Amazon 2'!H729=200,'Amazon 2'!H729&lt;=500),"₹ 200-₹ 500","&gt;₹ 500"))</f>
        <v>&gt;₹ 500</v>
      </c>
      <c r="J673" s="7">
        <v>499</v>
      </c>
      <c r="K673" s="5">
        <v>0.7</v>
      </c>
      <c r="L673" t="str">
        <f t="shared" si="66"/>
        <v>61-70%</v>
      </c>
      <c r="M673" s="7">
        <f t="shared" si="67"/>
        <v>70.140280561122253</v>
      </c>
      <c r="N673" s="5" t="str">
        <f t="shared" si="70"/>
        <v>50% ormore</v>
      </c>
      <c r="O673" s="2">
        <v>4.0999999999999996</v>
      </c>
      <c r="P673" s="3">
        <v>25607</v>
      </c>
      <c r="Q673" s="3">
        <f t="shared" si="68"/>
        <v>12777893</v>
      </c>
      <c r="R673" s="18">
        <f t="shared" si="69"/>
        <v>29.707000000000001</v>
      </c>
    </row>
    <row r="674" spans="1:18" ht="15.75">
      <c r="A674" s="2" t="s">
        <v>8529</v>
      </c>
      <c r="B674" s="2" t="s">
        <v>8530</v>
      </c>
      <c r="C674" s="2" t="s">
        <v>6189</v>
      </c>
      <c r="D674" s="2" t="s">
        <v>13082</v>
      </c>
      <c r="E674" s="2" t="s">
        <v>13090</v>
      </c>
      <c r="F674" s="2" t="s">
        <v>13100</v>
      </c>
      <c r="G674" s="2" t="s">
        <v>13189</v>
      </c>
      <c r="H674" s="7">
        <v>1499</v>
      </c>
      <c r="I674" s="7" t="str">
        <f>IF('Amazon 2'!H909&lt;200,"&lt;₹ 200",IF(OR('Amazon 2'!H909=200,'Amazon 2'!H909&lt;=500),"₹ 200-₹ 500","&gt;₹ 500"))</f>
        <v>&lt;₹ 200</v>
      </c>
      <c r="J674" s="7">
        <v>2999</v>
      </c>
      <c r="K674" s="5">
        <v>0.5</v>
      </c>
      <c r="L674" t="str">
        <f t="shared" si="66"/>
        <v>41-50%</v>
      </c>
      <c r="M674" s="7">
        <f t="shared" si="67"/>
        <v>50.016672224074689</v>
      </c>
      <c r="N674" s="5" t="str">
        <f t="shared" si="70"/>
        <v>50% ormore</v>
      </c>
      <c r="O674" s="2">
        <v>4.0999999999999996</v>
      </c>
      <c r="P674" s="3">
        <v>25262</v>
      </c>
      <c r="Q674" s="3">
        <f t="shared" si="68"/>
        <v>75760738</v>
      </c>
      <c r="R674" s="18">
        <f t="shared" si="69"/>
        <v>29.362000000000002</v>
      </c>
    </row>
    <row r="675" spans="1:18" ht="15.75">
      <c r="A675" s="2" t="s">
        <v>7295</v>
      </c>
      <c r="B675" s="2" t="s">
        <v>7296</v>
      </c>
      <c r="C675" s="2" t="s">
        <v>5443</v>
      </c>
      <c r="D675" s="2" t="s">
        <v>13075</v>
      </c>
      <c r="E675" s="2" t="s">
        <v>13079</v>
      </c>
      <c r="F675" s="2" t="s">
        <v>13170</v>
      </c>
      <c r="G675" s="2"/>
      <c r="H675" s="7">
        <v>899</v>
      </c>
      <c r="I675" s="7" t="str">
        <f>IF('Amazon 2'!H790&lt;200,"&lt;₹ 200",IF(OR('Amazon 2'!H790=200,'Amazon 2'!H790&lt;=500),"₹ 200-₹ 500","&gt;₹ 500"))</f>
        <v>&gt;₹ 500</v>
      </c>
      <c r="J675" s="7">
        <v>1800</v>
      </c>
      <c r="K675" s="5">
        <v>0.5</v>
      </c>
      <c r="L675" t="str">
        <f t="shared" si="66"/>
        <v>41-50%</v>
      </c>
      <c r="M675" s="7">
        <f t="shared" si="67"/>
        <v>50.05555555555555</v>
      </c>
      <c r="N675" s="5" t="str">
        <f t="shared" si="70"/>
        <v>50% ormore</v>
      </c>
      <c r="O675" s="2">
        <v>4.0999999999999996</v>
      </c>
      <c r="P675" s="3">
        <v>22375</v>
      </c>
      <c r="Q675" s="3">
        <f t="shared" si="68"/>
        <v>40275000</v>
      </c>
      <c r="R675" s="18">
        <f t="shared" si="69"/>
        <v>26.475000000000001</v>
      </c>
    </row>
    <row r="676" spans="1:18" ht="15.75">
      <c r="A676" s="2" t="s">
        <v>3191</v>
      </c>
      <c r="B676" s="2" t="s">
        <v>3192</v>
      </c>
      <c r="C676" s="2" t="s">
        <v>2990</v>
      </c>
      <c r="D676" s="2" t="s">
        <v>13082</v>
      </c>
      <c r="E676" s="2" t="s">
        <v>13105</v>
      </c>
      <c r="F676" s="2" t="s">
        <v>13108</v>
      </c>
      <c r="G676" s="2" t="s">
        <v>13109</v>
      </c>
      <c r="H676" s="7">
        <v>18499</v>
      </c>
      <c r="I676" s="7" t="str">
        <f>IF('Amazon 2'!H363&lt;200,"&lt;₹ 200",IF(OR('Amazon 2'!H363=200,'Amazon 2'!H363&lt;=500),"₹ 200-₹ 500","&gt;₹ 500"))</f>
        <v>₹ 200-₹ 500</v>
      </c>
      <c r="J676" s="7">
        <v>25999</v>
      </c>
      <c r="K676" s="5">
        <v>0.28999999999999998</v>
      </c>
      <c r="L676" t="str">
        <f t="shared" si="66"/>
        <v>21-30%</v>
      </c>
      <c r="M676" s="7">
        <f t="shared" si="67"/>
        <v>28.84726335628293</v>
      </c>
      <c r="N676" s="5" t="str">
        <f t="shared" si="70"/>
        <v>&lt;50%</v>
      </c>
      <c r="O676" s="2">
        <v>4.0999999999999996</v>
      </c>
      <c r="P676" s="3">
        <v>22318</v>
      </c>
      <c r="Q676" s="3">
        <f t="shared" si="68"/>
        <v>580245682</v>
      </c>
      <c r="R676" s="18">
        <f t="shared" si="69"/>
        <v>26.417999999999999</v>
      </c>
    </row>
    <row r="677" spans="1:18" ht="15.75">
      <c r="A677" s="2" t="s">
        <v>3230</v>
      </c>
      <c r="B677" s="2" t="s">
        <v>3231</v>
      </c>
      <c r="C677" s="2" t="s">
        <v>2990</v>
      </c>
      <c r="D677" s="2" t="s">
        <v>13082</v>
      </c>
      <c r="E677" s="2" t="s">
        <v>13105</v>
      </c>
      <c r="F677" s="2" t="s">
        <v>13108</v>
      </c>
      <c r="G677" s="2" t="s">
        <v>13109</v>
      </c>
      <c r="H677" s="7">
        <v>16999</v>
      </c>
      <c r="I677" s="7" t="str">
        <f>IF('Amazon 2'!H368&lt;200,"&lt;₹ 200",IF(OR('Amazon 2'!H368=200,'Amazon 2'!H368&lt;=500),"₹ 200-₹ 500","&gt;₹ 500"))</f>
        <v>&gt;₹ 500</v>
      </c>
      <c r="J677" s="7">
        <v>24999</v>
      </c>
      <c r="K677" s="5">
        <v>0.32</v>
      </c>
      <c r="L677" t="str">
        <f t="shared" si="66"/>
        <v>31-40%</v>
      </c>
      <c r="M677" s="7">
        <f t="shared" si="67"/>
        <v>32.001280051202045</v>
      </c>
      <c r="N677" s="5" t="str">
        <f t="shared" si="70"/>
        <v>&lt;50%</v>
      </c>
      <c r="O677" s="2">
        <v>4.0999999999999996</v>
      </c>
      <c r="P677" s="3">
        <v>22318</v>
      </c>
      <c r="Q677" s="3">
        <f t="shared" si="68"/>
        <v>557927682</v>
      </c>
      <c r="R677" s="18">
        <f t="shared" si="69"/>
        <v>26.417999999999999</v>
      </c>
    </row>
    <row r="678" spans="1:18" ht="15.75">
      <c r="A678" s="2" t="s">
        <v>3552</v>
      </c>
      <c r="B678" s="2" t="s">
        <v>3231</v>
      </c>
      <c r="C678" s="2" t="s">
        <v>2990</v>
      </c>
      <c r="D678" s="2" t="s">
        <v>13082</v>
      </c>
      <c r="E678" s="2" t="s">
        <v>13105</v>
      </c>
      <c r="F678" s="2" t="s">
        <v>13108</v>
      </c>
      <c r="G678" s="2" t="s">
        <v>13109</v>
      </c>
      <c r="H678" s="7">
        <v>16999</v>
      </c>
      <c r="I678" s="7" t="str">
        <f>IF('Amazon 2'!H407&lt;200,"&lt;₹ 200",IF(OR('Amazon 2'!H407=200,'Amazon 2'!H407&lt;=500),"₹ 200-₹ 500","&gt;₹ 500"))</f>
        <v>&gt;₹ 500</v>
      </c>
      <c r="J678" s="7">
        <v>24999</v>
      </c>
      <c r="K678" s="5">
        <v>0.32</v>
      </c>
      <c r="L678" t="str">
        <f t="shared" si="66"/>
        <v>31-40%</v>
      </c>
      <c r="M678" s="7">
        <f t="shared" si="67"/>
        <v>32.001280051202045</v>
      </c>
      <c r="N678" s="5" t="str">
        <f t="shared" si="70"/>
        <v>&lt;50%</v>
      </c>
      <c r="O678" s="2">
        <v>4.0999999999999996</v>
      </c>
      <c r="P678" s="3">
        <v>22318</v>
      </c>
      <c r="Q678" s="3">
        <f t="shared" si="68"/>
        <v>557927682</v>
      </c>
      <c r="R678" s="18">
        <f t="shared" si="69"/>
        <v>26.417999999999999</v>
      </c>
    </row>
    <row r="679" spans="1:18" ht="15.75">
      <c r="A679" s="2" t="s">
        <v>8751</v>
      </c>
      <c r="B679" s="2" t="s">
        <v>8752</v>
      </c>
      <c r="C679" s="2" t="s">
        <v>8721</v>
      </c>
      <c r="D679" s="2" t="s">
        <v>13146</v>
      </c>
      <c r="E679" s="2" t="s">
        <v>13241</v>
      </c>
      <c r="F679" s="2" t="s">
        <v>13254</v>
      </c>
      <c r="G679" s="2" t="s">
        <v>13255</v>
      </c>
      <c r="H679" s="7">
        <v>2599</v>
      </c>
      <c r="I679" s="7" t="str">
        <f>IF('Amazon 2'!H930&lt;200,"&lt;₹ 200",IF(OR('Amazon 2'!H930=200,'Amazon 2'!H930&lt;=500),"₹ 200-₹ 500","&gt;₹ 500"))</f>
        <v>&gt;₹ 500</v>
      </c>
      <c r="J679" s="7">
        <v>5890</v>
      </c>
      <c r="K679" s="5">
        <v>0.56000000000000005</v>
      </c>
      <c r="L679" t="str">
        <f t="shared" si="66"/>
        <v>51-60%</v>
      </c>
      <c r="M679" s="7">
        <f t="shared" si="67"/>
        <v>55.874363327674025</v>
      </c>
      <c r="N679" s="5" t="str">
        <f t="shared" si="70"/>
        <v>50% ormore</v>
      </c>
      <c r="O679" s="2">
        <v>4.0999999999999996</v>
      </c>
      <c r="P679" s="3">
        <v>21783</v>
      </c>
      <c r="Q679" s="3">
        <f t="shared" si="68"/>
        <v>128301870</v>
      </c>
      <c r="R679" s="18">
        <f t="shared" si="69"/>
        <v>25.883000000000003</v>
      </c>
    </row>
    <row r="680" spans="1:18" ht="15.75">
      <c r="A680" s="2" t="s">
        <v>9293</v>
      </c>
      <c r="B680" s="2" t="s">
        <v>9294</v>
      </c>
      <c r="C680" s="2" t="s">
        <v>9295</v>
      </c>
      <c r="D680" s="2" t="s">
        <v>13146</v>
      </c>
      <c r="E680" s="2" t="s">
        <v>13241</v>
      </c>
      <c r="F680" s="2" t="s">
        <v>13268</v>
      </c>
      <c r="G680" s="2" t="s">
        <v>13269</v>
      </c>
      <c r="H680" s="7">
        <v>1400</v>
      </c>
      <c r="I680" s="7" t="str">
        <f>IF('Amazon 2'!H983&lt;200,"&lt;₹ 200",IF(OR('Amazon 2'!H983=200,'Amazon 2'!H983&lt;=500),"₹ 200-₹ 500","&gt;₹ 500"))</f>
        <v>₹ 200-₹ 500</v>
      </c>
      <c r="J680" s="7">
        <v>2485</v>
      </c>
      <c r="K680" s="5">
        <v>0.44</v>
      </c>
      <c r="L680" t="str">
        <f t="shared" si="66"/>
        <v>41-50%</v>
      </c>
      <c r="M680" s="7">
        <f t="shared" si="67"/>
        <v>43.661971830985912</v>
      </c>
      <c r="N680" s="5" t="str">
        <f t="shared" si="70"/>
        <v>&lt;50%</v>
      </c>
      <c r="O680" s="2">
        <v>4.0999999999999996</v>
      </c>
      <c r="P680" s="3">
        <v>19998</v>
      </c>
      <c r="Q680" s="3">
        <f t="shared" si="68"/>
        <v>49695030</v>
      </c>
      <c r="R680" s="18">
        <f t="shared" si="69"/>
        <v>24.097999999999999</v>
      </c>
    </row>
    <row r="681" spans="1:18" ht="15.75">
      <c r="A681" s="2" t="s">
        <v>4074</v>
      </c>
      <c r="B681" s="2" t="s">
        <v>4075</v>
      </c>
      <c r="C681" s="2" t="s">
        <v>2990</v>
      </c>
      <c r="D681" s="2" t="s">
        <v>13082</v>
      </c>
      <c r="E681" s="2" t="s">
        <v>13105</v>
      </c>
      <c r="F681" s="2" t="s">
        <v>13108</v>
      </c>
      <c r="G681" s="2" t="s">
        <v>13109</v>
      </c>
      <c r="H681" s="7">
        <v>15499</v>
      </c>
      <c r="I681" s="7" t="str">
        <f>IF('Amazon 2'!H473&lt;200,"&lt;₹ 200",IF(OR('Amazon 2'!H473=200,'Amazon 2'!H473&lt;=500),"₹ 200-₹ 500","&gt;₹ 500"))</f>
        <v>&gt;₹ 500</v>
      </c>
      <c r="J681" s="7">
        <v>20999</v>
      </c>
      <c r="K681" s="5">
        <v>0.26</v>
      </c>
      <c r="L681" t="str">
        <f t="shared" si="66"/>
        <v>21-30%</v>
      </c>
      <c r="M681" s="7">
        <f t="shared" si="67"/>
        <v>26.191723415400737</v>
      </c>
      <c r="N681" s="5" t="str">
        <f t="shared" si="70"/>
        <v>&lt;50%</v>
      </c>
      <c r="O681" s="2">
        <v>4.0999999999999996</v>
      </c>
      <c r="P681" s="3">
        <v>19253</v>
      </c>
      <c r="Q681" s="3">
        <f t="shared" si="68"/>
        <v>404293747</v>
      </c>
      <c r="R681" s="18">
        <f t="shared" si="69"/>
        <v>23.353000000000002</v>
      </c>
    </row>
    <row r="682" spans="1:18" ht="15.75">
      <c r="A682" s="2" t="s">
        <v>3302</v>
      </c>
      <c r="B682" s="2" t="s">
        <v>3303</v>
      </c>
      <c r="C682" s="2" t="s">
        <v>2990</v>
      </c>
      <c r="D682" s="2" t="s">
        <v>13082</v>
      </c>
      <c r="E682" s="2" t="s">
        <v>13105</v>
      </c>
      <c r="F682" s="2" t="s">
        <v>13108</v>
      </c>
      <c r="G682" s="2" t="s">
        <v>13109</v>
      </c>
      <c r="H682" s="7">
        <v>15499</v>
      </c>
      <c r="I682" s="7" t="str">
        <f>IF('Amazon 2'!H378&lt;200,"&lt;₹ 200",IF(OR('Amazon 2'!H378=200,'Amazon 2'!H378&lt;=500),"₹ 200-₹ 500","&gt;₹ 500"))</f>
        <v>₹ 200-₹ 500</v>
      </c>
      <c r="J682" s="7">
        <v>18999</v>
      </c>
      <c r="K682" s="5">
        <v>0.18</v>
      </c>
      <c r="L682" t="str">
        <f t="shared" si="66"/>
        <v>11-20%</v>
      </c>
      <c r="M682" s="7">
        <f t="shared" si="67"/>
        <v>18.422022211695353</v>
      </c>
      <c r="N682" s="5" t="str">
        <f t="shared" si="70"/>
        <v>&lt;50%</v>
      </c>
      <c r="O682" s="2">
        <v>4.0999999999999996</v>
      </c>
      <c r="P682" s="3">
        <v>19252</v>
      </c>
      <c r="Q682" s="3">
        <f t="shared" si="68"/>
        <v>365768748</v>
      </c>
      <c r="R682" s="18">
        <f t="shared" si="69"/>
        <v>23.351999999999997</v>
      </c>
    </row>
    <row r="683" spans="1:18" ht="15.75">
      <c r="A683" s="2" t="s">
        <v>3471</v>
      </c>
      <c r="B683" s="2" t="s">
        <v>3472</v>
      </c>
      <c r="C683" s="2" t="s">
        <v>2990</v>
      </c>
      <c r="D683" s="2" t="s">
        <v>13082</v>
      </c>
      <c r="E683" s="2" t="s">
        <v>13105</v>
      </c>
      <c r="F683" s="2" t="s">
        <v>13108</v>
      </c>
      <c r="G683" s="2" t="s">
        <v>13109</v>
      </c>
      <c r="H683" s="7">
        <v>13999</v>
      </c>
      <c r="I683" s="7" t="str">
        <f>IF('Amazon 2'!H398&lt;200,"&lt;₹ 200",IF(OR('Amazon 2'!H398=200,'Amazon 2'!H398&lt;=500),"₹ 200-₹ 500","&gt;₹ 500"))</f>
        <v>&gt;₹ 500</v>
      </c>
      <c r="J683" s="7">
        <v>19999</v>
      </c>
      <c r="K683" s="5">
        <v>0.3</v>
      </c>
      <c r="L683" t="str">
        <f t="shared" si="66"/>
        <v>21-30%</v>
      </c>
      <c r="M683" s="7">
        <f t="shared" si="67"/>
        <v>30.001500075003751</v>
      </c>
      <c r="N683" s="5" t="str">
        <f t="shared" si="70"/>
        <v>&lt;50%</v>
      </c>
      <c r="O683" s="2">
        <v>4.0999999999999996</v>
      </c>
      <c r="P683" s="3">
        <v>19252</v>
      </c>
      <c r="Q683" s="3">
        <f t="shared" si="68"/>
        <v>385020748</v>
      </c>
      <c r="R683" s="18">
        <f t="shared" si="69"/>
        <v>23.351999999999997</v>
      </c>
    </row>
    <row r="684" spans="1:18" ht="15.75">
      <c r="A684" s="2" t="s">
        <v>3703</v>
      </c>
      <c r="B684" s="2" t="s">
        <v>3704</v>
      </c>
      <c r="C684" s="2" t="s">
        <v>2990</v>
      </c>
      <c r="D684" s="2" t="s">
        <v>13082</v>
      </c>
      <c r="E684" s="2" t="s">
        <v>13105</v>
      </c>
      <c r="F684" s="2" t="s">
        <v>13108</v>
      </c>
      <c r="G684" s="2" t="s">
        <v>13109</v>
      </c>
      <c r="H684" s="7">
        <v>15499</v>
      </c>
      <c r="I684" s="7" t="str">
        <f>IF('Amazon 2'!H426&lt;200,"&lt;₹ 200",IF(OR('Amazon 2'!H426=200,'Amazon 2'!H426&lt;=500),"₹ 200-₹ 500","&gt;₹ 500"))</f>
        <v>&gt;₹ 500</v>
      </c>
      <c r="J684" s="7">
        <v>20999</v>
      </c>
      <c r="K684" s="5">
        <v>0.26</v>
      </c>
      <c r="L684" t="str">
        <f t="shared" si="66"/>
        <v>21-30%</v>
      </c>
      <c r="M684" s="7">
        <f t="shared" si="67"/>
        <v>26.191723415400737</v>
      </c>
      <c r="N684" s="5" t="str">
        <f t="shared" si="70"/>
        <v>&lt;50%</v>
      </c>
      <c r="O684" s="2">
        <v>4.0999999999999996</v>
      </c>
      <c r="P684" s="3">
        <v>19252</v>
      </c>
      <c r="Q684" s="3">
        <f t="shared" si="68"/>
        <v>404272748</v>
      </c>
      <c r="R684" s="18">
        <f t="shared" si="69"/>
        <v>23.351999999999997</v>
      </c>
    </row>
    <row r="685" spans="1:18" ht="15.75">
      <c r="A685" s="2" t="s">
        <v>3707</v>
      </c>
      <c r="B685" s="2" t="s">
        <v>3708</v>
      </c>
      <c r="C685" s="2" t="s">
        <v>2990</v>
      </c>
      <c r="D685" s="2" t="s">
        <v>13082</v>
      </c>
      <c r="E685" s="2" t="s">
        <v>13105</v>
      </c>
      <c r="F685" s="2" t="s">
        <v>13108</v>
      </c>
      <c r="G685" s="2" t="s">
        <v>13109</v>
      </c>
      <c r="H685" s="7">
        <v>15499</v>
      </c>
      <c r="I685" s="7" t="str">
        <f>IF('Amazon 2'!H427&lt;200,"&lt;₹ 200",IF(OR('Amazon 2'!H427=200,'Amazon 2'!H427&lt;=500),"₹ 200-₹ 500","&gt;₹ 500"))</f>
        <v>&gt;₹ 500</v>
      </c>
      <c r="J685" s="7">
        <v>18999</v>
      </c>
      <c r="K685" s="5">
        <v>0.18</v>
      </c>
      <c r="L685" t="str">
        <f t="shared" si="66"/>
        <v>11-20%</v>
      </c>
      <c r="M685" s="7">
        <f t="shared" si="67"/>
        <v>18.422022211695353</v>
      </c>
      <c r="N685" s="5" t="str">
        <f t="shared" si="70"/>
        <v>&lt;50%</v>
      </c>
      <c r="O685" s="2">
        <v>4.0999999999999996</v>
      </c>
      <c r="P685" s="3">
        <v>19252</v>
      </c>
      <c r="Q685" s="3">
        <f t="shared" si="68"/>
        <v>365768748</v>
      </c>
      <c r="R685" s="18">
        <f t="shared" si="69"/>
        <v>23.351999999999997</v>
      </c>
    </row>
    <row r="686" spans="1:18" ht="15.75">
      <c r="A686" s="2" t="s">
        <v>3755</v>
      </c>
      <c r="B686" s="2" t="s">
        <v>3756</v>
      </c>
      <c r="C686" s="2" t="s">
        <v>2990</v>
      </c>
      <c r="D686" s="2" t="s">
        <v>13082</v>
      </c>
      <c r="E686" s="2" t="s">
        <v>13105</v>
      </c>
      <c r="F686" s="2" t="s">
        <v>13108</v>
      </c>
      <c r="G686" s="2" t="s">
        <v>13109</v>
      </c>
      <c r="H686" s="7">
        <v>13999</v>
      </c>
      <c r="I686" s="7" t="str">
        <f>IF('Amazon 2'!H434&lt;200,"&lt;₹ 200",IF(OR('Amazon 2'!H434=200,'Amazon 2'!H434&lt;=500),"₹ 200-₹ 500","&gt;₹ 500"))</f>
        <v>&lt;₹ 200</v>
      </c>
      <c r="J686" s="7">
        <v>19999</v>
      </c>
      <c r="K686" s="5">
        <v>0.3</v>
      </c>
      <c r="L686" t="str">
        <f t="shared" si="66"/>
        <v>21-30%</v>
      </c>
      <c r="M686" s="7">
        <f t="shared" si="67"/>
        <v>30.001500075003751</v>
      </c>
      <c r="N686" s="5" t="str">
        <f t="shared" si="70"/>
        <v>&lt;50%</v>
      </c>
      <c r="O686" s="2">
        <v>4.0999999999999996</v>
      </c>
      <c r="P686" s="3">
        <v>19252</v>
      </c>
      <c r="Q686" s="3">
        <f t="shared" si="68"/>
        <v>385020748</v>
      </c>
      <c r="R686" s="18">
        <f t="shared" si="69"/>
        <v>23.351999999999997</v>
      </c>
    </row>
    <row r="687" spans="1:18" ht="15.75">
      <c r="A687" s="2" t="s">
        <v>3206</v>
      </c>
      <c r="B687" s="2" t="s">
        <v>3207</v>
      </c>
      <c r="C687" s="2" t="s">
        <v>2990</v>
      </c>
      <c r="D687" s="2" t="s">
        <v>13082</v>
      </c>
      <c r="E687" s="2" t="s">
        <v>13105</v>
      </c>
      <c r="F687" s="2" t="s">
        <v>13108</v>
      </c>
      <c r="G687" s="2" t="s">
        <v>13109</v>
      </c>
      <c r="H687" s="7">
        <v>12999</v>
      </c>
      <c r="I687" s="7" t="str">
        <f>IF('Amazon 2'!H365&lt;200,"&lt;₹ 200",IF(OR('Amazon 2'!H365=200,'Amazon 2'!H365&lt;=500),"₹ 200-₹ 500","&gt;₹ 500"))</f>
        <v>&gt;₹ 500</v>
      </c>
      <c r="J687" s="7">
        <v>17999</v>
      </c>
      <c r="K687" s="5">
        <v>0.28000000000000003</v>
      </c>
      <c r="L687" t="str">
        <f t="shared" si="66"/>
        <v>21-30%</v>
      </c>
      <c r="M687" s="7">
        <f t="shared" si="67"/>
        <v>27.779321073392964</v>
      </c>
      <c r="N687" s="5" t="str">
        <f t="shared" si="70"/>
        <v>&lt;50%</v>
      </c>
      <c r="O687" s="2">
        <v>4.0999999999999996</v>
      </c>
      <c r="P687" s="3">
        <v>18998</v>
      </c>
      <c r="Q687" s="3">
        <f t="shared" si="68"/>
        <v>341945002</v>
      </c>
      <c r="R687" s="18">
        <f t="shared" si="69"/>
        <v>23.097999999999999</v>
      </c>
    </row>
    <row r="688" spans="1:18" ht="15.75">
      <c r="A688" s="2" t="s">
        <v>3461</v>
      </c>
      <c r="B688" s="2" t="s">
        <v>3462</v>
      </c>
      <c r="C688" s="2" t="s">
        <v>2990</v>
      </c>
      <c r="D688" s="2" t="s">
        <v>13082</v>
      </c>
      <c r="E688" s="2" t="s">
        <v>13105</v>
      </c>
      <c r="F688" s="2" t="s">
        <v>13108</v>
      </c>
      <c r="G688" s="2" t="s">
        <v>13109</v>
      </c>
      <c r="H688" s="7">
        <v>13999</v>
      </c>
      <c r="I688" s="7" t="str">
        <f>IF('Amazon 2'!H396&lt;200,"&lt;₹ 200",IF(OR('Amazon 2'!H396=200,'Amazon 2'!H396&lt;=500),"₹ 200-₹ 500","&gt;₹ 500"))</f>
        <v>₹ 200-₹ 500</v>
      </c>
      <c r="J688" s="7">
        <v>19499</v>
      </c>
      <c r="K688" s="5">
        <v>0.28000000000000003</v>
      </c>
      <c r="L688" t="str">
        <f t="shared" si="66"/>
        <v>21-30%</v>
      </c>
      <c r="M688" s="7">
        <f t="shared" si="67"/>
        <v>28.206574696138265</v>
      </c>
      <c r="N688" s="5" t="str">
        <f t="shared" si="70"/>
        <v>&lt;50%</v>
      </c>
      <c r="O688" s="2">
        <v>4.0999999999999996</v>
      </c>
      <c r="P688" s="3">
        <v>18998</v>
      </c>
      <c r="Q688" s="3">
        <f t="shared" si="68"/>
        <v>370442002</v>
      </c>
      <c r="R688" s="18">
        <f t="shared" si="69"/>
        <v>23.097999999999999</v>
      </c>
    </row>
    <row r="689" spans="1:18" ht="15.75">
      <c r="A689" s="2" t="s">
        <v>3538</v>
      </c>
      <c r="B689" s="2" t="s">
        <v>3539</v>
      </c>
      <c r="C689" s="2" t="s">
        <v>2990</v>
      </c>
      <c r="D689" s="2" t="s">
        <v>13082</v>
      </c>
      <c r="E689" s="2" t="s">
        <v>13105</v>
      </c>
      <c r="F689" s="2" t="s">
        <v>13108</v>
      </c>
      <c r="G689" s="2" t="s">
        <v>13109</v>
      </c>
      <c r="H689" s="7">
        <v>10999</v>
      </c>
      <c r="I689" s="7" t="str">
        <f>IF('Amazon 2'!H405&lt;200,"&lt;₹ 200",IF(OR('Amazon 2'!H405=200,'Amazon 2'!H405&lt;=500),"₹ 200-₹ 500","&gt;₹ 500"))</f>
        <v>&gt;₹ 500</v>
      </c>
      <c r="J689" s="7">
        <v>14999</v>
      </c>
      <c r="K689" s="5">
        <v>0.27</v>
      </c>
      <c r="L689" t="str">
        <f t="shared" si="66"/>
        <v>21-30%</v>
      </c>
      <c r="M689" s="7">
        <f t="shared" si="67"/>
        <v>26.668444562970866</v>
      </c>
      <c r="N689" s="5" t="str">
        <f t="shared" si="70"/>
        <v>&lt;50%</v>
      </c>
      <c r="O689" s="2">
        <v>4.0999999999999996</v>
      </c>
      <c r="P689" s="3">
        <v>18998</v>
      </c>
      <c r="Q689" s="3">
        <f t="shared" si="68"/>
        <v>284951002</v>
      </c>
      <c r="R689" s="18">
        <f t="shared" si="69"/>
        <v>23.097999999999999</v>
      </c>
    </row>
    <row r="690" spans="1:18" ht="15.75">
      <c r="A690" s="2" t="s">
        <v>3603</v>
      </c>
      <c r="B690" s="2" t="s">
        <v>3604</v>
      </c>
      <c r="C690" s="2" t="s">
        <v>2990</v>
      </c>
      <c r="D690" s="2" t="s">
        <v>13082</v>
      </c>
      <c r="E690" s="2" t="s">
        <v>13105</v>
      </c>
      <c r="F690" s="2" t="s">
        <v>13108</v>
      </c>
      <c r="G690" s="2" t="s">
        <v>13109</v>
      </c>
      <c r="H690" s="7">
        <v>10999</v>
      </c>
      <c r="I690" s="7" t="str">
        <f>IF('Amazon 2'!H414&lt;200,"&lt;₹ 200",IF(OR('Amazon 2'!H414=200,'Amazon 2'!H414&lt;=500),"₹ 200-₹ 500","&gt;₹ 500"))</f>
        <v>₹ 200-₹ 500</v>
      </c>
      <c r="J690" s="7">
        <v>14999</v>
      </c>
      <c r="K690" s="5">
        <v>0.27</v>
      </c>
      <c r="L690" t="str">
        <f t="shared" si="66"/>
        <v>21-30%</v>
      </c>
      <c r="M690" s="7">
        <f t="shared" si="67"/>
        <v>26.668444562970866</v>
      </c>
      <c r="N690" s="5" t="str">
        <f t="shared" si="70"/>
        <v>&lt;50%</v>
      </c>
      <c r="O690" s="2">
        <v>4.0999999999999996</v>
      </c>
      <c r="P690" s="3">
        <v>18998</v>
      </c>
      <c r="Q690" s="3">
        <f t="shared" si="68"/>
        <v>284951002</v>
      </c>
      <c r="R690" s="18">
        <f t="shared" si="69"/>
        <v>23.097999999999999</v>
      </c>
    </row>
    <row r="691" spans="1:18" ht="15.75">
      <c r="A691" s="2" t="s">
        <v>3634</v>
      </c>
      <c r="B691" s="2" t="s">
        <v>3462</v>
      </c>
      <c r="C691" s="2" t="s">
        <v>2990</v>
      </c>
      <c r="D691" s="2" t="s">
        <v>13082</v>
      </c>
      <c r="E691" s="2" t="s">
        <v>13105</v>
      </c>
      <c r="F691" s="2" t="s">
        <v>13108</v>
      </c>
      <c r="G691" s="2" t="s">
        <v>13109</v>
      </c>
      <c r="H691" s="7">
        <v>13999</v>
      </c>
      <c r="I691" s="7" t="str">
        <f>IF('Amazon 2'!H418&lt;200,"&lt;₹ 200",IF(OR('Amazon 2'!H418=200,'Amazon 2'!H418&lt;=500),"₹ 200-₹ 500","&gt;₹ 500"))</f>
        <v>₹ 200-₹ 500</v>
      </c>
      <c r="J691" s="7">
        <v>19499</v>
      </c>
      <c r="K691" s="5">
        <v>0.28000000000000003</v>
      </c>
      <c r="L691" t="str">
        <f t="shared" si="66"/>
        <v>21-30%</v>
      </c>
      <c r="M691" s="7">
        <f t="shared" si="67"/>
        <v>28.206574696138265</v>
      </c>
      <c r="N691" s="5" t="str">
        <f t="shared" si="70"/>
        <v>&lt;50%</v>
      </c>
      <c r="O691" s="2">
        <v>4.0999999999999996</v>
      </c>
      <c r="P691" s="3">
        <v>18998</v>
      </c>
      <c r="Q691" s="3">
        <f t="shared" si="68"/>
        <v>370442002</v>
      </c>
      <c r="R691" s="18">
        <f t="shared" si="69"/>
        <v>23.097999999999999</v>
      </c>
    </row>
    <row r="692" spans="1:18" ht="15.75">
      <c r="A692" s="2" t="s">
        <v>3766</v>
      </c>
      <c r="B692" s="2" t="s">
        <v>3767</v>
      </c>
      <c r="C692" s="2" t="s">
        <v>2990</v>
      </c>
      <c r="D692" s="2" t="s">
        <v>13082</v>
      </c>
      <c r="E692" s="2" t="s">
        <v>13105</v>
      </c>
      <c r="F692" s="2" t="s">
        <v>13108</v>
      </c>
      <c r="G692" s="2" t="s">
        <v>13109</v>
      </c>
      <c r="H692" s="7">
        <v>12999</v>
      </c>
      <c r="I692" s="7" t="str">
        <f>IF('Amazon 2'!H436&lt;200,"&lt;₹ 200",IF(OR('Amazon 2'!H436=200,'Amazon 2'!H436&lt;=500),"₹ 200-₹ 500","&gt;₹ 500"))</f>
        <v>₹ 200-₹ 500</v>
      </c>
      <c r="J692" s="7">
        <v>17999</v>
      </c>
      <c r="K692" s="5">
        <v>0.28000000000000003</v>
      </c>
      <c r="L692" t="str">
        <f t="shared" si="66"/>
        <v>21-30%</v>
      </c>
      <c r="M692" s="7">
        <f t="shared" si="67"/>
        <v>27.779321073392964</v>
      </c>
      <c r="N692" s="5" t="str">
        <f t="shared" si="70"/>
        <v>&lt;50%</v>
      </c>
      <c r="O692" s="2">
        <v>4.0999999999999996</v>
      </c>
      <c r="P692" s="3">
        <v>18998</v>
      </c>
      <c r="Q692" s="3">
        <f t="shared" si="68"/>
        <v>341945002</v>
      </c>
      <c r="R692" s="18">
        <f t="shared" si="69"/>
        <v>23.097999999999999</v>
      </c>
    </row>
    <row r="693" spans="1:18" ht="15.75">
      <c r="A693" s="2" t="s">
        <v>4019</v>
      </c>
      <c r="B693" s="2" t="s">
        <v>3462</v>
      </c>
      <c r="C693" s="2" t="s">
        <v>2990</v>
      </c>
      <c r="D693" s="2" t="s">
        <v>13082</v>
      </c>
      <c r="E693" s="2" t="s">
        <v>13105</v>
      </c>
      <c r="F693" s="2" t="s">
        <v>13108</v>
      </c>
      <c r="G693" s="2" t="s">
        <v>13109</v>
      </c>
      <c r="H693" s="7">
        <v>13999</v>
      </c>
      <c r="I693" s="7" t="str">
        <f>IF('Amazon 2'!H465&lt;200,"&lt;₹ 200",IF(OR('Amazon 2'!H465=200,'Amazon 2'!H465&lt;=500),"₹ 200-₹ 500","&gt;₹ 500"))</f>
        <v>&gt;₹ 500</v>
      </c>
      <c r="J693" s="7">
        <v>19499</v>
      </c>
      <c r="K693" s="5">
        <v>0.28000000000000003</v>
      </c>
      <c r="L693" t="str">
        <f t="shared" si="66"/>
        <v>21-30%</v>
      </c>
      <c r="M693" s="7">
        <f t="shared" si="67"/>
        <v>28.206574696138265</v>
      </c>
      <c r="N693" s="5" t="str">
        <f t="shared" si="70"/>
        <v>&lt;50%</v>
      </c>
      <c r="O693" s="2">
        <v>4.0999999999999996</v>
      </c>
      <c r="P693" s="3">
        <v>18998</v>
      </c>
      <c r="Q693" s="3">
        <f t="shared" si="68"/>
        <v>370442002</v>
      </c>
      <c r="R693" s="18">
        <f t="shared" si="69"/>
        <v>23.097999999999999</v>
      </c>
    </row>
    <row r="694" spans="1:18" ht="15.75">
      <c r="A694" s="2" t="s">
        <v>4790</v>
      </c>
      <c r="B694" s="2" t="s">
        <v>4791</v>
      </c>
      <c r="C694" s="2" t="s">
        <v>2990</v>
      </c>
      <c r="D694" s="2" t="s">
        <v>13082</v>
      </c>
      <c r="E694" s="2" t="s">
        <v>13105</v>
      </c>
      <c r="F694" s="2" t="s">
        <v>13108</v>
      </c>
      <c r="G694" s="2" t="s">
        <v>13109</v>
      </c>
      <c r="H694" s="7">
        <v>13999</v>
      </c>
      <c r="I694" s="7" t="str">
        <f>IF('Amazon 2'!H556&lt;200,"&lt;₹ 200",IF(OR('Amazon 2'!H556=200,'Amazon 2'!H556&lt;=500),"₹ 200-₹ 500","&gt;₹ 500"))</f>
        <v>&gt;₹ 500</v>
      </c>
      <c r="J694" s="7">
        <v>19499</v>
      </c>
      <c r="K694" s="5">
        <v>0.28000000000000003</v>
      </c>
      <c r="L694" t="str">
        <f t="shared" si="66"/>
        <v>21-30%</v>
      </c>
      <c r="M694" s="7">
        <f t="shared" si="67"/>
        <v>28.206574696138265</v>
      </c>
      <c r="N694" s="5" t="str">
        <f t="shared" si="70"/>
        <v>&lt;50%</v>
      </c>
      <c r="O694" s="2">
        <v>4.0999999999999996</v>
      </c>
      <c r="P694" s="3">
        <v>18998</v>
      </c>
      <c r="Q694" s="3">
        <f t="shared" si="68"/>
        <v>370442002</v>
      </c>
      <c r="R694" s="18">
        <f t="shared" si="69"/>
        <v>23.097999999999999</v>
      </c>
    </row>
    <row r="695" spans="1:18" ht="15.75">
      <c r="A695" s="2" t="s">
        <v>3592</v>
      </c>
      <c r="B695" s="2" t="s">
        <v>3593</v>
      </c>
      <c r="C695" s="2" t="s">
        <v>2979</v>
      </c>
      <c r="D695" s="2" t="s">
        <v>13082</v>
      </c>
      <c r="E695" s="2" t="s">
        <v>13105</v>
      </c>
      <c r="F695" s="2" t="s">
        <v>13106</v>
      </c>
      <c r="G695" s="2" t="s">
        <v>13107</v>
      </c>
      <c r="H695" s="7">
        <v>1799</v>
      </c>
      <c r="I695" s="7" t="str">
        <f>IF('Amazon 2'!H413&lt;200,"&lt;₹ 200",IF(OR('Amazon 2'!H413=200,'Amazon 2'!H413&lt;=500),"₹ 200-₹ 500","&gt;₹ 500"))</f>
        <v>&gt;₹ 500</v>
      </c>
      <c r="J695" s="7">
        <v>2499</v>
      </c>
      <c r="K695" s="5">
        <v>0.28000000000000003</v>
      </c>
      <c r="L695" t="str">
        <f t="shared" si="66"/>
        <v>21-30%</v>
      </c>
      <c r="M695" s="7">
        <f t="shared" si="67"/>
        <v>28.011204481792717</v>
      </c>
      <c r="N695" s="5" t="str">
        <f t="shared" si="70"/>
        <v>&lt;50%</v>
      </c>
      <c r="O695" s="2">
        <v>4.0999999999999996</v>
      </c>
      <c r="P695" s="3">
        <v>18678</v>
      </c>
      <c r="Q695" s="3">
        <f t="shared" si="68"/>
        <v>46676322</v>
      </c>
      <c r="R695" s="18">
        <f t="shared" si="69"/>
        <v>22.777999999999999</v>
      </c>
    </row>
    <row r="696" spans="1:18" ht="15.75">
      <c r="A696" s="2" t="s">
        <v>6950</v>
      </c>
      <c r="B696" s="2" t="s">
        <v>6951</v>
      </c>
      <c r="C696" s="2" t="s">
        <v>4834</v>
      </c>
      <c r="D696" s="2" t="s">
        <v>13075</v>
      </c>
      <c r="E696" s="2" t="s">
        <v>13129</v>
      </c>
      <c r="F696" s="2" t="s">
        <v>13130</v>
      </c>
      <c r="G696" s="2"/>
      <c r="H696" s="7">
        <v>349</v>
      </c>
      <c r="I696" s="7" t="str">
        <f>IF('Amazon 2'!H757&lt;200,"&lt;₹ 200",IF(OR('Amazon 2'!H757=200,'Amazon 2'!H757&lt;=500),"₹ 200-₹ 500","&gt;₹ 500"))</f>
        <v>&lt;₹ 200</v>
      </c>
      <c r="J696" s="7">
        <v>450</v>
      </c>
      <c r="K696" s="5">
        <v>0.22</v>
      </c>
      <c r="L696" t="str">
        <f t="shared" si="66"/>
        <v>21-30%</v>
      </c>
      <c r="M696" s="7">
        <f t="shared" si="67"/>
        <v>22.444444444444443</v>
      </c>
      <c r="N696" s="5" t="str">
        <f t="shared" si="70"/>
        <v>&lt;50%</v>
      </c>
      <c r="O696" s="2">
        <v>4.0999999999999996</v>
      </c>
      <c r="P696" s="3">
        <v>18656</v>
      </c>
      <c r="Q696" s="3">
        <f t="shared" si="68"/>
        <v>8395200</v>
      </c>
      <c r="R696" s="18">
        <f t="shared" si="69"/>
        <v>22.756</v>
      </c>
    </row>
    <row r="697" spans="1:18" ht="15.75">
      <c r="A697" s="2" t="s">
        <v>6690</v>
      </c>
      <c r="B697" s="2" t="s">
        <v>6691</v>
      </c>
      <c r="C697" s="2" t="s">
        <v>6189</v>
      </c>
      <c r="D697" s="2" t="s">
        <v>13082</v>
      </c>
      <c r="E697" s="2" t="s">
        <v>13090</v>
      </c>
      <c r="F697" s="2" t="s">
        <v>13100</v>
      </c>
      <c r="G697" s="2" t="s">
        <v>13189</v>
      </c>
      <c r="H697" s="7">
        <v>999</v>
      </c>
      <c r="I697" s="7" t="str">
        <f>IF('Amazon 2'!H732&lt;200,"&lt;₹ 200",IF(OR('Amazon 2'!H732=200,'Amazon 2'!H732&lt;=500),"₹ 200-₹ 500","&gt;₹ 500"))</f>
        <v>&lt;₹ 200</v>
      </c>
      <c r="J697" s="7">
        <v>2490</v>
      </c>
      <c r="K697" s="5">
        <v>0.6</v>
      </c>
      <c r="L697" t="str">
        <f t="shared" si="66"/>
        <v>51-60%</v>
      </c>
      <c r="M697" s="7">
        <f t="shared" si="67"/>
        <v>59.879518072289159</v>
      </c>
      <c r="N697" s="5" t="str">
        <f t="shared" si="70"/>
        <v>50% ormore</v>
      </c>
      <c r="O697" s="2">
        <v>4.0999999999999996</v>
      </c>
      <c r="P697" s="3">
        <v>18331</v>
      </c>
      <c r="Q697" s="3">
        <f t="shared" si="68"/>
        <v>45644190</v>
      </c>
      <c r="R697" s="18">
        <f t="shared" si="69"/>
        <v>22.430999999999997</v>
      </c>
    </row>
    <row r="698" spans="1:18" ht="15.75">
      <c r="A698" s="2" t="s">
        <v>11546</v>
      </c>
      <c r="B698" s="2" t="s">
        <v>11547</v>
      </c>
      <c r="C698" s="2" t="s">
        <v>8699</v>
      </c>
      <c r="D698" s="2" t="s">
        <v>13146</v>
      </c>
      <c r="E698" s="2" t="s">
        <v>13238</v>
      </c>
      <c r="F698" s="2" t="s">
        <v>13245</v>
      </c>
      <c r="G698" s="2" t="s">
        <v>13246</v>
      </c>
      <c r="H698" s="7">
        <v>559</v>
      </c>
      <c r="I698" s="7" t="str">
        <f>IF('Amazon 2'!H1206&lt;200,"&lt;₹ 200",IF(OR('Amazon 2'!H1206=200,'Amazon 2'!H1206&lt;=500),"₹ 200-₹ 500","&gt;₹ 500"))</f>
        <v>&gt;₹ 500</v>
      </c>
      <c r="J698" s="7">
        <v>1010</v>
      </c>
      <c r="K698" s="5">
        <v>0.45</v>
      </c>
      <c r="L698" t="str">
        <f t="shared" si="66"/>
        <v>41-50%</v>
      </c>
      <c r="M698" s="7">
        <f t="shared" si="67"/>
        <v>44.653465346534652</v>
      </c>
      <c r="N698" s="5" t="str">
        <f t="shared" si="70"/>
        <v>&lt;50%</v>
      </c>
      <c r="O698" s="2">
        <v>4.0999999999999996</v>
      </c>
      <c r="P698" s="3">
        <v>17325</v>
      </c>
      <c r="Q698" s="3">
        <f t="shared" si="68"/>
        <v>17498250</v>
      </c>
      <c r="R698" s="18">
        <f t="shared" si="69"/>
        <v>21.424999999999997</v>
      </c>
    </row>
    <row r="699" spans="1:18" ht="15.75">
      <c r="A699" s="2" t="s">
        <v>3725</v>
      </c>
      <c r="B699" s="2" t="s">
        <v>3726</v>
      </c>
      <c r="C699" s="2" t="s">
        <v>3495</v>
      </c>
      <c r="D699" s="2" t="s">
        <v>13082</v>
      </c>
      <c r="E699" s="2" t="s">
        <v>13105</v>
      </c>
      <c r="F699" s="2" t="s">
        <v>13106</v>
      </c>
      <c r="G699" s="2" t="s">
        <v>13119</v>
      </c>
      <c r="H699" s="7">
        <v>134</v>
      </c>
      <c r="I699" s="7" t="str">
        <f>IF('Amazon 2'!H430&lt;200,"&lt;₹ 200",IF(OR('Amazon 2'!H430=200,'Amazon 2'!H430&lt;=500),"₹ 200-₹ 500","&gt;₹ 500"))</f>
        <v>₹ 200-₹ 500</v>
      </c>
      <c r="J699" s="7">
        <v>699</v>
      </c>
      <c r="K699" s="5">
        <v>0.81</v>
      </c>
      <c r="L699" t="str">
        <f t="shared" si="66"/>
        <v>81-90%</v>
      </c>
      <c r="M699" s="7">
        <f t="shared" si="67"/>
        <v>80.829756795422043</v>
      </c>
      <c r="N699" s="5" t="str">
        <f t="shared" si="70"/>
        <v>50% ormore</v>
      </c>
      <c r="O699" s="2">
        <v>4.0999999999999996</v>
      </c>
      <c r="P699" s="3">
        <v>16685</v>
      </c>
      <c r="Q699" s="3">
        <f t="shared" si="68"/>
        <v>11662815</v>
      </c>
      <c r="R699" s="18">
        <f t="shared" si="69"/>
        <v>20.784999999999997</v>
      </c>
    </row>
    <row r="700" spans="1:18" ht="15.75">
      <c r="A700" s="2" t="s">
        <v>76</v>
      </c>
      <c r="B700" s="2" t="s">
        <v>77</v>
      </c>
      <c r="C700" s="2" t="s">
        <v>18</v>
      </c>
      <c r="D700" s="2" t="s">
        <v>13075</v>
      </c>
      <c r="E700" s="2" t="s">
        <v>13076</v>
      </c>
      <c r="F700" s="2" t="s">
        <v>13077</v>
      </c>
      <c r="G700" s="2" t="s">
        <v>13078</v>
      </c>
      <c r="H700" s="7">
        <v>176.63</v>
      </c>
      <c r="I700" s="7" t="str">
        <f>IF('Amazon 2'!H8&lt;200,"&lt;₹ 200",IF(OR('Amazon 2'!H8=200,'Amazon 2'!H8&lt;=500),"₹ 200-₹ 500","&gt;₹ 500"))</f>
        <v>&gt;₹ 500</v>
      </c>
      <c r="J700" s="7">
        <v>499</v>
      </c>
      <c r="K700" s="5">
        <v>0.65</v>
      </c>
      <c r="L700" t="str">
        <f t="shared" si="66"/>
        <v>61-70%</v>
      </c>
      <c r="M700" s="7">
        <f t="shared" si="67"/>
        <v>64.603206412825656</v>
      </c>
      <c r="N700" s="5" t="str">
        <f>IF(K700&gt;=50%,"Yes","No")</f>
        <v>Yes</v>
      </c>
      <c r="O700" s="2">
        <v>4.0999999999999996</v>
      </c>
      <c r="P700" s="3">
        <v>15188</v>
      </c>
      <c r="Q700" s="3">
        <f t="shared" si="68"/>
        <v>7578812</v>
      </c>
      <c r="R700" s="18">
        <f t="shared" si="69"/>
        <v>19.288</v>
      </c>
    </row>
    <row r="701" spans="1:18" ht="15.75">
      <c r="A701" s="2" t="s">
        <v>9853</v>
      </c>
      <c r="B701" s="2" t="s">
        <v>9854</v>
      </c>
      <c r="C701" s="2" t="s">
        <v>8721</v>
      </c>
      <c r="D701" s="2" t="s">
        <v>13146</v>
      </c>
      <c r="E701" s="2" t="s">
        <v>13241</v>
      </c>
      <c r="F701" s="2" t="s">
        <v>13254</v>
      </c>
      <c r="G701" s="2" t="s">
        <v>13255</v>
      </c>
      <c r="H701" s="7">
        <v>2599</v>
      </c>
      <c r="I701" s="7" t="str">
        <f>IF('Amazon 2'!H1038&lt;200,"&lt;₹ 200",IF(OR('Amazon 2'!H1038=200,'Amazon 2'!H1038&lt;=500),"₹ 200-₹ 500","&gt;₹ 500"))</f>
        <v>&gt;₹ 500</v>
      </c>
      <c r="J701" s="7">
        <v>4400</v>
      </c>
      <c r="K701" s="5">
        <v>0.41</v>
      </c>
      <c r="L701" t="str">
        <f t="shared" si="66"/>
        <v>41-50%</v>
      </c>
      <c r="M701" s="7">
        <f t="shared" si="67"/>
        <v>40.93181818181818</v>
      </c>
      <c r="N701" s="5" t="str">
        <f t="shared" ref="N701:N707" si="71">IF(K701&gt;=50%,"50% ormore","&lt;50%")</f>
        <v>&lt;50%</v>
      </c>
      <c r="O701" s="2">
        <v>4.0999999999999996</v>
      </c>
      <c r="P701" s="3">
        <v>14947</v>
      </c>
      <c r="Q701" s="3">
        <f t="shared" si="68"/>
        <v>65766800</v>
      </c>
      <c r="R701" s="18">
        <f t="shared" si="69"/>
        <v>19.046999999999997</v>
      </c>
    </row>
    <row r="702" spans="1:18" ht="15.75">
      <c r="A702" s="2" t="s">
        <v>2580</v>
      </c>
      <c r="B702" s="2" t="s">
        <v>2581</v>
      </c>
      <c r="C702" s="2" t="s">
        <v>18</v>
      </c>
      <c r="D702" s="2" t="s">
        <v>13075</v>
      </c>
      <c r="E702" s="2" t="s">
        <v>13076</v>
      </c>
      <c r="F702" s="2" t="s">
        <v>13077</v>
      </c>
      <c r="G702" s="2" t="s">
        <v>13078</v>
      </c>
      <c r="H702" s="7">
        <v>349</v>
      </c>
      <c r="I702" s="7" t="str">
        <f>IF('Amazon 2'!H296&lt;200,"&lt;₹ 200",IF(OR('Amazon 2'!H296=200,'Amazon 2'!H296&lt;=500),"₹ 200-₹ 500","&gt;₹ 500"))</f>
        <v>&gt;₹ 500</v>
      </c>
      <c r="J702" s="7">
        <v>899</v>
      </c>
      <c r="K702" s="5">
        <v>0.61</v>
      </c>
      <c r="L702" t="str">
        <f t="shared" si="66"/>
        <v>61-70%</v>
      </c>
      <c r="M702" s="7">
        <f t="shared" si="67"/>
        <v>61.179087875417125</v>
      </c>
      <c r="N702" s="5" t="str">
        <f t="shared" si="71"/>
        <v>50% ormore</v>
      </c>
      <c r="O702" s="2">
        <v>4.0999999999999996</v>
      </c>
      <c r="P702" s="3">
        <v>14896</v>
      </c>
      <c r="Q702" s="3">
        <f t="shared" si="68"/>
        <v>13391504</v>
      </c>
      <c r="R702" s="18">
        <f t="shared" si="69"/>
        <v>18.996000000000002</v>
      </c>
    </row>
    <row r="703" spans="1:18" ht="15.75">
      <c r="A703" s="2" t="s">
        <v>4745</v>
      </c>
      <c r="B703" s="2" t="s">
        <v>4746</v>
      </c>
      <c r="C703" s="2" t="s">
        <v>3433</v>
      </c>
      <c r="D703" s="2" t="s">
        <v>13082</v>
      </c>
      <c r="E703" s="2" t="s">
        <v>13105</v>
      </c>
      <c r="F703" s="2" t="s">
        <v>13106</v>
      </c>
      <c r="G703" s="2" t="s">
        <v>13118</v>
      </c>
      <c r="H703" s="7">
        <v>599</v>
      </c>
      <c r="I703" s="7" t="str">
        <f>IF('Amazon 2'!H551&lt;200,"&lt;₹ 200",IF(OR('Amazon 2'!H551=200,'Amazon 2'!H551&lt;=500),"₹ 200-₹ 500","&gt;₹ 500"))</f>
        <v>&gt;₹ 500</v>
      </c>
      <c r="J703" s="7">
        <v>1399</v>
      </c>
      <c r="K703" s="5">
        <v>0.56999999999999995</v>
      </c>
      <c r="L703" t="str">
        <f t="shared" si="66"/>
        <v>51-60%</v>
      </c>
      <c r="M703" s="7">
        <f t="shared" si="67"/>
        <v>57.183702644746248</v>
      </c>
      <c r="N703" s="5" t="str">
        <f t="shared" si="71"/>
        <v>50% ormore</v>
      </c>
      <c r="O703" s="2">
        <v>4.0999999999999996</v>
      </c>
      <c r="P703" s="3">
        <v>14560</v>
      </c>
      <c r="Q703" s="3">
        <f t="shared" si="68"/>
        <v>20369440</v>
      </c>
      <c r="R703" s="18">
        <f t="shared" si="69"/>
        <v>18.66</v>
      </c>
    </row>
    <row r="704" spans="1:18" ht="15.75">
      <c r="A704" s="2" t="s">
        <v>9180</v>
      </c>
      <c r="B704" s="2" t="s">
        <v>9181</v>
      </c>
      <c r="C704" s="2" t="s">
        <v>8773</v>
      </c>
      <c r="D704" s="2" t="s">
        <v>13146</v>
      </c>
      <c r="E704" s="2" t="s">
        <v>13241</v>
      </c>
      <c r="F704" s="2" t="s">
        <v>13254</v>
      </c>
      <c r="G704" s="2" t="s">
        <v>13256</v>
      </c>
      <c r="H704" s="7">
        <v>6199</v>
      </c>
      <c r="I704" s="7" t="str">
        <f>IF('Amazon 2'!H972&lt;200,"&lt;₹ 200",IF(OR('Amazon 2'!H972=200,'Amazon 2'!H972&lt;=500),"₹ 200-₹ 500","&gt;₹ 500"))</f>
        <v>&lt;₹ 200</v>
      </c>
      <c r="J704" s="7">
        <v>10400</v>
      </c>
      <c r="K704" s="5">
        <v>0.4</v>
      </c>
      <c r="L704" t="str">
        <f t="shared" si="66"/>
        <v>31-40%</v>
      </c>
      <c r="M704" s="7">
        <f t="shared" si="67"/>
        <v>40.394230769230774</v>
      </c>
      <c r="N704" s="5" t="str">
        <f t="shared" si="71"/>
        <v>&lt;50%</v>
      </c>
      <c r="O704" s="2">
        <v>4.0999999999999996</v>
      </c>
      <c r="P704" s="3">
        <v>14391</v>
      </c>
      <c r="Q704" s="3">
        <f t="shared" si="68"/>
        <v>149666400</v>
      </c>
      <c r="R704" s="18">
        <f t="shared" si="69"/>
        <v>18.491</v>
      </c>
    </row>
    <row r="705" spans="1:18" ht="15.75">
      <c r="A705" s="2" t="s">
        <v>6524</v>
      </c>
      <c r="B705" s="2" t="s">
        <v>6525</v>
      </c>
      <c r="C705" s="2" t="s">
        <v>6526</v>
      </c>
      <c r="D705" s="2" t="s">
        <v>13082</v>
      </c>
      <c r="E705" s="2" t="s">
        <v>13105</v>
      </c>
      <c r="F705" s="2" t="s">
        <v>13106</v>
      </c>
      <c r="G705" s="2" t="s">
        <v>13118</v>
      </c>
      <c r="H705" s="7">
        <v>1699</v>
      </c>
      <c r="I705" s="7" t="str">
        <f>IF('Amazon 2'!H716&lt;200,"&lt;₹ 200",IF(OR('Amazon 2'!H716=200,'Amazon 2'!H716&lt;=500),"₹ 200-₹ 500","&gt;₹ 500"))</f>
        <v>&gt;₹ 500</v>
      </c>
      <c r="J705" s="7">
        <v>3495</v>
      </c>
      <c r="K705" s="5">
        <v>0.51</v>
      </c>
      <c r="L705" t="str">
        <f t="shared" si="66"/>
        <v>51-60%</v>
      </c>
      <c r="M705" s="7">
        <f t="shared" si="67"/>
        <v>51.387696709585114</v>
      </c>
      <c r="N705" s="5" t="str">
        <f t="shared" si="71"/>
        <v>50% ormore</v>
      </c>
      <c r="O705" s="2">
        <v>4.0999999999999996</v>
      </c>
      <c r="P705" s="3">
        <v>14371</v>
      </c>
      <c r="Q705" s="3">
        <f t="shared" si="68"/>
        <v>50226645</v>
      </c>
      <c r="R705" s="18">
        <f t="shared" si="69"/>
        <v>18.471</v>
      </c>
    </row>
    <row r="706" spans="1:18" ht="15.75">
      <c r="A706" s="2" t="s">
        <v>8676</v>
      </c>
      <c r="B706" s="2" t="s">
        <v>8677</v>
      </c>
      <c r="C706" s="2" t="s">
        <v>8563</v>
      </c>
      <c r="D706" s="2" t="s">
        <v>13146</v>
      </c>
      <c r="E706" s="2" t="s">
        <v>13241</v>
      </c>
      <c r="F706" s="2" t="s">
        <v>13242</v>
      </c>
      <c r="G706" s="2" t="s">
        <v>13244</v>
      </c>
      <c r="H706" s="7">
        <v>1464</v>
      </c>
      <c r="I706" s="7" t="str">
        <f>IF('Amazon 2'!H923&lt;200,"&lt;₹ 200",IF(OR('Amazon 2'!H923=200,'Amazon 2'!H923&lt;=500),"₹ 200-₹ 500","&gt;₹ 500"))</f>
        <v>&gt;₹ 500</v>
      </c>
      <c r="J706" s="7">
        <v>1650</v>
      </c>
      <c r="K706" s="5">
        <v>0.11</v>
      </c>
      <c r="L706" t="str">
        <f t="shared" si="66"/>
        <v>11-20%</v>
      </c>
      <c r="M706" s="7">
        <f t="shared" si="67"/>
        <v>11.272727272727273</v>
      </c>
      <c r="N706" s="5" t="str">
        <f t="shared" si="71"/>
        <v>&lt;50%</v>
      </c>
      <c r="O706" s="2">
        <v>4.0999999999999996</v>
      </c>
      <c r="P706" s="3">
        <v>14120</v>
      </c>
      <c r="Q706" s="3">
        <f t="shared" si="68"/>
        <v>23298000</v>
      </c>
      <c r="R706" s="18">
        <f t="shared" si="69"/>
        <v>18.22</v>
      </c>
    </row>
    <row r="707" spans="1:18" ht="15.75">
      <c r="A707" s="2" t="s">
        <v>9744</v>
      </c>
      <c r="B707" s="2" t="s">
        <v>9745</v>
      </c>
      <c r="C707" s="2" t="s">
        <v>8844</v>
      </c>
      <c r="D707" s="2" t="s">
        <v>13146</v>
      </c>
      <c r="E707" s="2" t="s">
        <v>13241</v>
      </c>
      <c r="F707" s="2" t="s">
        <v>13254</v>
      </c>
      <c r="G707" s="2" t="s">
        <v>13257</v>
      </c>
      <c r="H707" s="7">
        <v>610</v>
      </c>
      <c r="I707" s="7" t="str">
        <f>IF('Amazon 2'!H1027&lt;200,"&lt;₹ 200",IF(OR('Amazon 2'!H1027=200,'Amazon 2'!H1027&lt;=500),"₹ 200-₹ 500","&gt;₹ 500"))</f>
        <v>&gt;₹ 500</v>
      </c>
      <c r="J707" s="7">
        <v>825</v>
      </c>
      <c r="K707" s="5">
        <v>0.26</v>
      </c>
      <c r="L707" t="str">
        <f t="shared" si="66"/>
        <v>21-30%</v>
      </c>
      <c r="M707" s="7">
        <f t="shared" si="67"/>
        <v>26.060606060606062</v>
      </c>
      <c r="N707" s="5" t="str">
        <f t="shared" si="71"/>
        <v>&lt;50%</v>
      </c>
      <c r="O707" s="2">
        <v>4.0999999999999996</v>
      </c>
      <c r="P707" s="3">
        <v>13165</v>
      </c>
      <c r="Q707" s="3">
        <f t="shared" si="68"/>
        <v>10861125</v>
      </c>
      <c r="R707" s="18">
        <f t="shared" si="69"/>
        <v>17.265000000000001</v>
      </c>
    </row>
    <row r="708" spans="1:18" ht="15.75">
      <c r="A708" s="2" t="s">
        <v>183</v>
      </c>
      <c r="B708" s="2" t="s">
        <v>184</v>
      </c>
      <c r="C708" s="2" t="s">
        <v>18</v>
      </c>
      <c r="D708" s="2" t="s">
        <v>13075</v>
      </c>
      <c r="E708" s="2" t="s">
        <v>13076</v>
      </c>
      <c r="F708" s="2" t="s">
        <v>13077</v>
      </c>
      <c r="G708" s="2" t="s">
        <v>13078</v>
      </c>
      <c r="H708" s="7">
        <v>199</v>
      </c>
      <c r="I708" s="7" t="str">
        <f>IF('Amazon 2'!H20&lt;200,"&lt;₹ 200",IF(OR('Amazon 2'!H20=200,'Amazon 2'!H20&lt;=500),"₹ 200-₹ 500","&gt;₹ 500"))</f>
        <v>&gt;₹ 500</v>
      </c>
      <c r="J708" s="7">
        <v>499</v>
      </c>
      <c r="K708" s="5">
        <v>0.6</v>
      </c>
      <c r="L708" t="str">
        <f t="shared" si="66"/>
        <v>51-60%</v>
      </c>
      <c r="M708" s="7">
        <f t="shared" si="67"/>
        <v>60.120240480961925</v>
      </c>
      <c r="N708" s="5" t="str">
        <f>IF(K708&gt;=50%,"Yes","No")</f>
        <v>Yes</v>
      </c>
      <c r="O708" s="2">
        <v>4.0999999999999996</v>
      </c>
      <c r="P708" s="3">
        <v>13045</v>
      </c>
      <c r="Q708" s="3">
        <f t="shared" si="68"/>
        <v>6509455</v>
      </c>
      <c r="R708" s="18">
        <f t="shared" si="69"/>
        <v>17.145</v>
      </c>
    </row>
    <row r="709" spans="1:18" ht="15.75">
      <c r="A709" s="2" t="s">
        <v>9589</v>
      </c>
      <c r="B709" s="2" t="s">
        <v>9590</v>
      </c>
      <c r="C709" s="2" t="s">
        <v>9591</v>
      </c>
      <c r="D709" s="2" t="s">
        <v>13146</v>
      </c>
      <c r="E709" s="2" t="s">
        <v>13241</v>
      </c>
      <c r="F709" s="2" t="s">
        <v>13268</v>
      </c>
      <c r="G709" s="2" t="s">
        <v>13276</v>
      </c>
      <c r="H709" s="7">
        <v>999</v>
      </c>
      <c r="I709" s="7" t="str">
        <f>IF('Amazon 2'!H1012&lt;200,"&lt;₹ 200",IF(OR('Amazon 2'!H1012=200,'Amazon 2'!H1012&lt;=500),"₹ 200-₹ 500","&gt;₹ 500"))</f>
        <v>&gt;₹ 500</v>
      </c>
      <c r="J709" s="7">
        <v>1490</v>
      </c>
      <c r="K709" s="5">
        <v>0.33</v>
      </c>
      <c r="L709" t="str">
        <f t="shared" si="66"/>
        <v>31-40%</v>
      </c>
      <c r="M709" s="7">
        <f t="shared" si="67"/>
        <v>32.95302013422819</v>
      </c>
      <c r="N709" s="5" t="str">
        <f t="shared" ref="N709:N727" si="72">IF(K709&gt;=50%,"50% ormore","&lt;50%")</f>
        <v>&lt;50%</v>
      </c>
      <c r="O709" s="2">
        <v>4.0999999999999996</v>
      </c>
      <c r="P709" s="3">
        <v>12999</v>
      </c>
      <c r="Q709" s="3">
        <f t="shared" si="68"/>
        <v>19368510</v>
      </c>
      <c r="R709" s="18">
        <f t="shared" si="69"/>
        <v>17.099</v>
      </c>
    </row>
    <row r="710" spans="1:18" ht="15.75">
      <c r="A710" s="2" t="s">
        <v>9663</v>
      </c>
      <c r="B710" s="2" t="s">
        <v>9664</v>
      </c>
      <c r="C710" s="2" t="s">
        <v>8710</v>
      </c>
      <c r="D710" s="2" t="s">
        <v>13146</v>
      </c>
      <c r="E710" s="2" t="s">
        <v>13238</v>
      </c>
      <c r="F710" s="2" t="s">
        <v>13239</v>
      </c>
      <c r="G710" s="2" t="s">
        <v>13253</v>
      </c>
      <c r="H710" s="7">
        <v>3599</v>
      </c>
      <c r="I710" s="7" t="str">
        <f>IF('Amazon 2'!H1019&lt;200,"&lt;₹ 200",IF(OR('Amazon 2'!H1019=200,'Amazon 2'!H1019&lt;=500),"₹ 200-₹ 500","&gt;₹ 500"))</f>
        <v>&gt;₹ 500</v>
      </c>
      <c r="J710" s="7">
        <v>9455</v>
      </c>
      <c r="K710" s="5">
        <v>0.62</v>
      </c>
      <c r="L710" t="str">
        <f t="shared" si="66"/>
        <v>61-70%</v>
      </c>
      <c r="M710" s="7">
        <f t="shared" si="67"/>
        <v>61.935483870967744</v>
      </c>
      <c r="N710" s="5" t="str">
        <f t="shared" si="72"/>
        <v>50% ormore</v>
      </c>
      <c r="O710" s="2">
        <v>4.0999999999999996</v>
      </c>
      <c r="P710" s="3">
        <v>11828</v>
      </c>
      <c r="Q710" s="3">
        <f t="shared" si="68"/>
        <v>111833740</v>
      </c>
      <c r="R710" s="18">
        <f t="shared" si="69"/>
        <v>15.927999999999999</v>
      </c>
    </row>
    <row r="711" spans="1:18" ht="15.75">
      <c r="A711" s="2" t="s">
        <v>5430</v>
      </c>
      <c r="B711" s="2" t="s">
        <v>5431</v>
      </c>
      <c r="C711" s="2" t="s">
        <v>5432</v>
      </c>
      <c r="D711" s="2" t="s">
        <v>13075</v>
      </c>
      <c r="E711" s="2" t="s">
        <v>13079</v>
      </c>
      <c r="F711" s="2"/>
      <c r="G711" s="2"/>
      <c r="H711" s="7">
        <v>1199</v>
      </c>
      <c r="I711" s="7" t="str">
        <f>IF('Amazon 2'!H613&lt;200,"&lt;₹ 200",IF(OR('Amazon 2'!H613=200,'Amazon 2'!H613&lt;=500),"₹ 200-₹ 500","&gt;₹ 500"))</f>
        <v>₹ 200-₹ 500</v>
      </c>
      <c r="J711" s="7">
        <v>3490</v>
      </c>
      <c r="K711" s="5">
        <v>0.66</v>
      </c>
      <c r="L711" t="str">
        <f t="shared" ref="L711:L774" si="73">IF(K711&lt;=10%,"0-10%",IF(K711&lt;=20%,"11-20%",IF(K711&lt;=30%,"21-30%",IF(K711&lt;=40%,"31-40%",IF(K711&lt;=50%,"41-50%",IF(K711&lt;=60%,"51-60%",IF(K711&lt;=70%,"61-70%",IF(K711&lt;=80%,"71-80%",IF(K711&lt;=90%,"81-90%","91-100%")))))))))</f>
        <v>61-70%</v>
      </c>
      <c r="M711" s="7">
        <f t="shared" ref="M711:M774" si="74" xml:space="preserve"> ( J711 - H711 )/J711*100</f>
        <v>65.644699140401144</v>
      </c>
      <c r="N711" s="5" t="str">
        <f t="shared" si="72"/>
        <v>50% ormore</v>
      </c>
      <c r="O711" s="2">
        <v>4.0999999999999996</v>
      </c>
      <c r="P711" s="3">
        <v>11716</v>
      </c>
      <c r="Q711" s="3">
        <f t="shared" ref="Q711:Q774" si="75">J711*P711</f>
        <v>40888840</v>
      </c>
      <c r="R711" s="18">
        <f t="shared" ref="R711:R774" si="76">O711+(P711/1000)</f>
        <v>15.815999999999999</v>
      </c>
    </row>
    <row r="712" spans="1:18" ht="15.75">
      <c r="A712" s="2" t="s">
        <v>7325</v>
      </c>
      <c r="B712" s="2" t="s">
        <v>7326</v>
      </c>
      <c r="C712" s="2" t="s">
        <v>6577</v>
      </c>
      <c r="D712" s="2" t="s">
        <v>13075</v>
      </c>
      <c r="E712" s="2" t="s">
        <v>13076</v>
      </c>
      <c r="F712" s="2" t="s">
        <v>13187</v>
      </c>
      <c r="G712" s="2" t="s">
        <v>13197</v>
      </c>
      <c r="H712" s="7">
        <v>1890</v>
      </c>
      <c r="I712" s="7" t="str">
        <f>IF('Amazon 2'!H793&lt;200,"&lt;₹ 200",IF(OR('Amazon 2'!H793=200,'Amazon 2'!H793&lt;=500),"₹ 200-₹ 500","&gt;₹ 500"))</f>
        <v>&gt;₹ 500</v>
      </c>
      <c r="J712" s="7">
        <v>5490</v>
      </c>
      <c r="K712" s="5">
        <v>0.66</v>
      </c>
      <c r="L712" t="str">
        <f t="shared" si="73"/>
        <v>61-70%</v>
      </c>
      <c r="M712" s="7">
        <f t="shared" si="74"/>
        <v>65.573770491803273</v>
      </c>
      <c r="N712" s="5" t="str">
        <f t="shared" si="72"/>
        <v>50% ormore</v>
      </c>
      <c r="O712" s="2">
        <v>4.0999999999999996</v>
      </c>
      <c r="P712" s="3">
        <v>10976</v>
      </c>
      <c r="Q712" s="3">
        <f t="shared" si="75"/>
        <v>60258240</v>
      </c>
      <c r="R712" s="18">
        <f t="shared" si="76"/>
        <v>15.076000000000001</v>
      </c>
    </row>
    <row r="713" spans="1:18" ht="15.75">
      <c r="A713" s="2" t="s">
        <v>9631</v>
      </c>
      <c r="B713" s="2" t="s">
        <v>9632</v>
      </c>
      <c r="C713" s="2" t="s">
        <v>9633</v>
      </c>
      <c r="D713" s="2" t="s">
        <v>13146</v>
      </c>
      <c r="E713" s="2" t="s">
        <v>13238</v>
      </c>
      <c r="F713" s="2" t="s">
        <v>13278</v>
      </c>
      <c r="G713" s="2" t="s">
        <v>13279</v>
      </c>
      <c r="H713" s="7">
        <v>600</v>
      </c>
      <c r="I713" s="7" t="str">
        <f>IF('Amazon 2'!H1016&lt;200,"&lt;₹ 200",IF(OR('Amazon 2'!H1016=200,'Amazon 2'!H1016&lt;=500),"₹ 200-₹ 500","&gt;₹ 500"))</f>
        <v>₹ 200-₹ 500</v>
      </c>
      <c r="J713" s="7">
        <v>600</v>
      </c>
      <c r="K713" s="5">
        <v>0</v>
      </c>
      <c r="L713" t="str">
        <f t="shared" si="73"/>
        <v>0-10%</v>
      </c>
      <c r="M713" s="7">
        <f t="shared" si="74"/>
        <v>0</v>
      </c>
      <c r="N713" s="5" t="str">
        <f t="shared" si="72"/>
        <v>&lt;50%</v>
      </c>
      <c r="O713" s="2">
        <v>4.0999999999999996</v>
      </c>
      <c r="P713" s="3">
        <v>10907</v>
      </c>
      <c r="Q713" s="3">
        <f t="shared" si="75"/>
        <v>6544200</v>
      </c>
      <c r="R713" s="18">
        <f t="shared" si="76"/>
        <v>15.007</v>
      </c>
    </row>
    <row r="714" spans="1:18" ht="15.75">
      <c r="A714" s="2" t="s">
        <v>7744</v>
      </c>
      <c r="B714" s="2" t="s">
        <v>7745</v>
      </c>
      <c r="C714" s="2" t="s">
        <v>5443</v>
      </c>
      <c r="D714" s="2" t="s">
        <v>13075</v>
      </c>
      <c r="E714" s="2" t="s">
        <v>13079</v>
      </c>
      <c r="F714" s="2" t="s">
        <v>13170</v>
      </c>
      <c r="G714" s="2"/>
      <c r="H714" s="7">
        <v>1199</v>
      </c>
      <c r="I714" s="7" t="str">
        <f>IF('Amazon 2'!H834&lt;200,"&lt;₹ 200",IF(OR('Amazon 2'!H834=200,'Amazon 2'!H834&lt;=500),"₹ 200-₹ 500","&gt;₹ 500"))</f>
        <v>₹ 200-₹ 500</v>
      </c>
      <c r="J714" s="7">
        <v>2999</v>
      </c>
      <c r="K714" s="5">
        <v>0.6</v>
      </c>
      <c r="L714" t="str">
        <f t="shared" si="73"/>
        <v>51-60%</v>
      </c>
      <c r="M714" s="7">
        <f t="shared" si="74"/>
        <v>60.020006668889621</v>
      </c>
      <c r="N714" s="5" t="str">
        <f t="shared" si="72"/>
        <v>50% ormore</v>
      </c>
      <c r="O714" s="2">
        <v>4.0999999999999996</v>
      </c>
      <c r="P714" s="3">
        <v>10725</v>
      </c>
      <c r="Q714" s="3">
        <f t="shared" si="75"/>
        <v>32164275</v>
      </c>
      <c r="R714" s="18">
        <f t="shared" si="76"/>
        <v>14.824999999999999</v>
      </c>
    </row>
    <row r="715" spans="1:18" ht="15.75">
      <c r="A715" s="2" t="s">
        <v>3033</v>
      </c>
      <c r="B715" s="2" t="s">
        <v>3034</v>
      </c>
      <c r="C715" s="2" t="s">
        <v>2948</v>
      </c>
      <c r="D715" s="2" t="s">
        <v>13082</v>
      </c>
      <c r="E715" s="2" t="s">
        <v>13103</v>
      </c>
      <c r="F715" s="2" t="s">
        <v>13104</v>
      </c>
      <c r="G715" s="2"/>
      <c r="H715" s="7">
        <v>1898</v>
      </c>
      <c r="I715" s="7" t="str">
        <f>IF('Amazon 2'!H346&lt;200,"&lt;₹ 200",IF(OR('Amazon 2'!H346=200,'Amazon 2'!H346&lt;=500),"₹ 200-₹ 500","&gt;₹ 500"))</f>
        <v>&gt;₹ 500</v>
      </c>
      <c r="J715" s="7">
        <v>4999</v>
      </c>
      <c r="K715" s="5">
        <v>0.62</v>
      </c>
      <c r="L715" t="str">
        <f t="shared" si="73"/>
        <v>61-70%</v>
      </c>
      <c r="M715" s="7">
        <f t="shared" si="74"/>
        <v>62.032406481296256</v>
      </c>
      <c r="N715" s="5" t="str">
        <f t="shared" si="72"/>
        <v>50% ormore</v>
      </c>
      <c r="O715" s="2">
        <v>4.0999999999999996</v>
      </c>
      <c r="P715" s="3">
        <v>10689</v>
      </c>
      <c r="Q715" s="3">
        <f t="shared" si="75"/>
        <v>53434311</v>
      </c>
      <c r="R715" s="18">
        <f t="shared" si="76"/>
        <v>14.789</v>
      </c>
    </row>
    <row r="716" spans="1:18" ht="15.75">
      <c r="A716" s="2" t="s">
        <v>7419</v>
      </c>
      <c r="B716" s="2" t="s">
        <v>7420</v>
      </c>
      <c r="C716" s="2" t="s">
        <v>5102</v>
      </c>
      <c r="D716" s="2" t="s">
        <v>13075</v>
      </c>
      <c r="E716" s="2" t="s">
        <v>13076</v>
      </c>
      <c r="F716" s="2" t="s">
        <v>13131</v>
      </c>
      <c r="G716" s="2" t="s">
        <v>13150</v>
      </c>
      <c r="H716" s="7">
        <v>1149</v>
      </c>
      <c r="I716" s="7" t="str">
        <f>IF('Amazon 2'!H802&lt;200,"&lt;₹ 200",IF(OR('Amazon 2'!H802=200,'Amazon 2'!H802&lt;=500),"₹ 200-₹ 500","&gt;₹ 500"))</f>
        <v>&lt;₹ 200</v>
      </c>
      <c r="J716" s="7">
        <v>1499</v>
      </c>
      <c r="K716" s="5">
        <v>0.23</v>
      </c>
      <c r="L716" t="str">
        <f t="shared" si="73"/>
        <v>21-30%</v>
      </c>
      <c r="M716" s="7">
        <f t="shared" si="74"/>
        <v>23.348899266177451</v>
      </c>
      <c r="N716" s="5" t="str">
        <f t="shared" si="72"/>
        <v>&lt;50%</v>
      </c>
      <c r="O716" s="2">
        <v>4.0999999999999996</v>
      </c>
      <c r="P716" s="3">
        <v>10443</v>
      </c>
      <c r="Q716" s="3">
        <f t="shared" si="75"/>
        <v>15654057</v>
      </c>
      <c r="R716" s="18">
        <f t="shared" si="76"/>
        <v>14.542999999999999</v>
      </c>
    </row>
    <row r="717" spans="1:18" ht="15.75">
      <c r="A717" s="2" t="s">
        <v>11144</v>
      </c>
      <c r="B717" s="2" t="s">
        <v>11145</v>
      </c>
      <c r="C717" s="2" t="s">
        <v>8773</v>
      </c>
      <c r="D717" s="2" t="s">
        <v>13146</v>
      </c>
      <c r="E717" s="2" t="s">
        <v>13241</v>
      </c>
      <c r="F717" s="2" t="s">
        <v>13254</v>
      </c>
      <c r="G717" s="2" t="s">
        <v>13256</v>
      </c>
      <c r="H717" s="7">
        <v>6800</v>
      </c>
      <c r="I717" s="7" t="str">
        <f>IF('Amazon 2'!H1166&lt;200,"&lt;₹ 200",IF(OR('Amazon 2'!H1166=200,'Amazon 2'!H1166&lt;=500),"₹ 200-₹ 500","&gt;₹ 500"))</f>
        <v>&gt;₹ 500</v>
      </c>
      <c r="J717" s="7">
        <v>11500</v>
      </c>
      <c r="K717" s="5">
        <v>0.41</v>
      </c>
      <c r="L717" t="str">
        <f t="shared" si="73"/>
        <v>41-50%</v>
      </c>
      <c r="M717" s="7">
        <f t="shared" si="74"/>
        <v>40.869565217391305</v>
      </c>
      <c r="N717" s="5" t="str">
        <f t="shared" si="72"/>
        <v>&lt;50%</v>
      </c>
      <c r="O717" s="2">
        <v>4.0999999999999996</v>
      </c>
      <c r="P717" s="3">
        <v>10308</v>
      </c>
      <c r="Q717" s="3">
        <f t="shared" si="75"/>
        <v>118542000</v>
      </c>
      <c r="R717" s="18">
        <f t="shared" si="76"/>
        <v>14.407999999999999</v>
      </c>
    </row>
    <row r="718" spans="1:18" ht="15.75">
      <c r="A718" s="2" t="s">
        <v>4582</v>
      </c>
      <c r="B718" s="2" t="s">
        <v>4583</v>
      </c>
      <c r="C718" s="2" t="s">
        <v>2948</v>
      </c>
      <c r="D718" s="2" t="s">
        <v>13082</v>
      </c>
      <c r="E718" s="2" t="s">
        <v>13103</v>
      </c>
      <c r="F718" s="2" t="s">
        <v>13104</v>
      </c>
      <c r="G718" s="2"/>
      <c r="H718" s="7">
        <v>3999</v>
      </c>
      <c r="I718" s="7" t="str">
        <f>IF('Amazon 2'!H532&lt;200,"&lt;₹ 200",IF(OR('Amazon 2'!H532=200,'Amazon 2'!H532&lt;=500),"₹ 200-₹ 500","&gt;₹ 500"))</f>
        <v>₹ 200-₹ 500</v>
      </c>
      <c r="J718" s="7">
        <v>6999</v>
      </c>
      <c r="K718" s="5">
        <v>0.43</v>
      </c>
      <c r="L718" t="str">
        <f t="shared" si="73"/>
        <v>41-50%</v>
      </c>
      <c r="M718" s="7">
        <f t="shared" si="74"/>
        <v>42.863266180882981</v>
      </c>
      <c r="N718" s="5" t="str">
        <f t="shared" si="72"/>
        <v>&lt;50%</v>
      </c>
      <c r="O718" s="2">
        <v>4.0999999999999996</v>
      </c>
      <c r="P718" s="3">
        <v>10229</v>
      </c>
      <c r="Q718" s="3">
        <f t="shared" si="75"/>
        <v>71592771</v>
      </c>
      <c r="R718" s="18">
        <f t="shared" si="76"/>
        <v>14.328999999999999</v>
      </c>
    </row>
    <row r="719" spans="1:18" ht="15.75">
      <c r="A719" s="2" t="s">
        <v>6906</v>
      </c>
      <c r="B719" s="2" t="s">
        <v>6907</v>
      </c>
      <c r="C719" s="2" t="s">
        <v>6908</v>
      </c>
      <c r="D719" s="2" t="s">
        <v>13075</v>
      </c>
      <c r="E719" s="2" t="s">
        <v>13076</v>
      </c>
      <c r="F719" s="2" t="s">
        <v>13127</v>
      </c>
      <c r="G719" s="2" t="s">
        <v>13206</v>
      </c>
      <c r="H719" s="7">
        <v>179</v>
      </c>
      <c r="I719" s="7" t="str">
        <f>IF('Amazon 2'!H753&lt;200,"&lt;₹ 200",IF(OR('Amazon 2'!H753=200,'Amazon 2'!H753&lt;=500),"₹ 200-₹ 500","&gt;₹ 500"))</f>
        <v>&lt;₹ 200</v>
      </c>
      <c r="J719" s="7">
        <v>499</v>
      </c>
      <c r="K719" s="5">
        <v>0.64</v>
      </c>
      <c r="L719" t="str">
        <f t="shared" si="73"/>
        <v>61-70%</v>
      </c>
      <c r="M719" s="7">
        <f t="shared" si="74"/>
        <v>64.128256513026045</v>
      </c>
      <c r="N719" s="5" t="str">
        <f t="shared" si="72"/>
        <v>50% ormore</v>
      </c>
      <c r="O719" s="2">
        <v>4.0999999999999996</v>
      </c>
      <c r="P719" s="3">
        <v>10174</v>
      </c>
      <c r="Q719" s="3">
        <f t="shared" si="75"/>
        <v>5076826</v>
      </c>
      <c r="R719" s="18">
        <f t="shared" si="76"/>
        <v>14.273999999999999</v>
      </c>
    </row>
    <row r="720" spans="1:18" ht="15.75">
      <c r="A720" s="2" t="s">
        <v>10144</v>
      </c>
      <c r="B720" s="2" t="s">
        <v>10145</v>
      </c>
      <c r="C720" s="2" t="s">
        <v>9295</v>
      </c>
      <c r="D720" s="2" t="s">
        <v>13146</v>
      </c>
      <c r="E720" s="2" t="s">
        <v>13241</v>
      </c>
      <c r="F720" s="2" t="s">
        <v>13268</v>
      </c>
      <c r="G720" s="2" t="s">
        <v>13269</v>
      </c>
      <c r="H720" s="7">
        <v>1399</v>
      </c>
      <c r="I720" s="7" t="str">
        <f>IF('Amazon 2'!H1067&lt;200,"&lt;₹ 200",IF(OR('Amazon 2'!H1067=200,'Amazon 2'!H1067&lt;=500),"₹ 200-₹ 500","&gt;₹ 500"))</f>
        <v>₹ 200-₹ 500</v>
      </c>
      <c r="J720" s="7">
        <v>2660</v>
      </c>
      <c r="K720" s="5">
        <v>0.47</v>
      </c>
      <c r="L720" t="str">
        <f t="shared" si="73"/>
        <v>41-50%</v>
      </c>
      <c r="M720" s="7">
        <f t="shared" si="74"/>
        <v>47.406015037593988</v>
      </c>
      <c r="N720" s="5" t="str">
        <f t="shared" si="72"/>
        <v>&lt;50%</v>
      </c>
      <c r="O720" s="2">
        <v>4.0999999999999996</v>
      </c>
      <c r="P720" s="3">
        <v>9349</v>
      </c>
      <c r="Q720" s="3">
        <f t="shared" si="75"/>
        <v>24868340</v>
      </c>
      <c r="R720" s="18">
        <f t="shared" si="76"/>
        <v>13.449</v>
      </c>
    </row>
    <row r="721" spans="1:18" ht="15.75">
      <c r="A721" s="2" t="s">
        <v>5753</v>
      </c>
      <c r="B721" s="2" t="s">
        <v>5754</v>
      </c>
      <c r="C721" s="2" t="s">
        <v>5755</v>
      </c>
      <c r="D721" s="2" t="s">
        <v>13142</v>
      </c>
      <c r="E721" s="2" t="s">
        <v>13143</v>
      </c>
      <c r="F721" s="2" t="s">
        <v>13144</v>
      </c>
      <c r="G721" s="2" t="s">
        <v>13145</v>
      </c>
      <c r="H721" s="7">
        <v>198</v>
      </c>
      <c r="I721" s="7" t="str">
        <f>IF('Amazon 2'!H642&lt;200,"&lt;₹ 200",IF(OR('Amazon 2'!H642=200,'Amazon 2'!H642&lt;=500),"₹ 200-₹ 500","&gt;₹ 500"))</f>
        <v>&gt;₹ 500</v>
      </c>
      <c r="J721" s="7">
        <v>800</v>
      </c>
      <c r="K721" s="5">
        <v>0.75</v>
      </c>
      <c r="L721" t="str">
        <f t="shared" si="73"/>
        <v>71-80%</v>
      </c>
      <c r="M721" s="7">
        <f t="shared" si="74"/>
        <v>75.25</v>
      </c>
      <c r="N721" s="5" t="str">
        <f t="shared" si="72"/>
        <v>50% ormore</v>
      </c>
      <c r="O721" s="2">
        <v>4.0999999999999996</v>
      </c>
      <c r="P721" s="3">
        <v>9344</v>
      </c>
      <c r="Q721" s="3">
        <f t="shared" si="75"/>
        <v>7475200</v>
      </c>
      <c r="R721" s="18">
        <f t="shared" si="76"/>
        <v>13.443999999999999</v>
      </c>
    </row>
    <row r="722" spans="1:18" ht="15.75">
      <c r="A722" s="2" t="s">
        <v>4765</v>
      </c>
      <c r="B722" s="2" t="s">
        <v>4766</v>
      </c>
      <c r="C722" s="2" t="s">
        <v>4767</v>
      </c>
      <c r="D722" s="2" t="s">
        <v>13082</v>
      </c>
      <c r="E722" s="2" t="s">
        <v>13105</v>
      </c>
      <c r="F722" s="2" t="s">
        <v>13106</v>
      </c>
      <c r="G722" s="2" t="s">
        <v>13092</v>
      </c>
      <c r="H722" s="7">
        <v>89</v>
      </c>
      <c r="I722" s="7" t="str">
        <f>IF('Amazon 2'!H553&lt;200,"&lt;₹ 200",IF(OR('Amazon 2'!H553=200,'Amazon 2'!H553&lt;=500),"₹ 200-₹ 500","&gt;₹ 500"))</f>
        <v>₹ 200-₹ 500</v>
      </c>
      <c r="J722" s="7">
        <v>499</v>
      </c>
      <c r="K722" s="5">
        <v>0.82</v>
      </c>
      <c r="L722" t="str">
        <f t="shared" si="73"/>
        <v>81-90%</v>
      </c>
      <c r="M722" s="7">
        <f t="shared" si="74"/>
        <v>82.164328657314627</v>
      </c>
      <c r="N722" s="5" t="str">
        <f t="shared" si="72"/>
        <v>50% ormore</v>
      </c>
      <c r="O722" s="2">
        <v>4.0999999999999996</v>
      </c>
      <c r="P722" s="3">
        <v>9340</v>
      </c>
      <c r="Q722" s="3">
        <f t="shared" si="75"/>
        <v>4660660</v>
      </c>
      <c r="R722" s="18">
        <f t="shared" si="76"/>
        <v>13.44</v>
      </c>
    </row>
    <row r="723" spans="1:18" ht="15.75">
      <c r="A723" s="2" t="s">
        <v>10920</v>
      </c>
      <c r="B723" s="2" t="s">
        <v>10921</v>
      </c>
      <c r="C723" s="2" t="s">
        <v>8844</v>
      </c>
      <c r="D723" s="2" t="s">
        <v>13146</v>
      </c>
      <c r="E723" s="2" t="s">
        <v>13241</v>
      </c>
      <c r="F723" s="2" t="s">
        <v>13254</v>
      </c>
      <c r="G723" s="2" t="s">
        <v>13257</v>
      </c>
      <c r="H723" s="7">
        <v>999</v>
      </c>
      <c r="I723" s="7" t="str">
        <f>IF('Amazon 2'!H1144&lt;200,"&lt;₹ 200",IF(OR('Amazon 2'!H1144=200,'Amazon 2'!H1144&lt;=500),"₹ 200-₹ 500","&gt;₹ 500"))</f>
        <v>&gt;₹ 500</v>
      </c>
      <c r="J723" s="7">
        <v>1075</v>
      </c>
      <c r="K723" s="5">
        <v>7.0000000000000007E-2</v>
      </c>
      <c r="L723" t="str">
        <f t="shared" si="73"/>
        <v>0-10%</v>
      </c>
      <c r="M723" s="7">
        <f t="shared" si="74"/>
        <v>7.0697674418604652</v>
      </c>
      <c r="N723" s="5" t="str">
        <f t="shared" si="72"/>
        <v>&lt;50%</v>
      </c>
      <c r="O723" s="2">
        <v>4.0999999999999996</v>
      </c>
      <c r="P723" s="3">
        <v>9275</v>
      </c>
      <c r="Q723" s="3">
        <f t="shared" si="75"/>
        <v>9970625</v>
      </c>
      <c r="R723" s="18">
        <f t="shared" si="76"/>
        <v>13.375</v>
      </c>
    </row>
    <row r="724" spans="1:18" ht="15.75">
      <c r="A724" s="2" t="s">
        <v>10418</v>
      </c>
      <c r="B724" s="2" t="s">
        <v>10419</v>
      </c>
      <c r="C724" s="2" t="s">
        <v>10420</v>
      </c>
      <c r="D724" s="2" t="s">
        <v>13146</v>
      </c>
      <c r="E724" s="2" t="s">
        <v>13238</v>
      </c>
      <c r="F724" s="2" t="s">
        <v>13239</v>
      </c>
      <c r="G724" s="2" t="s">
        <v>13295</v>
      </c>
      <c r="H724" s="7">
        <v>1699</v>
      </c>
      <c r="I724" s="7" t="str">
        <f>IF('Amazon 2'!H1094&lt;200,"&lt;₹ 200",IF(OR('Amazon 2'!H1094=200,'Amazon 2'!H1094&lt;=500),"₹ 200-₹ 500","&gt;₹ 500"))</f>
        <v>&lt;₹ 200</v>
      </c>
      <c r="J724" s="7">
        <v>1999</v>
      </c>
      <c r="K724" s="5">
        <v>0.15</v>
      </c>
      <c r="L724" t="str">
        <f t="shared" si="73"/>
        <v>11-20%</v>
      </c>
      <c r="M724" s="7">
        <f t="shared" si="74"/>
        <v>15.007503751875939</v>
      </c>
      <c r="N724" s="5" t="str">
        <f t="shared" si="72"/>
        <v>&lt;50%</v>
      </c>
      <c r="O724" s="2">
        <v>4.0999999999999996</v>
      </c>
      <c r="P724" s="3">
        <v>8873</v>
      </c>
      <c r="Q724" s="3">
        <f t="shared" si="75"/>
        <v>17737127</v>
      </c>
      <c r="R724" s="18">
        <f t="shared" si="76"/>
        <v>12.972999999999999</v>
      </c>
    </row>
    <row r="725" spans="1:18" ht="15.75">
      <c r="A725" s="2" t="s">
        <v>9784</v>
      </c>
      <c r="B725" s="2" t="s">
        <v>9785</v>
      </c>
      <c r="C725" s="2" t="s">
        <v>8710</v>
      </c>
      <c r="D725" s="2" t="s">
        <v>13146</v>
      </c>
      <c r="E725" s="2" t="s">
        <v>13238</v>
      </c>
      <c r="F725" s="2" t="s">
        <v>13239</v>
      </c>
      <c r="G725" s="2" t="s">
        <v>13253</v>
      </c>
      <c r="H725" s="7">
        <v>2464</v>
      </c>
      <c r="I725" s="7" t="str">
        <f>IF('Amazon 2'!H1031&lt;200,"&lt;₹ 200",IF(OR('Amazon 2'!H1031=200,'Amazon 2'!H1031&lt;=500),"₹ 200-₹ 500","&gt;₹ 500"))</f>
        <v>&lt;₹ 200</v>
      </c>
      <c r="J725" s="7">
        <v>6000</v>
      </c>
      <c r="K725" s="5">
        <v>0.59</v>
      </c>
      <c r="L725" t="str">
        <f t="shared" si="73"/>
        <v>51-60%</v>
      </c>
      <c r="M725" s="7">
        <f t="shared" si="74"/>
        <v>58.933333333333337</v>
      </c>
      <c r="N725" s="5" t="str">
        <f t="shared" si="72"/>
        <v>50% ormore</v>
      </c>
      <c r="O725" s="2">
        <v>4.0999999999999996</v>
      </c>
      <c r="P725" s="3">
        <v>8866</v>
      </c>
      <c r="Q725" s="3">
        <f t="shared" si="75"/>
        <v>53196000</v>
      </c>
      <c r="R725" s="18">
        <f t="shared" si="76"/>
        <v>12.965999999999999</v>
      </c>
    </row>
    <row r="726" spans="1:18" ht="15.75">
      <c r="A726" s="2" t="s">
        <v>4949</v>
      </c>
      <c r="B726" s="2" t="s">
        <v>4950</v>
      </c>
      <c r="C726" s="2" t="s">
        <v>3519</v>
      </c>
      <c r="D726" s="2" t="s">
        <v>13075</v>
      </c>
      <c r="E726" s="2" t="s">
        <v>13076</v>
      </c>
      <c r="F726" s="2" t="s">
        <v>13077</v>
      </c>
      <c r="G726" s="2" t="s">
        <v>13120</v>
      </c>
      <c r="H726" s="7">
        <v>99</v>
      </c>
      <c r="I726" s="7" t="str">
        <f>IF('Amazon 2'!H571&lt;200,"&lt;₹ 200",IF(OR('Amazon 2'!H571=200,'Amazon 2'!H571&lt;=500),"₹ 200-₹ 500","&gt;₹ 500"))</f>
        <v>&gt;₹ 500</v>
      </c>
      <c r="J726" s="7">
        <v>999</v>
      </c>
      <c r="K726" s="5">
        <v>0.9</v>
      </c>
      <c r="L726" t="str">
        <f t="shared" si="73"/>
        <v>81-90%</v>
      </c>
      <c r="M726" s="7">
        <f t="shared" si="74"/>
        <v>90.090090090090087</v>
      </c>
      <c r="N726" s="5" t="str">
        <f t="shared" si="72"/>
        <v>50% ormore</v>
      </c>
      <c r="O726" s="2">
        <v>4.0999999999999996</v>
      </c>
      <c r="P726" s="3">
        <v>8751</v>
      </c>
      <c r="Q726" s="3">
        <f t="shared" si="75"/>
        <v>8742249</v>
      </c>
      <c r="R726" s="18">
        <f t="shared" si="76"/>
        <v>12.850999999999999</v>
      </c>
    </row>
    <row r="727" spans="1:18" ht="15.75">
      <c r="A727" s="2" t="s">
        <v>3451</v>
      </c>
      <c r="B727" s="2" t="s">
        <v>3452</v>
      </c>
      <c r="C727" s="2" t="s">
        <v>3162</v>
      </c>
      <c r="D727" s="2" t="s">
        <v>13082</v>
      </c>
      <c r="E727" s="2" t="s">
        <v>13105</v>
      </c>
      <c r="F727" s="2" t="s">
        <v>13106</v>
      </c>
      <c r="G727" s="2" t="s">
        <v>13107</v>
      </c>
      <c r="H727" s="7">
        <v>529</v>
      </c>
      <c r="I727" s="7" t="str">
        <f>IF('Amazon 2'!H395&lt;200,"&lt;₹ 200",IF(OR('Amazon 2'!H395=200,'Amazon 2'!H395&lt;=500),"₹ 200-₹ 500","&gt;₹ 500"))</f>
        <v>₹ 200-₹ 500</v>
      </c>
      <c r="J727" s="7">
        <v>1499</v>
      </c>
      <c r="K727" s="5">
        <v>0.65</v>
      </c>
      <c r="L727" t="str">
        <f t="shared" si="73"/>
        <v>61-70%</v>
      </c>
      <c r="M727" s="7">
        <f t="shared" si="74"/>
        <v>64.70980653769179</v>
      </c>
      <c r="N727" s="5" t="str">
        <f t="shared" si="72"/>
        <v>50% ormore</v>
      </c>
      <c r="O727" s="2">
        <v>4.0999999999999996</v>
      </c>
      <c r="P727" s="3">
        <v>8599</v>
      </c>
      <c r="Q727" s="3">
        <f t="shared" si="75"/>
        <v>12889901</v>
      </c>
      <c r="R727" s="18">
        <f t="shared" si="76"/>
        <v>12.699</v>
      </c>
    </row>
    <row r="728" spans="1:18" ht="15.75">
      <c r="A728" s="2" t="s">
        <v>445</v>
      </c>
      <c r="B728" s="2" t="s">
        <v>446</v>
      </c>
      <c r="C728" s="2" t="s">
        <v>98</v>
      </c>
      <c r="D728" s="2" t="s">
        <v>13075</v>
      </c>
      <c r="E728" s="2" t="s">
        <v>13079</v>
      </c>
      <c r="F728" s="2" t="s">
        <v>13080</v>
      </c>
      <c r="G728" s="2" t="s">
        <v>13081</v>
      </c>
      <c r="H728" s="7">
        <v>507</v>
      </c>
      <c r="I728" s="7" t="str">
        <f>IF('Amazon 2'!H48&lt;200,"&lt;₹ 200",IF(OR('Amazon 2'!H48=200,'Amazon 2'!H48&lt;=500),"₹ 200-₹ 500","&gt;₹ 500"))</f>
        <v>&gt;₹ 500</v>
      </c>
      <c r="J728" s="7">
        <v>1208</v>
      </c>
      <c r="K728" s="5">
        <v>0.57999999999999996</v>
      </c>
      <c r="L728" t="str">
        <f t="shared" si="73"/>
        <v>51-60%</v>
      </c>
      <c r="M728" s="7">
        <f t="shared" si="74"/>
        <v>58.029801324503318</v>
      </c>
      <c r="N728" s="5" t="str">
        <f>IF(K728&gt;=50%,"Yes","No")</f>
        <v>Yes</v>
      </c>
      <c r="O728" s="2">
        <v>4.0999999999999996</v>
      </c>
      <c r="P728" s="3">
        <v>8131</v>
      </c>
      <c r="Q728" s="3">
        <f t="shared" si="75"/>
        <v>9822248</v>
      </c>
      <c r="R728" s="18">
        <f t="shared" si="76"/>
        <v>12.231</v>
      </c>
    </row>
    <row r="729" spans="1:18" ht="15.75">
      <c r="A729" s="2" t="s">
        <v>8853</v>
      </c>
      <c r="B729" s="2" t="s">
        <v>8854</v>
      </c>
      <c r="C729" s="2" t="s">
        <v>8541</v>
      </c>
      <c r="D729" s="2" t="s">
        <v>13146</v>
      </c>
      <c r="E729" s="2" t="s">
        <v>13238</v>
      </c>
      <c r="F729" s="2" t="s">
        <v>13239</v>
      </c>
      <c r="G729" s="2" t="s">
        <v>13240</v>
      </c>
      <c r="H729" s="7">
        <v>699</v>
      </c>
      <c r="I729" s="7" t="str">
        <f>IF('Amazon 2'!H940&lt;200,"&lt;₹ 200",IF(OR('Amazon 2'!H940=200,'Amazon 2'!H940&lt;=500),"₹ 200-₹ 500","&gt;₹ 500"))</f>
        <v>&gt;₹ 500</v>
      </c>
      <c r="J729" s="7">
        <v>1595</v>
      </c>
      <c r="K729" s="5">
        <v>0.56000000000000005</v>
      </c>
      <c r="L729" t="str">
        <f t="shared" si="73"/>
        <v>51-60%</v>
      </c>
      <c r="M729" s="7">
        <f t="shared" si="74"/>
        <v>56.175548589341695</v>
      </c>
      <c r="N729" s="5" t="str">
        <f t="shared" ref="N729:N734" si="77">IF(K729&gt;=50%,"50% ormore","&lt;50%")</f>
        <v>50% ormore</v>
      </c>
      <c r="O729" s="2">
        <v>4.0999999999999996</v>
      </c>
      <c r="P729" s="3">
        <v>8090</v>
      </c>
      <c r="Q729" s="3">
        <f t="shared" si="75"/>
        <v>12903550</v>
      </c>
      <c r="R729" s="18">
        <f t="shared" si="76"/>
        <v>12.19</v>
      </c>
    </row>
    <row r="730" spans="1:18" ht="15.75">
      <c r="A730" s="2" t="s">
        <v>11437</v>
      </c>
      <c r="B730" s="2" t="s">
        <v>11438</v>
      </c>
      <c r="C730" s="2" t="s">
        <v>9644</v>
      </c>
      <c r="D730" s="2" t="s">
        <v>13146</v>
      </c>
      <c r="E730" s="2" t="s">
        <v>13238</v>
      </c>
      <c r="F730" s="2" t="s">
        <v>13278</v>
      </c>
      <c r="G730" s="2" t="s">
        <v>13280</v>
      </c>
      <c r="H730" s="7">
        <v>649</v>
      </c>
      <c r="I730" s="7" t="str">
        <f>IF('Amazon 2'!H1195&lt;200,"&lt;₹ 200",IF(OR('Amazon 2'!H1195=200,'Amazon 2'!H1195&lt;=500),"₹ 200-₹ 500","&gt;₹ 500"))</f>
        <v>₹ 200-₹ 500</v>
      </c>
      <c r="J730" s="7">
        <v>670</v>
      </c>
      <c r="K730" s="5">
        <v>0.03</v>
      </c>
      <c r="L730" t="str">
        <f t="shared" si="73"/>
        <v>0-10%</v>
      </c>
      <c r="M730" s="7">
        <f t="shared" si="74"/>
        <v>3.1343283582089549</v>
      </c>
      <c r="N730" s="5" t="str">
        <f t="shared" si="77"/>
        <v>&lt;50%</v>
      </c>
      <c r="O730" s="2">
        <v>4.0999999999999996</v>
      </c>
      <c r="P730" s="3">
        <v>7786</v>
      </c>
      <c r="Q730" s="3">
        <f t="shared" si="75"/>
        <v>5216620</v>
      </c>
      <c r="R730" s="18">
        <f t="shared" si="76"/>
        <v>11.885999999999999</v>
      </c>
    </row>
    <row r="731" spans="1:18" ht="15.75">
      <c r="A731" s="2" t="s">
        <v>11002</v>
      </c>
      <c r="B731" s="2" t="s">
        <v>11003</v>
      </c>
      <c r="C731" s="2" t="s">
        <v>8699</v>
      </c>
      <c r="D731" s="2" t="s">
        <v>13146</v>
      </c>
      <c r="E731" s="2" t="s">
        <v>13238</v>
      </c>
      <c r="F731" s="2" t="s">
        <v>13245</v>
      </c>
      <c r="G731" s="2" t="s">
        <v>13246</v>
      </c>
      <c r="H731" s="7">
        <v>850</v>
      </c>
      <c r="I731" s="7" t="str">
        <f>IF('Amazon 2'!H1152&lt;200,"&lt;₹ 200",IF(OR('Amazon 2'!H1152=200,'Amazon 2'!H1152&lt;=500),"₹ 200-₹ 500","&gt;₹ 500"))</f>
        <v>&gt;₹ 500</v>
      </c>
      <c r="J731" s="7">
        <v>1000</v>
      </c>
      <c r="K731" s="5">
        <v>0.15</v>
      </c>
      <c r="L731" t="str">
        <f t="shared" si="73"/>
        <v>11-20%</v>
      </c>
      <c r="M731" s="7">
        <f t="shared" si="74"/>
        <v>15</v>
      </c>
      <c r="N731" s="5" t="str">
        <f t="shared" si="77"/>
        <v>&lt;50%</v>
      </c>
      <c r="O731" s="2">
        <v>4.0999999999999996</v>
      </c>
      <c r="P731" s="3">
        <v>7619</v>
      </c>
      <c r="Q731" s="3">
        <f t="shared" si="75"/>
        <v>7619000</v>
      </c>
      <c r="R731" s="18">
        <f t="shared" si="76"/>
        <v>11.718999999999999</v>
      </c>
    </row>
    <row r="732" spans="1:18" ht="15.75">
      <c r="A732" s="2" t="s">
        <v>8418</v>
      </c>
      <c r="B732" s="2" t="s">
        <v>8419</v>
      </c>
      <c r="C732" s="2" t="s">
        <v>8420</v>
      </c>
      <c r="D732" s="2" t="s">
        <v>13075</v>
      </c>
      <c r="E732" s="2" t="s">
        <v>13076</v>
      </c>
      <c r="F732" s="2" t="s">
        <v>13234</v>
      </c>
      <c r="G732" s="2" t="s">
        <v>13235</v>
      </c>
      <c r="H732" s="7">
        <v>199</v>
      </c>
      <c r="I732" s="7" t="str">
        <f>IF('Amazon 2'!H899&lt;200,"&lt;₹ 200",IF(OR('Amazon 2'!H899=200,'Amazon 2'!H899&lt;=500),"₹ 200-₹ 500","&gt;₹ 500"))</f>
        <v>&gt;₹ 500</v>
      </c>
      <c r="J732" s="7">
        <v>799</v>
      </c>
      <c r="K732" s="5">
        <v>0.75</v>
      </c>
      <c r="L732" t="str">
        <f t="shared" si="73"/>
        <v>71-80%</v>
      </c>
      <c r="M732" s="7">
        <f t="shared" si="74"/>
        <v>75.093867334167712</v>
      </c>
      <c r="N732" s="5" t="str">
        <f t="shared" si="77"/>
        <v>50% ormore</v>
      </c>
      <c r="O732" s="2">
        <v>4.0999999999999996</v>
      </c>
      <c r="P732" s="3">
        <v>7333</v>
      </c>
      <c r="Q732" s="3">
        <f t="shared" si="75"/>
        <v>5859067</v>
      </c>
      <c r="R732" s="18">
        <f t="shared" si="76"/>
        <v>11.433</v>
      </c>
    </row>
    <row r="733" spans="1:18" ht="15.75">
      <c r="A733" s="2" t="s">
        <v>10631</v>
      </c>
      <c r="B733" s="2" t="s">
        <v>10632</v>
      </c>
      <c r="C733" s="2" t="s">
        <v>8844</v>
      </c>
      <c r="D733" s="2" t="s">
        <v>13146</v>
      </c>
      <c r="E733" s="2" t="s">
        <v>13241</v>
      </c>
      <c r="F733" s="2" t="s">
        <v>13254</v>
      </c>
      <c r="G733" s="2" t="s">
        <v>13257</v>
      </c>
      <c r="H733" s="7">
        <v>510</v>
      </c>
      <c r="I733" s="7" t="str">
        <f>IF('Amazon 2'!H1115&lt;200,"&lt;₹ 200",IF(OR('Amazon 2'!H1115=200,'Amazon 2'!H1115&lt;=500),"₹ 200-₹ 500","&gt;₹ 500"))</f>
        <v>&gt;₹ 500</v>
      </c>
      <c r="J733" s="7">
        <v>640</v>
      </c>
      <c r="K733" s="5">
        <v>0.2</v>
      </c>
      <c r="L733" t="str">
        <f t="shared" si="73"/>
        <v>11-20%</v>
      </c>
      <c r="M733" s="7">
        <f t="shared" si="74"/>
        <v>20.3125</v>
      </c>
      <c r="N733" s="5" t="str">
        <f t="shared" si="77"/>
        <v>&lt;50%</v>
      </c>
      <c r="O733" s="2">
        <v>4.0999999999999996</v>
      </c>
      <c r="P733" s="3">
        <v>7229</v>
      </c>
      <c r="Q733" s="3">
        <f t="shared" si="75"/>
        <v>4626560</v>
      </c>
      <c r="R733" s="18">
        <f t="shared" si="76"/>
        <v>11.329000000000001</v>
      </c>
    </row>
    <row r="734" spans="1:18" ht="15.75">
      <c r="A734" s="2" t="s">
        <v>4169</v>
      </c>
      <c r="B734" s="2" t="s">
        <v>4170</v>
      </c>
      <c r="C734" s="2" t="s">
        <v>2948</v>
      </c>
      <c r="D734" s="2" t="s">
        <v>13082</v>
      </c>
      <c r="E734" s="2" t="s">
        <v>13103</v>
      </c>
      <c r="F734" s="2" t="s">
        <v>13104</v>
      </c>
      <c r="G734" s="2"/>
      <c r="H734" s="7">
        <v>2999</v>
      </c>
      <c r="I734" s="7" t="str">
        <f>IF('Amazon 2'!H486&lt;200,"&lt;₹ 200",IF(OR('Amazon 2'!H486=200,'Amazon 2'!H486&lt;=500),"₹ 200-₹ 500","&gt;₹ 500"))</f>
        <v>&gt;₹ 500</v>
      </c>
      <c r="J734" s="7">
        <v>5999</v>
      </c>
      <c r="K734" s="5">
        <v>0.5</v>
      </c>
      <c r="L734" t="str">
        <f t="shared" si="73"/>
        <v>41-50%</v>
      </c>
      <c r="M734" s="7">
        <f t="shared" si="74"/>
        <v>50.008334722453739</v>
      </c>
      <c r="N734" s="5" t="str">
        <f t="shared" si="77"/>
        <v>50% ormore</v>
      </c>
      <c r="O734" s="2">
        <v>4.0999999999999996</v>
      </c>
      <c r="P734" s="3">
        <v>7148</v>
      </c>
      <c r="Q734" s="3">
        <f t="shared" si="75"/>
        <v>42880852</v>
      </c>
      <c r="R734" s="18">
        <f t="shared" si="76"/>
        <v>11.247999999999999</v>
      </c>
    </row>
    <row r="735" spans="1:18" ht="15.75">
      <c r="A735" s="2" t="s">
        <v>1908</v>
      </c>
      <c r="B735" s="2" t="s">
        <v>1909</v>
      </c>
      <c r="C735" s="2" t="s">
        <v>169</v>
      </c>
      <c r="D735" s="2" t="s">
        <v>13082</v>
      </c>
      <c r="E735" s="2" t="s">
        <v>13083</v>
      </c>
      <c r="F735" s="2" t="s">
        <v>13085</v>
      </c>
      <c r="G735" s="2" t="s">
        <v>13086</v>
      </c>
      <c r="H735" s="7">
        <v>42999</v>
      </c>
      <c r="I735" s="7" t="str">
        <f>IF('Amazon 2'!H218&lt;200,"&lt;₹ 200",IF(OR('Amazon 2'!H218=200,'Amazon 2'!H218&lt;=500),"₹ 200-₹ 500","&gt;₹ 500"))</f>
        <v>&gt;₹ 500</v>
      </c>
      <c r="J735" s="7">
        <v>59999</v>
      </c>
      <c r="K735" s="5">
        <v>0.28000000000000003</v>
      </c>
      <c r="L735" t="str">
        <f t="shared" si="73"/>
        <v>21-30%</v>
      </c>
      <c r="M735" s="7">
        <f t="shared" si="74"/>
        <v>28.333805563426058</v>
      </c>
      <c r="N735" s="5" t="str">
        <f>IF(K735&gt;=50%,"Yes","No")</f>
        <v>No</v>
      </c>
      <c r="O735" s="2">
        <v>4.0999999999999996</v>
      </c>
      <c r="P735" s="3">
        <v>6753</v>
      </c>
      <c r="Q735" s="3">
        <f t="shared" si="75"/>
        <v>405173247</v>
      </c>
      <c r="R735" s="18">
        <f t="shared" si="76"/>
        <v>10.853</v>
      </c>
    </row>
    <row r="736" spans="1:18" ht="15.75">
      <c r="A736" s="2" t="s">
        <v>2871</v>
      </c>
      <c r="B736" s="2" t="s">
        <v>2872</v>
      </c>
      <c r="C736" s="2" t="s">
        <v>169</v>
      </c>
      <c r="D736" s="2" t="s">
        <v>13082</v>
      </c>
      <c r="E736" s="2" t="s">
        <v>13083</v>
      </c>
      <c r="F736" s="2" t="s">
        <v>13085</v>
      </c>
      <c r="G736" s="2" t="s">
        <v>13086</v>
      </c>
      <c r="H736" s="7">
        <v>61999</v>
      </c>
      <c r="I736" s="7" t="str">
        <f>IF('Amazon 2'!H327&lt;200,"&lt;₹ 200",IF(OR('Amazon 2'!H327=200,'Amazon 2'!H327&lt;=500),"₹ 200-₹ 500","&gt;₹ 500"))</f>
        <v>&gt;₹ 500</v>
      </c>
      <c r="J736" s="7">
        <v>69999</v>
      </c>
      <c r="K736" s="5">
        <v>0.11</v>
      </c>
      <c r="L736" t="str">
        <f t="shared" si="73"/>
        <v>11-20%</v>
      </c>
      <c r="M736" s="7">
        <f t="shared" si="74"/>
        <v>11.428734696209945</v>
      </c>
      <c r="N736" s="5" t="str">
        <f>IF(K736&gt;=50%,"50% ormore","&lt;50%")</f>
        <v>&lt;50%</v>
      </c>
      <c r="O736" s="2">
        <v>4.0999999999999996</v>
      </c>
      <c r="P736" s="3">
        <v>6753</v>
      </c>
      <c r="Q736" s="3">
        <f t="shared" si="75"/>
        <v>472703247</v>
      </c>
      <c r="R736" s="18">
        <f t="shared" si="76"/>
        <v>10.853</v>
      </c>
    </row>
    <row r="737" spans="1:18" ht="15.75">
      <c r="A737" s="2" t="s">
        <v>1616</v>
      </c>
      <c r="B737" s="2" t="s">
        <v>1617</v>
      </c>
      <c r="C737" s="2" t="s">
        <v>18</v>
      </c>
      <c r="D737" s="2" t="s">
        <v>13075</v>
      </c>
      <c r="E737" s="2" t="s">
        <v>13076</v>
      </c>
      <c r="F737" s="2" t="s">
        <v>13077</v>
      </c>
      <c r="G737" s="2" t="s">
        <v>13078</v>
      </c>
      <c r="H737" s="7">
        <v>849</v>
      </c>
      <c r="I737" s="7" t="str">
        <f>IF('Amazon 2'!H184&lt;200,"&lt;₹ 200",IF(OR('Amazon 2'!H184=200,'Amazon 2'!H184&lt;=500),"₹ 200-₹ 500","&gt;₹ 500"))</f>
        <v>₹ 200-₹ 500</v>
      </c>
      <c r="J737" s="7">
        <v>999</v>
      </c>
      <c r="K737" s="5">
        <v>0.15</v>
      </c>
      <c r="L737" t="str">
        <f t="shared" si="73"/>
        <v>11-20%</v>
      </c>
      <c r="M737" s="7">
        <f t="shared" si="74"/>
        <v>15.015015015015015</v>
      </c>
      <c r="N737" s="5" t="str">
        <f>IF(K737&gt;=50%,"Yes","No")</f>
        <v>No</v>
      </c>
      <c r="O737" s="2">
        <v>4.0999999999999996</v>
      </c>
      <c r="P737" s="3">
        <v>6736</v>
      </c>
      <c r="Q737" s="3">
        <f t="shared" si="75"/>
        <v>6729264</v>
      </c>
      <c r="R737" s="18">
        <f t="shared" si="76"/>
        <v>10.835999999999999</v>
      </c>
    </row>
    <row r="738" spans="1:18" ht="15.75">
      <c r="A738" s="2" t="s">
        <v>4368</v>
      </c>
      <c r="B738" s="2" t="s">
        <v>4369</v>
      </c>
      <c r="C738" s="2" t="s">
        <v>2990</v>
      </c>
      <c r="D738" s="2" t="s">
        <v>13082</v>
      </c>
      <c r="E738" s="2" t="s">
        <v>13105</v>
      </c>
      <c r="F738" s="2" t="s">
        <v>13108</v>
      </c>
      <c r="G738" s="2" t="s">
        <v>13109</v>
      </c>
      <c r="H738" s="7">
        <v>8499</v>
      </c>
      <c r="I738" s="7" t="str">
        <f>IF('Amazon 2'!H510&lt;200,"&lt;₹ 200",IF(OR('Amazon 2'!H510=200,'Amazon 2'!H510&lt;=500),"₹ 200-₹ 500","&gt;₹ 500"))</f>
        <v>₹ 200-₹ 500</v>
      </c>
      <c r="J738" s="7">
        <v>12999</v>
      </c>
      <c r="K738" s="5">
        <v>0.35</v>
      </c>
      <c r="L738" t="str">
        <f t="shared" si="73"/>
        <v>31-40%</v>
      </c>
      <c r="M738" s="7">
        <f t="shared" si="74"/>
        <v>34.618047542118624</v>
      </c>
      <c r="N738" s="5" t="str">
        <f t="shared" ref="N738:N744" si="78">IF(K738&gt;=50%,"50% ormore","&lt;50%")</f>
        <v>&lt;50%</v>
      </c>
      <c r="O738" s="2">
        <v>4.0999999999999996</v>
      </c>
      <c r="P738" s="3">
        <v>6662</v>
      </c>
      <c r="Q738" s="3">
        <f t="shared" si="75"/>
        <v>86599338</v>
      </c>
      <c r="R738" s="18">
        <f t="shared" si="76"/>
        <v>10.762</v>
      </c>
    </row>
    <row r="739" spans="1:18" ht="15.75">
      <c r="A739" s="2" t="s">
        <v>9724</v>
      </c>
      <c r="B739" s="2" t="s">
        <v>9725</v>
      </c>
      <c r="C739" s="2" t="s">
        <v>8688</v>
      </c>
      <c r="D739" s="2" t="s">
        <v>13146</v>
      </c>
      <c r="E739" s="2" t="s">
        <v>13238</v>
      </c>
      <c r="F739" s="2" t="s">
        <v>13239</v>
      </c>
      <c r="G739" s="2" t="s">
        <v>13252</v>
      </c>
      <c r="H739" s="7">
        <v>1499</v>
      </c>
      <c r="I739" s="7" t="str">
        <f>IF('Amazon 2'!H1025&lt;200,"&lt;₹ 200",IF(OR('Amazon 2'!H1025=200,'Amazon 2'!H1025&lt;=500),"₹ 200-₹ 500","&gt;₹ 500"))</f>
        <v>&gt;₹ 500</v>
      </c>
      <c r="J739" s="7">
        <v>2100</v>
      </c>
      <c r="K739" s="5">
        <v>0.28999999999999998</v>
      </c>
      <c r="L739" t="str">
        <f t="shared" si="73"/>
        <v>21-30%</v>
      </c>
      <c r="M739" s="7">
        <f t="shared" si="74"/>
        <v>28.61904761904762</v>
      </c>
      <c r="N739" s="5" t="str">
        <f t="shared" si="78"/>
        <v>&lt;50%</v>
      </c>
      <c r="O739" s="2">
        <v>4.0999999999999996</v>
      </c>
      <c r="P739" s="3">
        <v>6355</v>
      </c>
      <c r="Q739" s="3">
        <f t="shared" si="75"/>
        <v>13345500</v>
      </c>
      <c r="R739" s="18">
        <f t="shared" si="76"/>
        <v>10.455</v>
      </c>
    </row>
    <row r="740" spans="1:18" ht="15.75">
      <c r="A740" s="2" t="s">
        <v>8296</v>
      </c>
      <c r="B740" s="2" t="s">
        <v>8297</v>
      </c>
      <c r="C740" s="2" t="s">
        <v>8298</v>
      </c>
      <c r="D740" s="2" t="s">
        <v>13142</v>
      </c>
      <c r="E740" s="2" t="s">
        <v>13143</v>
      </c>
      <c r="F740" s="2" t="s">
        <v>13144</v>
      </c>
      <c r="G740" s="2" t="s">
        <v>13145</v>
      </c>
      <c r="H740" s="7">
        <v>90</v>
      </c>
      <c r="I740" s="7" t="str">
        <f>IF('Amazon 2'!H887&lt;200,"&lt;₹ 200",IF(OR('Amazon 2'!H887=200,'Amazon 2'!H887&lt;=500),"₹ 200-₹ 500","&gt;₹ 500"))</f>
        <v>&gt;₹ 500</v>
      </c>
      <c r="J740" s="7">
        <v>100</v>
      </c>
      <c r="K740" s="5">
        <v>0.1</v>
      </c>
      <c r="L740" t="str">
        <f t="shared" si="73"/>
        <v>0-10%</v>
      </c>
      <c r="M740" s="7">
        <f t="shared" si="74"/>
        <v>10</v>
      </c>
      <c r="N740" s="5" t="str">
        <f t="shared" si="78"/>
        <v>&lt;50%</v>
      </c>
      <c r="O740" s="2">
        <v>4.0999999999999996</v>
      </c>
      <c r="P740" s="3">
        <v>6199</v>
      </c>
      <c r="Q740" s="3">
        <f t="shared" si="75"/>
        <v>619900</v>
      </c>
      <c r="R740" s="18">
        <f t="shared" si="76"/>
        <v>10.298999999999999</v>
      </c>
    </row>
    <row r="741" spans="1:18" ht="15.75">
      <c r="A741" s="2" t="s">
        <v>3636</v>
      </c>
      <c r="B741" s="2" t="s">
        <v>3637</v>
      </c>
      <c r="C741" s="2" t="s">
        <v>3638</v>
      </c>
      <c r="D741" s="2" t="s">
        <v>13082</v>
      </c>
      <c r="E741" s="2" t="s">
        <v>13105</v>
      </c>
      <c r="F741" s="2" t="s">
        <v>13106</v>
      </c>
      <c r="G741" s="2" t="s">
        <v>13121</v>
      </c>
      <c r="H741" s="7">
        <v>119</v>
      </c>
      <c r="I741" s="7" t="str">
        <f>IF('Amazon 2'!H419&lt;200,"&lt;₹ 200",IF(OR('Amazon 2'!H419=200,'Amazon 2'!H419&lt;=500),"₹ 200-₹ 500","&gt;₹ 500"))</f>
        <v>&gt;₹ 500</v>
      </c>
      <c r="J741" s="7">
        <v>299</v>
      </c>
      <c r="K741" s="5">
        <v>0.6</v>
      </c>
      <c r="L741" t="str">
        <f t="shared" si="73"/>
        <v>51-60%</v>
      </c>
      <c r="M741" s="7">
        <f t="shared" si="74"/>
        <v>60.200668896321076</v>
      </c>
      <c r="N741" s="5" t="str">
        <f t="shared" si="78"/>
        <v>50% ormore</v>
      </c>
      <c r="O741" s="2">
        <v>4.0999999999999996</v>
      </c>
      <c r="P741" s="3">
        <v>5999</v>
      </c>
      <c r="Q741" s="3">
        <f t="shared" si="75"/>
        <v>1793701</v>
      </c>
      <c r="R741" s="18">
        <f t="shared" si="76"/>
        <v>10.099</v>
      </c>
    </row>
    <row r="742" spans="1:18" ht="15.75">
      <c r="A742" s="2" t="s">
        <v>12762</v>
      </c>
      <c r="B742" s="2" t="s">
        <v>12763</v>
      </c>
      <c r="C742" s="2" t="s">
        <v>12764</v>
      </c>
      <c r="D742" s="2" t="s">
        <v>13146</v>
      </c>
      <c r="E742" s="2" t="s">
        <v>13241</v>
      </c>
      <c r="F742" s="2" t="s">
        <v>13268</v>
      </c>
      <c r="G742" s="2" t="s">
        <v>13317</v>
      </c>
      <c r="H742" s="7">
        <v>1982.84</v>
      </c>
      <c r="I742" s="7" t="str">
        <f>IF('Amazon 2'!H1327&lt;200,"&lt;₹ 200",IF(OR('Amazon 2'!H1327=200,'Amazon 2'!H1327&lt;=500),"₹ 200-₹ 500","&gt;₹ 500"))</f>
        <v>&gt;₹ 500</v>
      </c>
      <c r="J742" s="7">
        <v>3300</v>
      </c>
      <c r="K742" s="5">
        <v>0.4</v>
      </c>
      <c r="L742" t="str">
        <f t="shared" si="73"/>
        <v>31-40%</v>
      </c>
      <c r="M742" s="7">
        <f t="shared" si="74"/>
        <v>39.913939393939394</v>
      </c>
      <c r="N742" s="5" t="str">
        <f t="shared" si="78"/>
        <v>&lt;50%</v>
      </c>
      <c r="O742" s="2">
        <v>4.0999999999999996</v>
      </c>
      <c r="P742" s="3">
        <v>5873</v>
      </c>
      <c r="Q742" s="3">
        <f t="shared" si="75"/>
        <v>19380900</v>
      </c>
      <c r="R742" s="18">
        <f t="shared" si="76"/>
        <v>9.972999999999999</v>
      </c>
    </row>
    <row r="743" spans="1:18" ht="15.75">
      <c r="A743" s="2" t="s">
        <v>7182</v>
      </c>
      <c r="B743" s="2" t="s">
        <v>7183</v>
      </c>
      <c r="C743" s="2" t="s">
        <v>2948</v>
      </c>
      <c r="D743" s="2" t="s">
        <v>13082</v>
      </c>
      <c r="E743" s="2" t="s">
        <v>13103</v>
      </c>
      <c r="F743" s="2" t="s">
        <v>13104</v>
      </c>
      <c r="G743" s="2"/>
      <c r="H743" s="7">
        <v>2499</v>
      </c>
      <c r="I743" s="7" t="str">
        <f>IF('Amazon 2'!H779&lt;200,"&lt;₹ 200",IF(OR('Amazon 2'!H779=200,'Amazon 2'!H779&lt;=500),"₹ 200-₹ 500","&gt;₹ 500"))</f>
        <v>&gt;₹ 500</v>
      </c>
      <c r="J743" s="7">
        <v>5999</v>
      </c>
      <c r="K743" s="5">
        <v>0.57999999999999996</v>
      </c>
      <c r="L743" t="str">
        <f t="shared" si="73"/>
        <v>51-60%</v>
      </c>
      <c r="M743" s="7">
        <f t="shared" si="74"/>
        <v>58.343057176196034</v>
      </c>
      <c r="N743" s="5" t="str">
        <f t="shared" si="78"/>
        <v>50% ormore</v>
      </c>
      <c r="O743" s="2">
        <v>4.0999999999999996</v>
      </c>
      <c r="P743" s="3">
        <v>5852</v>
      </c>
      <c r="Q743" s="3">
        <f t="shared" si="75"/>
        <v>35106148</v>
      </c>
      <c r="R743" s="18">
        <f t="shared" si="76"/>
        <v>9.952</v>
      </c>
    </row>
    <row r="744" spans="1:18" ht="15.75">
      <c r="A744" s="2" t="s">
        <v>5994</v>
      </c>
      <c r="B744" s="2" t="s">
        <v>5995</v>
      </c>
      <c r="C744" s="2" t="s">
        <v>5996</v>
      </c>
      <c r="D744" s="2" t="s">
        <v>13075</v>
      </c>
      <c r="E744" s="2" t="s">
        <v>13076</v>
      </c>
      <c r="F744" s="2" t="s">
        <v>13183</v>
      </c>
      <c r="G744" s="2" t="s">
        <v>13123</v>
      </c>
      <c r="H744" s="7">
        <v>399</v>
      </c>
      <c r="I744" s="7" t="str">
        <f>IF('Amazon 2'!H665&lt;200,"&lt;₹ 200",IF(OR('Amazon 2'!H665=200,'Amazon 2'!H665&lt;=500),"₹ 200-₹ 500","&gt;₹ 500"))</f>
        <v>&gt;₹ 500</v>
      </c>
      <c r="J744" s="7">
        <v>1499</v>
      </c>
      <c r="K744" s="5">
        <v>0.73</v>
      </c>
      <c r="L744" t="str">
        <f t="shared" si="73"/>
        <v>71-80%</v>
      </c>
      <c r="M744" s="7">
        <f t="shared" si="74"/>
        <v>73.382254836557706</v>
      </c>
      <c r="N744" s="5" t="str">
        <f t="shared" si="78"/>
        <v>50% ormore</v>
      </c>
      <c r="O744" s="2">
        <v>4.0999999999999996</v>
      </c>
      <c r="P744" s="3">
        <v>5730</v>
      </c>
      <c r="Q744" s="3">
        <f t="shared" si="75"/>
        <v>8589270</v>
      </c>
      <c r="R744" s="18">
        <f t="shared" si="76"/>
        <v>9.83</v>
      </c>
    </row>
    <row r="745" spans="1:18" ht="15.75">
      <c r="A745" s="2" t="s">
        <v>2024</v>
      </c>
      <c r="B745" s="2" t="s">
        <v>2025</v>
      </c>
      <c r="C745" s="2" t="s">
        <v>18</v>
      </c>
      <c r="D745" s="2" t="s">
        <v>13075</v>
      </c>
      <c r="E745" s="2" t="s">
        <v>13076</v>
      </c>
      <c r="F745" s="2" t="s">
        <v>13077</v>
      </c>
      <c r="G745" s="2" t="s">
        <v>13078</v>
      </c>
      <c r="H745" s="7">
        <v>799</v>
      </c>
      <c r="I745" s="7" t="str">
        <f>IF('Amazon 2'!H230&lt;200,"&lt;₹ 200",IF(OR('Amazon 2'!H230=200,'Amazon 2'!H230&lt;=500),"₹ 200-₹ 500","&gt;₹ 500"))</f>
        <v>₹ 200-₹ 500</v>
      </c>
      <c r="J745" s="7">
        <v>1749</v>
      </c>
      <c r="K745" s="5">
        <v>0.54</v>
      </c>
      <c r="L745" t="str">
        <f t="shared" si="73"/>
        <v>51-60%</v>
      </c>
      <c r="M745" s="7">
        <f t="shared" si="74"/>
        <v>54.316752429959983</v>
      </c>
      <c r="N745" s="5" t="str">
        <f>IF(K745&gt;=50%,"Yes","No")</f>
        <v>Yes</v>
      </c>
      <c r="O745" s="2">
        <v>4.0999999999999996</v>
      </c>
      <c r="P745" s="3">
        <v>5626</v>
      </c>
      <c r="Q745" s="3">
        <f t="shared" si="75"/>
        <v>9839874</v>
      </c>
      <c r="R745" s="18">
        <f t="shared" si="76"/>
        <v>9.7259999999999991</v>
      </c>
    </row>
    <row r="746" spans="1:18" ht="15.75">
      <c r="A746" s="2" t="s">
        <v>8142</v>
      </c>
      <c r="B746" s="2" t="s">
        <v>8143</v>
      </c>
      <c r="C746" s="2" t="s">
        <v>5904</v>
      </c>
      <c r="D746" s="2" t="s">
        <v>13082</v>
      </c>
      <c r="E746" s="2" t="s">
        <v>13152</v>
      </c>
      <c r="F746" s="2" t="s">
        <v>13181</v>
      </c>
      <c r="G746" s="2" t="s">
        <v>13182</v>
      </c>
      <c r="H746" s="7">
        <v>2299</v>
      </c>
      <c r="I746" s="7" t="str">
        <f>IF('Amazon 2'!H873&lt;200,"&lt;₹ 200",IF(OR('Amazon 2'!H873=200,'Amazon 2'!H873&lt;=500),"₹ 200-₹ 500","&gt;₹ 500"))</f>
        <v>&gt;₹ 500</v>
      </c>
      <c r="J746" s="7">
        <v>7500</v>
      </c>
      <c r="K746" s="5">
        <v>0.69</v>
      </c>
      <c r="L746" t="str">
        <f t="shared" si="73"/>
        <v>61-70%</v>
      </c>
      <c r="M746" s="7">
        <f t="shared" si="74"/>
        <v>69.346666666666664</v>
      </c>
      <c r="N746" s="5" t="str">
        <f t="shared" ref="N746:N752" si="79">IF(K746&gt;=50%,"50% ormore","&lt;50%")</f>
        <v>50% ormore</v>
      </c>
      <c r="O746" s="2">
        <v>4.0999999999999996</v>
      </c>
      <c r="P746" s="3">
        <v>5554</v>
      </c>
      <c r="Q746" s="3">
        <f t="shared" si="75"/>
        <v>41655000</v>
      </c>
      <c r="R746" s="18">
        <f t="shared" si="76"/>
        <v>9.6539999999999999</v>
      </c>
    </row>
    <row r="747" spans="1:18" ht="15.75">
      <c r="A747" s="2" t="s">
        <v>7836</v>
      </c>
      <c r="B747" s="2" t="s">
        <v>7837</v>
      </c>
      <c r="C747" s="2" t="s">
        <v>7026</v>
      </c>
      <c r="D747" s="2" t="s">
        <v>13075</v>
      </c>
      <c r="E747" s="2" t="s">
        <v>13076</v>
      </c>
      <c r="F747" s="2" t="s">
        <v>13187</v>
      </c>
      <c r="G747" s="2" t="s">
        <v>13207</v>
      </c>
      <c r="H747" s="7">
        <v>649</v>
      </c>
      <c r="I747" s="7" t="str">
        <f>IF('Amazon 2'!H843&lt;200,"&lt;₹ 200",IF(OR('Amazon 2'!H843=200,'Amazon 2'!H843&lt;=500),"₹ 200-₹ 500","&gt;₹ 500"))</f>
        <v>₹ 200-₹ 500</v>
      </c>
      <c r="J747" s="7">
        <v>1300</v>
      </c>
      <c r="K747" s="5">
        <v>0.5</v>
      </c>
      <c r="L747" t="str">
        <f t="shared" si="73"/>
        <v>41-50%</v>
      </c>
      <c r="M747" s="7">
        <f t="shared" si="74"/>
        <v>50.076923076923073</v>
      </c>
      <c r="N747" s="5" t="str">
        <f t="shared" si="79"/>
        <v>50% ormore</v>
      </c>
      <c r="O747" s="2">
        <v>4.0999999999999996</v>
      </c>
      <c r="P747" s="3">
        <v>5195</v>
      </c>
      <c r="Q747" s="3">
        <f t="shared" si="75"/>
        <v>6753500</v>
      </c>
      <c r="R747" s="18">
        <f t="shared" si="76"/>
        <v>9.2949999999999999</v>
      </c>
    </row>
    <row r="748" spans="1:18" ht="15.75">
      <c r="A748" s="2" t="s">
        <v>3290</v>
      </c>
      <c r="B748" s="2" t="s">
        <v>3291</v>
      </c>
      <c r="C748" s="2" t="s">
        <v>2948</v>
      </c>
      <c r="D748" s="2" t="s">
        <v>13082</v>
      </c>
      <c r="E748" s="2" t="s">
        <v>13103</v>
      </c>
      <c r="F748" s="2" t="s">
        <v>13104</v>
      </c>
      <c r="G748" s="2"/>
      <c r="H748" s="7">
        <v>2998</v>
      </c>
      <c r="I748" s="7" t="str">
        <f>IF('Amazon 2'!H377&lt;200,"&lt;₹ 200",IF(OR('Amazon 2'!H377=200,'Amazon 2'!H377&lt;=500),"₹ 200-₹ 500","&gt;₹ 500"))</f>
        <v>₹ 200-₹ 500</v>
      </c>
      <c r="J748" s="7">
        <v>5999</v>
      </c>
      <c r="K748" s="5">
        <v>0.5</v>
      </c>
      <c r="L748" t="str">
        <f t="shared" si="73"/>
        <v>41-50%</v>
      </c>
      <c r="M748" s="7">
        <f t="shared" si="74"/>
        <v>50.025004167361232</v>
      </c>
      <c r="N748" s="5" t="str">
        <f t="shared" si="79"/>
        <v>50% ormore</v>
      </c>
      <c r="O748" s="2">
        <v>4.0999999999999996</v>
      </c>
      <c r="P748" s="3">
        <v>5179</v>
      </c>
      <c r="Q748" s="3">
        <f t="shared" si="75"/>
        <v>31068821</v>
      </c>
      <c r="R748" s="18">
        <f t="shared" si="76"/>
        <v>9.2789999999999999</v>
      </c>
    </row>
    <row r="749" spans="1:18" ht="15.75">
      <c r="A749" s="2" t="s">
        <v>11756</v>
      </c>
      <c r="B749" s="2" t="s">
        <v>11757</v>
      </c>
      <c r="C749" s="2" t="s">
        <v>8844</v>
      </c>
      <c r="D749" s="2" t="s">
        <v>13146</v>
      </c>
      <c r="E749" s="2" t="s">
        <v>13241</v>
      </c>
      <c r="F749" s="2" t="s">
        <v>13254</v>
      </c>
      <c r="G749" s="2" t="s">
        <v>13257</v>
      </c>
      <c r="H749" s="7">
        <v>640</v>
      </c>
      <c r="I749" s="7" t="str">
        <f>IF('Amazon 2'!H1227&lt;200,"&lt;₹ 200",IF(OR('Amazon 2'!H1227=200,'Amazon 2'!H1227&lt;=500),"₹ 200-₹ 500","&gt;₹ 500"))</f>
        <v>₹ 200-₹ 500</v>
      </c>
      <c r="J749" s="7">
        <v>1020</v>
      </c>
      <c r="K749" s="5">
        <v>0.37</v>
      </c>
      <c r="L749" t="str">
        <f t="shared" si="73"/>
        <v>31-40%</v>
      </c>
      <c r="M749" s="7">
        <f t="shared" si="74"/>
        <v>37.254901960784316</v>
      </c>
      <c r="N749" s="5" t="str">
        <f t="shared" si="79"/>
        <v>&lt;50%</v>
      </c>
      <c r="O749" s="2">
        <v>4.0999999999999996</v>
      </c>
      <c r="P749" s="3">
        <v>5059</v>
      </c>
      <c r="Q749" s="3">
        <f t="shared" si="75"/>
        <v>5160180</v>
      </c>
      <c r="R749" s="18">
        <f t="shared" si="76"/>
        <v>9.1589999999999989</v>
      </c>
    </row>
    <row r="750" spans="1:18" ht="15.75">
      <c r="A750" s="2" t="s">
        <v>8936</v>
      </c>
      <c r="B750" s="2" t="s">
        <v>8937</v>
      </c>
      <c r="C750" s="2" t="s">
        <v>8938</v>
      </c>
      <c r="D750" s="2" t="s">
        <v>13146</v>
      </c>
      <c r="E750" s="2" t="s">
        <v>13238</v>
      </c>
      <c r="F750" s="2" t="s">
        <v>13239</v>
      </c>
      <c r="G750" s="2" t="s">
        <v>13262</v>
      </c>
      <c r="H750" s="7">
        <v>1969</v>
      </c>
      <c r="I750" s="7" t="str">
        <f>IF('Amazon 2'!H948&lt;200,"&lt;₹ 200",IF(OR('Amazon 2'!H948=200,'Amazon 2'!H948&lt;=500),"₹ 200-₹ 500","&gt;₹ 500"))</f>
        <v>₹ 200-₹ 500</v>
      </c>
      <c r="J750" s="7">
        <v>5000</v>
      </c>
      <c r="K750" s="5">
        <v>0.61</v>
      </c>
      <c r="L750" t="str">
        <f t="shared" si="73"/>
        <v>61-70%</v>
      </c>
      <c r="M750" s="7">
        <f t="shared" si="74"/>
        <v>60.62</v>
      </c>
      <c r="N750" s="5" t="str">
        <f t="shared" si="79"/>
        <v>50% ormore</v>
      </c>
      <c r="O750" s="2">
        <v>4.0999999999999996</v>
      </c>
      <c r="P750" s="3">
        <v>4927</v>
      </c>
      <c r="Q750" s="3">
        <f t="shared" si="75"/>
        <v>24635000</v>
      </c>
      <c r="R750" s="18">
        <f t="shared" si="76"/>
        <v>9.0269999999999992</v>
      </c>
    </row>
    <row r="751" spans="1:18" ht="15.75">
      <c r="A751" s="2" t="s">
        <v>8666</v>
      </c>
      <c r="B751" s="2" t="s">
        <v>8667</v>
      </c>
      <c r="C751" s="2" t="s">
        <v>8574</v>
      </c>
      <c r="D751" s="2" t="s">
        <v>13146</v>
      </c>
      <c r="E751" s="2" t="s">
        <v>13238</v>
      </c>
      <c r="F751" s="2" t="s">
        <v>13245</v>
      </c>
      <c r="G751" s="2" t="s">
        <v>13246</v>
      </c>
      <c r="H751" s="7">
        <v>499</v>
      </c>
      <c r="I751" s="7" t="str">
        <f>IF('Amazon 2'!H922&lt;200,"&lt;₹ 200",IF(OR('Amazon 2'!H922=200,'Amazon 2'!H922&lt;=500),"₹ 200-₹ 500","&gt;₹ 500"))</f>
        <v>&gt;₹ 500</v>
      </c>
      <c r="J751" s="7">
        <v>999</v>
      </c>
      <c r="K751" s="5">
        <v>0.5</v>
      </c>
      <c r="L751" t="str">
        <f t="shared" si="73"/>
        <v>41-50%</v>
      </c>
      <c r="M751" s="7">
        <f t="shared" si="74"/>
        <v>50.050050050050054</v>
      </c>
      <c r="N751" s="5" t="str">
        <f t="shared" si="79"/>
        <v>50% ormore</v>
      </c>
      <c r="O751" s="2">
        <v>4.0999999999999996</v>
      </c>
      <c r="P751" s="3">
        <v>4859</v>
      </c>
      <c r="Q751" s="3">
        <f t="shared" si="75"/>
        <v>4854141</v>
      </c>
      <c r="R751" s="18">
        <f t="shared" si="76"/>
        <v>8.9589999999999996</v>
      </c>
    </row>
    <row r="752" spans="1:18" ht="15.75">
      <c r="A752" s="2" t="s">
        <v>8407</v>
      </c>
      <c r="B752" s="2" t="s">
        <v>8408</v>
      </c>
      <c r="C752" s="2" t="s">
        <v>8409</v>
      </c>
      <c r="D752" s="2" t="s">
        <v>13142</v>
      </c>
      <c r="E752" s="2" t="s">
        <v>13143</v>
      </c>
      <c r="F752" s="2" t="s">
        <v>13144</v>
      </c>
      <c r="G752" s="2" t="s">
        <v>13145</v>
      </c>
      <c r="H752" s="7">
        <v>225</v>
      </c>
      <c r="I752" s="7" t="str">
        <f>IF('Amazon 2'!H898&lt;200,"&lt;₹ 200",IF(OR('Amazon 2'!H898=200,'Amazon 2'!H898&lt;=500),"₹ 200-₹ 500","&gt;₹ 500"))</f>
        <v>&gt;₹ 500</v>
      </c>
      <c r="J752" s="7">
        <v>225</v>
      </c>
      <c r="K752" s="5">
        <v>0</v>
      </c>
      <c r="L752" t="str">
        <f t="shared" si="73"/>
        <v>0-10%</v>
      </c>
      <c r="M752" s="7">
        <f t="shared" si="74"/>
        <v>0</v>
      </c>
      <c r="N752" s="5" t="str">
        <f t="shared" si="79"/>
        <v>&lt;50%</v>
      </c>
      <c r="O752" s="2">
        <v>4.0999999999999996</v>
      </c>
      <c r="P752" s="3">
        <v>4798</v>
      </c>
      <c r="Q752" s="3">
        <f t="shared" si="75"/>
        <v>1079550</v>
      </c>
      <c r="R752" s="18">
        <f t="shared" si="76"/>
        <v>8.8979999999999997</v>
      </c>
    </row>
    <row r="753" spans="1:18" ht="15.75">
      <c r="A753" s="2" t="s">
        <v>148</v>
      </c>
      <c r="B753" s="2" t="s">
        <v>149</v>
      </c>
      <c r="C753" s="2" t="s">
        <v>18</v>
      </c>
      <c r="D753" s="2" t="s">
        <v>13075</v>
      </c>
      <c r="E753" s="2" t="s">
        <v>13076</v>
      </c>
      <c r="F753" s="2" t="s">
        <v>13077</v>
      </c>
      <c r="G753" s="2" t="s">
        <v>13078</v>
      </c>
      <c r="H753" s="7">
        <v>159</v>
      </c>
      <c r="I753" s="7" t="str">
        <f>IF('Amazon 2'!H16&lt;200,"&lt;₹ 200",IF(OR('Amazon 2'!H16=200,'Amazon 2'!H16&lt;=500),"₹ 200-₹ 500","&gt;₹ 500"))</f>
        <v>&gt;₹ 500</v>
      </c>
      <c r="J753" s="7">
        <v>399</v>
      </c>
      <c r="K753" s="5">
        <v>0.6</v>
      </c>
      <c r="L753" t="str">
        <f t="shared" si="73"/>
        <v>51-60%</v>
      </c>
      <c r="M753" s="7">
        <f t="shared" si="74"/>
        <v>60.150375939849624</v>
      </c>
      <c r="N753" s="5" t="str">
        <f>IF(K753&gt;=50%,"Yes","No")</f>
        <v>Yes</v>
      </c>
      <c r="O753" s="2">
        <v>4.0999999999999996</v>
      </c>
      <c r="P753" s="3">
        <v>4768</v>
      </c>
      <c r="Q753" s="3">
        <f t="shared" si="75"/>
        <v>1902432</v>
      </c>
      <c r="R753" s="18">
        <f t="shared" si="76"/>
        <v>8.8679999999999986</v>
      </c>
    </row>
    <row r="754" spans="1:18" ht="15.75">
      <c r="A754" s="2" t="s">
        <v>11165</v>
      </c>
      <c r="B754" s="2" t="s">
        <v>11166</v>
      </c>
      <c r="C754" s="2" t="s">
        <v>9061</v>
      </c>
      <c r="D754" s="2" t="s">
        <v>13146</v>
      </c>
      <c r="E754" s="2" t="s">
        <v>13238</v>
      </c>
      <c r="F754" s="2" t="s">
        <v>13239</v>
      </c>
      <c r="G754" s="2" t="s">
        <v>13265</v>
      </c>
      <c r="H754" s="7">
        <v>1699</v>
      </c>
      <c r="I754" s="7" t="str">
        <f>IF('Amazon 2'!H1168&lt;200,"&lt;₹ 200",IF(OR('Amazon 2'!H1168=200,'Amazon 2'!H1168&lt;=500),"₹ 200-₹ 500","&gt;₹ 500"))</f>
        <v>&gt;₹ 500</v>
      </c>
      <c r="J754" s="7">
        <v>1975</v>
      </c>
      <c r="K754" s="5">
        <v>0.14000000000000001</v>
      </c>
      <c r="L754" t="str">
        <f t="shared" si="73"/>
        <v>11-20%</v>
      </c>
      <c r="M754" s="7">
        <f t="shared" si="74"/>
        <v>13.974683544303797</v>
      </c>
      <c r="N754" s="5" t="str">
        <f t="shared" ref="N754:N771" si="80">IF(K754&gt;=50%,"50% ormore","&lt;50%")</f>
        <v>&lt;50%</v>
      </c>
      <c r="O754" s="2">
        <v>4.0999999999999996</v>
      </c>
      <c r="P754" s="3">
        <v>4716</v>
      </c>
      <c r="Q754" s="3">
        <f t="shared" si="75"/>
        <v>9314100</v>
      </c>
      <c r="R754" s="18">
        <f t="shared" si="76"/>
        <v>8.8159999999999989</v>
      </c>
    </row>
    <row r="755" spans="1:18" ht="15.75">
      <c r="A755" s="2" t="s">
        <v>11656</v>
      </c>
      <c r="B755" s="2" t="s">
        <v>11657</v>
      </c>
      <c r="C755" s="2" t="s">
        <v>11064</v>
      </c>
      <c r="D755" s="2" t="s">
        <v>13146</v>
      </c>
      <c r="E755" s="2" t="s">
        <v>13238</v>
      </c>
      <c r="F755" s="2" t="s">
        <v>13274</v>
      </c>
      <c r="G755" s="2" t="s">
        <v>13303</v>
      </c>
      <c r="H755" s="7">
        <v>1099</v>
      </c>
      <c r="I755" s="7" t="str">
        <f>IF('Amazon 2'!H1217&lt;200,"&lt;₹ 200",IF(OR('Amazon 2'!H1217=200,'Amazon 2'!H1217&lt;=500),"₹ 200-₹ 500","&gt;₹ 500"))</f>
        <v>₹ 200-₹ 500</v>
      </c>
      <c r="J755" s="7">
        <v>1499</v>
      </c>
      <c r="K755" s="5">
        <v>0.27</v>
      </c>
      <c r="L755" t="str">
        <f t="shared" si="73"/>
        <v>21-30%</v>
      </c>
      <c r="M755" s="7">
        <f t="shared" si="74"/>
        <v>26.684456304202804</v>
      </c>
      <c r="N755" s="5" t="str">
        <f t="shared" si="80"/>
        <v>&lt;50%</v>
      </c>
      <c r="O755" s="2">
        <v>4.0999999999999996</v>
      </c>
      <c r="P755" s="3">
        <v>4401</v>
      </c>
      <c r="Q755" s="3">
        <f t="shared" si="75"/>
        <v>6597099</v>
      </c>
      <c r="R755" s="18">
        <f t="shared" si="76"/>
        <v>8.5009999999999994</v>
      </c>
    </row>
    <row r="756" spans="1:18" ht="15.75">
      <c r="A756" s="2" t="s">
        <v>10991</v>
      </c>
      <c r="B756" s="2" t="s">
        <v>10992</v>
      </c>
      <c r="C756" s="2" t="s">
        <v>10993</v>
      </c>
      <c r="D756" s="2" t="s">
        <v>13146</v>
      </c>
      <c r="E756" s="2" t="s">
        <v>13241</v>
      </c>
      <c r="F756" s="2" t="s">
        <v>13268</v>
      </c>
      <c r="G756" s="2" t="s">
        <v>13302</v>
      </c>
      <c r="H756" s="7">
        <v>948</v>
      </c>
      <c r="I756" s="7" t="str">
        <f>IF('Amazon 2'!H1151&lt;200,"&lt;₹ 200",IF(OR('Amazon 2'!H1151=200,'Amazon 2'!H1151&lt;=500),"₹ 200-₹ 500","&gt;₹ 500"))</f>
        <v>&gt;₹ 500</v>
      </c>
      <c r="J756" s="7">
        <v>1620</v>
      </c>
      <c r="K756" s="5">
        <v>0.41</v>
      </c>
      <c r="L756" t="str">
        <f t="shared" si="73"/>
        <v>41-50%</v>
      </c>
      <c r="M756" s="7">
        <f t="shared" si="74"/>
        <v>41.481481481481481</v>
      </c>
      <c r="N756" s="5" t="str">
        <f t="shared" si="80"/>
        <v>&lt;50%</v>
      </c>
      <c r="O756" s="2">
        <v>4.0999999999999996</v>
      </c>
      <c r="P756" s="3">
        <v>4370</v>
      </c>
      <c r="Q756" s="3">
        <f t="shared" si="75"/>
        <v>7079400</v>
      </c>
      <c r="R756" s="18">
        <f t="shared" si="76"/>
        <v>8.4699999999999989</v>
      </c>
    </row>
    <row r="757" spans="1:18" ht="15.75">
      <c r="A757" s="2" t="s">
        <v>7087</v>
      </c>
      <c r="B757" s="2" t="s">
        <v>7088</v>
      </c>
      <c r="C757" s="2" t="s">
        <v>7089</v>
      </c>
      <c r="D757" s="2" t="s">
        <v>13142</v>
      </c>
      <c r="E757" s="2" t="s">
        <v>13143</v>
      </c>
      <c r="F757" s="2" t="s">
        <v>13144</v>
      </c>
      <c r="G757" s="2" t="s">
        <v>13145</v>
      </c>
      <c r="H757" s="7">
        <v>120</v>
      </c>
      <c r="I757" s="7" t="str">
        <f>IF('Amazon 2'!H770&lt;200,"&lt;₹ 200",IF(OR('Amazon 2'!H770=200,'Amazon 2'!H770&lt;=500),"₹ 200-₹ 500","&gt;₹ 500"))</f>
        <v>&gt;₹ 500</v>
      </c>
      <c r="J757" s="7">
        <v>120</v>
      </c>
      <c r="K757" s="5">
        <v>0</v>
      </c>
      <c r="L757" t="str">
        <f t="shared" si="73"/>
        <v>0-10%</v>
      </c>
      <c r="M757" s="7">
        <f t="shared" si="74"/>
        <v>0</v>
      </c>
      <c r="N757" s="5" t="str">
        <f t="shared" si="80"/>
        <v>&lt;50%</v>
      </c>
      <c r="O757" s="2">
        <v>4.0999999999999996</v>
      </c>
      <c r="P757" s="3">
        <v>4308</v>
      </c>
      <c r="Q757" s="3">
        <f t="shared" si="75"/>
        <v>516960</v>
      </c>
      <c r="R757" s="18">
        <f t="shared" si="76"/>
        <v>8.4079999999999995</v>
      </c>
    </row>
    <row r="758" spans="1:18" ht="15.75">
      <c r="A758" s="2" t="s">
        <v>9610</v>
      </c>
      <c r="B758" s="2" t="s">
        <v>9611</v>
      </c>
      <c r="C758" s="2" t="s">
        <v>9612</v>
      </c>
      <c r="D758" s="2" t="s">
        <v>13146</v>
      </c>
      <c r="E758" s="2" t="s">
        <v>13238</v>
      </c>
      <c r="F758" s="2" t="s">
        <v>13274</v>
      </c>
      <c r="G758" s="2" t="s">
        <v>13277</v>
      </c>
      <c r="H758" s="7">
        <v>292</v>
      </c>
      <c r="I758" s="7" t="str">
        <f>IF('Amazon 2'!H1014&lt;200,"&lt;₹ 200",IF(OR('Amazon 2'!H1014=200,'Amazon 2'!H1014&lt;=500),"₹ 200-₹ 500","&gt;₹ 500"))</f>
        <v>&gt;₹ 500</v>
      </c>
      <c r="J758" s="7">
        <v>499</v>
      </c>
      <c r="K758" s="5">
        <v>0.41</v>
      </c>
      <c r="L758" t="str">
        <f t="shared" si="73"/>
        <v>41-50%</v>
      </c>
      <c r="M758" s="7">
        <f t="shared" si="74"/>
        <v>41.482965931863731</v>
      </c>
      <c r="N758" s="5" t="str">
        <f t="shared" si="80"/>
        <v>&lt;50%</v>
      </c>
      <c r="O758" s="2">
        <v>4.0999999999999996</v>
      </c>
      <c r="P758" s="3">
        <v>4238</v>
      </c>
      <c r="Q758" s="3">
        <f t="shared" si="75"/>
        <v>2114762</v>
      </c>
      <c r="R758" s="18">
        <f t="shared" si="76"/>
        <v>8.338000000000001</v>
      </c>
    </row>
    <row r="759" spans="1:18" ht="15.75">
      <c r="A759" s="2" t="s">
        <v>10529</v>
      </c>
      <c r="B759" s="2" t="s">
        <v>10530</v>
      </c>
      <c r="C759" s="2" t="s">
        <v>10083</v>
      </c>
      <c r="D759" s="2" t="s">
        <v>13146</v>
      </c>
      <c r="E759" s="2" t="s">
        <v>13241</v>
      </c>
      <c r="F759" s="2" t="s">
        <v>13286</v>
      </c>
      <c r="G759" s="2" t="s">
        <v>13287</v>
      </c>
      <c r="H759" s="7">
        <v>8799</v>
      </c>
      <c r="I759" s="7" t="str">
        <f>IF('Amazon 2'!H1105&lt;200,"&lt;₹ 200",IF(OR('Amazon 2'!H1105=200,'Amazon 2'!H1105&lt;=500),"₹ 200-₹ 500","&gt;₹ 500"))</f>
        <v>₹ 200-₹ 500</v>
      </c>
      <c r="J759" s="7">
        <v>11995</v>
      </c>
      <c r="K759" s="5">
        <v>0.27</v>
      </c>
      <c r="L759" t="str">
        <f t="shared" si="73"/>
        <v>21-30%</v>
      </c>
      <c r="M759" s="7">
        <f t="shared" si="74"/>
        <v>26.644435181325555</v>
      </c>
      <c r="N759" s="5" t="str">
        <f t="shared" si="80"/>
        <v>&lt;50%</v>
      </c>
      <c r="O759" s="2">
        <v>4.0999999999999996</v>
      </c>
      <c r="P759" s="3">
        <v>4157</v>
      </c>
      <c r="Q759" s="3">
        <f t="shared" si="75"/>
        <v>49863215</v>
      </c>
      <c r="R759" s="18">
        <f t="shared" si="76"/>
        <v>8.2569999999999997</v>
      </c>
    </row>
    <row r="760" spans="1:18" ht="15.75">
      <c r="A760" s="2" t="s">
        <v>12984</v>
      </c>
      <c r="B760" s="2" t="s">
        <v>12985</v>
      </c>
      <c r="C760" s="2" t="s">
        <v>9695</v>
      </c>
      <c r="D760" s="2" t="s">
        <v>13146</v>
      </c>
      <c r="E760" s="2" t="s">
        <v>13238</v>
      </c>
      <c r="F760" s="2" t="s">
        <v>13239</v>
      </c>
      <c r="G760" s="2" t="s">
        <v>13281</v>
      </c>
      <c r="H760" s="7">
        <v>2280</v>
      </c>
      <c r="I760" s="7" t="str">
        <f>IF('Amazon 2'!H1349&lt;200,"&lt;₹ 200",IF(OR('Amazon 2'!H1349=200,'Amazon 2'!H1349&lt;=500),"₹ 200-₹ 500","&gt;₹ 500"))</f>
        <v>₹ 200-₹ 500</v>
      </c>
      <c r="J760" s="7">
        <v>3045</v>
      </c>
      <c r="K760" s="5">
        <v>0.25</v>
      </c>
      <c r="L760" t="str">
        <f t="shared" si="73"/>
        <v>21-30%</v>
      </c>
      <c r="M760" s="7">
        <f t="shared" si="74"/>
        <v>25.123152709359609</v>
      </c>
      <c r="N760" s="5" t="str">
        <f t="shared" si="80"/>
        <v>&lt;50%</v>
      </c>
      <c r="O760" s="2">
        <v>4.0999999999999996</v>
      </c>
      <c r="P760" s="3">
        <v>4118</v>
      </c>
      <c r="Q760" s="3">
        <f t="shared" si="75"/>
        <v>12539310</v>
      </c>
      <c r="R760" s="18">
        <f t="shared" si="76"/>
        <v>8.218</v>
      </c>
    </row>
    <row r="761" spans="1:18" ht="15.75">
      <c r="A761" s="2" t="s">
        <v>12462</v>
      </c>
      <c r="B761" s="2" t="s">
        <v>12463</v>
      </c>
      <c r="C761" s="2" t="s">
        <v>12122</v>
      </c>
      <c r="D761" s="2" t="s">
        <v>13146</v>
      </c>
      <c r="E761" s="2" t="s">
        <v>13238</v>
      </c>
      <c r="F761" s="2" t="s">
        <v>13274</v>
      </c>
      <c r="G761" s="2" t="s">
        <v>13311</v>
      </c>
      <c r="H761" s="7">
        <v>149</v>
      </c>
      <c r="I761" s="7" t="str">
        <f>IF('Amazon 2'!H1297&lt;200,"&lt;₹ 200",IF(OR('Amazon 2'!H1297=200,'Amazon 2'!H1297&lt;=500),"₹ 200-₹ 500","&gt;₹ 500"))</f>
        <v>&gt;₹ 500</v>
      </c>
      <c r="J761" s="7">
        <v>300</v>
      </c>
      <c r="K761" s="5">
        <v>0.5</v>
      </c>
      <c r="L761" t="str">
        <f t="shared" si="73"/>
        <v>41-50%</v>
      </c>
      <c r="M761" s="7">
        <f t="shared" si="74"/>
        <v>50.333333333333329</v>
      </c>
      <c r="N761" s="5" t="str">
        <f t="shared" si="80"/>
        <v>50% ormore</v>
      </c>
      <c r="O761" s="2">
        <v>4.0999999999999996</v>
      </c>
      <c r="P761" s="3">
        <v>4074</v>
      </c>
      <c r="Q761" s="3">
        <f t="shared" si="75"/>
        <v>1222200</v>
      </c>
      <c r="R761" s="18">
        <f t="shared" si="76"/>
        <v>8.1739999999999995</v>
      </c>
    </row>
    <row r="762" spans="1:18" ht="15.75">
      <c r="A762" s="2" t="s">
        <v>9498</v>
      </c>
      <c r="B762" s="2" t="s">
        <v>9499</v>
      </c>
      <c r="C762" s="2" t="s">
        <v>8886</v>
      </c>
      <c r="D762" s="2" t="s">
        <v>13146</v>
      </c>
      <c r="E762" s="2" t="s">
        <v>13259</v>
      </c>
      <c r="F762" s="2" t="s">
        <v>13260</v>
      </c>
      <c r="G762" s="2" t="s">
        <v>13261</v>
      </c>
      <c r="H762" s="7">
        <v>177</v>
      </c>
      <c r="I762" s="7" t="str">
        <f>IF('Amazon 2'!H1003&lt;200,"&lt;₹ 200",IF(OR('Amazon 2'!H1003=200,'Amazon 2'!H1003&lt;=500),"₹ 200-₹ 500","&gt;₹ 500"))</f>
        <v>&gt;₹ 500</v>
      </c>
      <c r="J762" s="7">
        <v>199</v>
      </c>
      <c r="K762" s="5">
        <v>0.11</v>
      </c>
      <c r="L762" t="str">
        <f t="shared" si="73"/>
        <v>11-20%</v>
      </c>
      <c r="M762" s="7">
        <f t="shared" si="74"/>
        <v>11.055276381909549</v>
      </c>
      <c r="N762" s="5" t="str">
        <f t="shared" si="80"/>
        <v>&lt;50%</v>
      </c>
      <c r="O762" s="2">
        <v>4.0999999999999996</v>
      </c>
      <c r="P762" s="3">
        <v>3688</v>
      </c>
      <c r="Q762" s="3">
        <f t="shared" si="75"/>
        <v>733912</v>
      </c>
      <c r="R762" s="18">
        <f t="shared" si="76"/>
        <v>7.7880000000000003</v>
      </c>
    </row>
    <row r="763" spans="1:18" ht="15.75">
      <c r="A763" s="2" t="s">
        <v>7529</v>
      </c>
      <c r="B763" s="2" t="s">
        <v>7530</v>
      </c>
      <c r="C763" s="2" t="s">
        <v>5904</v>
      </c>
      <c r="D763" s="2" t="s">
        <v>13082</v>
      </c>
      <c r="E763" s="2" t="s">
        <v>13152</v>
      </c>
      <c r="F763" s="2" t="s">
        <v>13181</v>
      </c>
      <c r="G763" s="2" t="s">
        <v>13182</v>
      </c>
      <c r="H763" s="7">
        <v>2490</v>
      </c>
      <c r="I763" s="7" t="str">
        <f>IF('Amazon 2'!H813&lt;200,"&lt;₹ 200",IF(OR('Amazon 2'!H813=200,'Amazon 2'!H813&lt;=500),"₹ 200-₹ 500","&gt;₹ 500"))</f>
        <v>&gt;₹ 500</v>
      </c>
      <c r="J763" s="7">
        <v>3990</v>
      </c>
      <c r="K763" s="5">
        <v>0.38</v>
      </c>
      <c r="L763" t="str">
        <f t="shared" si="73"/>
        <v>31-40%</v>
      </c>
      <c r="M763" s="7">
        <f t="shared" si="74"/>
        <v>37.593984962406012</v>
      </c>
      <c r="N763" s="5" t="str">
        <f t="shared" si="80"/>
        <v>&lt;50%</v>
      </c>
      <c r="O763" s="2">
        <v>4.0999999999999996</v>
      </c>
      <c r="P763" s="3">
        <v>3606</v>
      </c>
      <c r="Q763" s="3">
        <f t="shared" si="75"/>
        <v>14387940</v>
      </c>
      <c r="R763" s="18">
        <f t="shared" si="76"/>
        <v>7.7059999999999995</v>
      </c>
    </row>
    <row r="764" spans="1:18" ht="15.75">
      <c r="A764" s="2" t="s">
        <v>8572</v>
      </c>
      <c r="B764" s="2" t="s">
        <v>8573</v>
      </c>
      <c r="C764" s="2" t="s">
        <v>8574</v>
      </c>
      <c r="D764" s="2" t="s">
        <v>13146</v>
      </c>
      <c r="E764" s="2" t="s">
        <v>13238</v>
      </c>
      <c r="F764" s="2" t="s">
        <v>13245</v>
      </c>
      <c r="G764" s="2" t="s">
        <v>13246</v>
      </c>
      <c r="H764" s="7">
        <v>455</v>
      </c>
      <c r="I764" s="7" t="str">
        <f>IF('Amazon 2'!H913&lt;200,"&lt;₹ 200",IF(OR('Amazon 2'!H913=200,'Amazon 2'!H913&lt;=500),"₹ 200-₹ 500","&gt;₹ 500"))</f>
        <v>&gt;₹ 500</v>
      </c>
      <c r="J764" s="7">
        <v>999</v>
      </c>
      <c r="K764" s="5">
        <v>0.54</v>
      </c>
      <c r="L764" t="str">
        <f t="shared" si="73"/>
        <v>51-60%</v>
      </c>
      <c r="M764" s="7">
        <f t="shared" si="74"/>
        <v>54.454454454454456</v>
      </c>
      <c r="N764" s="5" t="str">
        <f t="shared" si="80"/>
        <v>50% ormore</v>
      </c>
      <c r="O764" s="2">
        <v>4.0999999999999996</v>
      </c>
      <c r="P764" s="3">
        <v>3578</v>
      </c>
      <c r="Q764" s="3">
        <f t="shared" si="75"/>
        <v>3574422</v>
      </c>
      <c r="R764" s="18">
        <f t="shared" si="76"/>
        <v>7.677999999999999</v>
      </c>
    </row>
    <row r="765" spans="1:18" ht="15.75">
      <c r="A765" s="2" t="s">
        <v>10850</v>
      </c>
      <c r="B765" s="2" t="s">
        <v>10851</v>
      </c>
      <c r="C765" s="2" t="s">
        <v>9944</v>
      </c>
      <c r="D765" s="2" t="s">
        <v>13146</v>
      </c>
      <c r="E765" s="2" t="s">
        <v>13238</v>
      </c>
      <c r="F765" s="2" t="s">
        <v>13245</v>
      </c>
      <c r="G765" s="2" t="s">
        <v>13263</v>
      </c>
      <c r="H765" s="7">
        <v>6236</v>
      </c>
      <c r="I765" s="7" t="str">
        <f>IF('Amazon 2'!H1137&lt;200,"&lt;₹ 200",IF(OR('Amazon 2'!H1137=200,'Amazon 2'!H1137&lt;=500),"₹ 200-₹ 500","&gt;₹ 500"))</f>
        <v>&gt;₹ 500</v>
      </c>
      <c r="J765" s="7">
        <v>9999</v>
      </c>
      <c r="K765" s="5">
        <v>0.38</v>
      </c>
      <c r="L765" t="str">
        <f t="shared" si="73"/>
        <v>31-40%</v>
      </c>
      <c r="M765" s="7">
        <f t="shared" si="74"/>
        <v>37.633763376337633</v>
      </c>
      <c r="N765" s="5" t="str">
        <f t="shared" si="80"/>
        <v>&lt;50%</v>
      </c>
      <c r="O765" s="2">
        <v>4.0999999999999996</v>
      </c>
      <c r="P765" s="3">
        <v>3552</v>
      </c>
      <c r="Q765" s="3">
        <f t="shared" si="75"/>
        <v>35516448</v>
      </c>
      <c r="R765" s="18">
        <f t="shared" si="76"/>
        <v>7.6519999999999992</v>
      </c>
    </row>
    <row r="766" spans="1:18" ht="15.75">
      <c r="A766" s="2" t="s">
        <v>12593</v>
      </c>
      <c r="B766" s="2" t="s">
        <v>12594</v>
      </c>
      <c r="C766" s="2" t="s">
        <v>12595</v>
      </c>
      <c r="D766" s="2" t="s">
        <v>13146</v>
      </c>
      <c r="E766" s="2" t="s">
        <v>13241</v>
      </c>
      <c r="F766" s="2" t="s">
        <v>13314</v>
      </c>
      <c r="G766" s="2" t="s">
        <v>13315</v>
      </c>
      <c r="H766" s="7">
        <v>699</v>
      </c>
      <c r="I766" s="7" t="str">
        <f>IF('Amazon 2'!H1310&lt;200,"&lt;₹ 200",IF(OR('Amazon 2'!H1310=200,'Amazon 2'!H1310&lt;=500),"₹ 200-₹ 500","&gt;₹ 500"))</f>
        <v>&gt;₹ 500</v>
      </c>
      <c r="J766" s="7">
        <v>1690</v>
      </c>
      <c r="K766" s="5">
        <v>0.59</v>
      </c>
      <c r="L766" t="str">
        <f t="shared" si="73"/>
        <v>51-60%</v>
      </c>
      <c r="M766" s="7">
        <f t="shared" si="74"/>
        <v>58.639053254437869</v>
      </c>
      <c r="N766" s="5" t="str">
        <f t="shared" si="80"/>
        <v>50% ormore</v>
      </c>
      <c r="O766" s="2">
        <v>4.0999999999999996</v>
      </c>
      <c r="P766" s="3">
        <v>3524</v>
      </c>
      <c r="Q766" s="3">
        <f t="shared" si="75"/>
        <v>5955560</v>
      </c>
      <c r="R766" s="18">
        <f t="shared" si="76"/>
        <v>7.6239999999999997</v>
      </c>
    </row>
    <row r="767" spans="1:18" ht="15.75">
      <c r="A767" s="2" t="s">
        <v>7035</v>
      </c>
      <c r="B767" s="2" t="s">
        <v>7036</v>
      </c>
      <c r="C767" s="2" t="s">
        <v>4845</v>
      </c>
      <c r="D767" s="2" t="s">
        <v>13075</v>
      </c>
      <c r="E767" s="2" t="s">
        <v>13076</v>
      </c>
      <c r="F767" s="2" t="s">
        <v>13131</v>
      </c>
      <c r="G767" s="2" t="s">
        <v>13132</v>
      </c>
      <c r="H767" s="7">
        <v>328</v>
      </c>
      <c r="I767" s="7" t="str">
        <f>IF('Amazon 2'!H765&lt;200,"&lt;₹ 200",IF(OR('Amazon 2'!H765=200,'Amazon 2'!H765&lt;=500),"₹ 200-₹ 500","&gt;₹ 500"))</f>
        <v>&gt;₹ 500</v>
      </c>
      <c r="J767" s="7">
        <v>399</v>
      </c>
      <c r="K767" s="5">
        <v>0.18</v>
      </c>
      <c r="L767" t="str">
        <f t="shared" si="73"/>
        <v>11-20%</v>
      </c>
      <c r="M767" s="7">
        <f t="shared" si="74"/>
        <v>17.794486215538846</v>
      </c>
      <c r="N767" s="5" t="str">
        <f t="shared" si="80"/>
        <v>&lt;50%</v>
      </c>
      <c r="O767" s="2">
        <v>4.0999999999999996</v>
      </c>
      <c r="P767" s="3">
        <v>3441</v>
      </c>
      <c r="Q767" s="3">
        <f t="shared" si="75"/>
        <v>1372959</v>
      </c>
      <c r="R767" s="18">
        <f t="shared" si="76"/>
        <v>7.5409999999999995</v>
      </c>
    </row>
    <row r="768" spans="1:18" ht="15.75">
      <c r="A768" s="2" t="s">
        <v>9375</v>
      </c>
      <c r="B768" s="2" t="s">
        <v>9376</v>
      </c>
      <c r="C768" s="2" t="s">
        <v>8844</v>
      </c>
      <c r="D768" s="2" t="s">
        <v>13146</v>
      </c>
      <c r="E768" s="2" t="s">
        <v>13241</v>
      </c>
      <c r="F768" s="2" t="s">
        <v>13254</v>
      </c>
      <c r="G768" s="2" t="s">
        <v>13257</v>
      </c>
      <c r="H768" s="7">
        <v>653</v>
      </c>
      <c r="I768" s="7" t="str">
        <f>IF('Amazon 2'!H991&lt;200,"&lt;₹ 200",IF(OR('Amazon 2'!H991=200,'Amazon 2'!H991&lt;=500),"₹ 200-₹ 500","&gt;₹ 500"))</f>
        <v>&gt;₹ 500</v>
      </c>
      <c r="J768" s="7">
        <v>1020</v>
      </c>
      <c r="K768" s="5">
        <v>0.36</v>
      </c>
      <c r="L768" t="str">
        <f t="shared" si="73"/>
        <v>31-40%</v>
      </c>
      <c r="M768" s="7">
        <f t="shared" si="74"/>
        <v>35.980392156862742</v>
      </c>
      <c r="N768" s="5" t="str">
        <f t="shared" si="80"/>
        <v>&lt;50%</v>
      </c>
      <c r="O768" s="2">
        <v>4.0999999999999996</v>
      </c>
      <c r="P768" s="3">
        <v>3366</v>
      </c>
      <c r="Q768" s="3">
        <f t="shared" si="75"/>
        <v>3433320</v>
      </c>
      <c r="R768" s="18">
        <f t="shared" si="76"/>
        <v>7.4659999999999993</v>
      </c>
    </row>
    <row r="769" spans="1:18" ht="15.75">
      <c r="A769" s="2" t="s">
        <v>9120</v>
      </c>
      <c r="B769" s="2" t="s">
        <v>9121</v>
      </c>
      <c r="C769" s="2" t="s">
        <v>8773</v>
      </c>
      <c r="D769" s="2" t="s">
        <v>13146</v>
      </c>
      <c r="E769" s="2" t="s">
        <v>13241</v>
      </c>
      <c r="F769" s="2" t="s">
        <v>13254</v>
      </c>
      <c r="G769" s="2" t="s">
        <v>13256</v>
      </c>
      <c r="H769" s="7">
        <v>6299</v>
      </c>
      <c r="I769" s="7" t="str">
        <f>IF('Amazon 2'!H966&lt;200,"&lt;₹ 200",IF(OR('Amazon 2'!H966=200,'Amazon 2'!H966&lt;=500),"₹ 200-₹ 500","&gt;₹ 500"))</f>
        <v>&gt;₹ 500</v>
      </c>
      <c r="J769" s="7">
        <v>15270</v>
      </c>
      <c r="K769" s="5">
        <v>0.59</v>
      </c>
      <c r="L769" t="str">
        <f t="shared" si="73"/>
        <v>51-60%</v>
      </c>
      <c r="M769" s="7">
        <f t="shared" si="74"/>
        <v>58.74918140144073</v>
      </c>
      <c r="N769" s="5" t="str">
        <f t="shared" si="80"/>
        <v>50% ormore</v>
      </c>
      <c r="O769" s="2">
        <v>4.0999999999999996</v>
      </c>
      <c r="P769" s="3">
        <v>3233</v>
      </c>
      <c r="Q769" s="3">
        <f t="shared" si="75"/>
        <v>49367910</v>
      </c>
      <c r="R769" s="18">
        <f t="shared" si="76"/>
        <v>7.3330000000000002</v>
      </c>
    </row>
    <row r="770" spans="1:18" ht="15.75">
      <c r="A770" s="2" t="s">
        <v>4755</v>
      </c>
      <c r="B770" s="2" t="s">
        <v>4756</v>
      </c>
      <c r="C770" s="2" t="s">
        <v>2979</v>
      </c>
      <c r="D770" s="2" t="s">
        <v>13082</v>
      </c>
      <c r="E770" s="2" t="s">
        <v>13105</v>
      </c>
      <c r="F770" s="2" t="s">
        <v>13106</v>
      </c>
      <c r="G770" s="2" t="s">
        <v>13107</v>
      </c>
      <c r="H770" s="7">
        <v>2499</v>
      </c>
      <c r="I770" s="7" t="str">
        <f>IF('Amazon 2'!H552&lt;200,"&lt;₹ 200",IF(OR('Amazon 2'!H552=200,'Amazon 2'!H552&lt;=500),"₹ 200-₹ 500","&gt;₹ 500"))</f>
        <v>&gt;₹ 500</v>
      </c>
      <c r="J770" s="7">
        <v>2999</v>
      </c>
      <c r="K770" s="5">
        <v>0.17</v>
      </c>
      <c r="L770" t="str">
        <f t="shared" si="73"/>
        <v>11-20%</v>
      </c>
      <c r="M770" s="7">
        <f t="shared" si="74"/>
        <v>16.672224074691563</v>
      </c>
      <c r="N770" s="5" t="str">
        <f t="shared" si="80"/>
        <v>&lt;50%</v>
      </c>
      <c r="O770" s="2">
        <v>4.0999999999999996</v>
      </c>
      <c r="P770" s="3">
        <v>3156</v>
      </c>
      <c r="Q770" s="3">
        <f t="shared" si="75"/>
        <v>9464844</v>
      </c>
      <c r="R770" s="18">
        <f t="shared" si="76"/>
        <v>7.2560000000000002</v>
      </c>
    </row>
    <row r="771" spans="1:18" ht="15.75">
      <c r="A771" s="2" t="s">
        <v>9973</v>
      </c>
      <c r="B771" s="2" t="s">
        <v>9974</v>
      </c>
      <c r="C771" s="2" t="s">
        <v>8699</v>
      </c>
      <c r="D771" s="2" t="s">
        <v>13146</v>
      </c>
      <c r="E771" s="2" t="s">
        <v>13238</v>
      </c>
      <c r="F771" s="2" t="s">
        <v>13245</v>
      </c>
      <c r="G771" s="2" t="s">
        <v>13246</v>
      </c>
      <c r="H771" s="7">
        <v>499</v>
      </c>
      <c r="I771" s="7" t="str">
        <f>IF('Amazon 2'!H1050&lt;200,"&lt;₹ 200",IF(OR('Amazon 2'!H1050=200,'Amazon 2'!H1050&lt;=500),"₹ 200-₹ 500","&gt;₹ 500"))</f>
        <v>&gt;₹ 500</v>
      </c>
      <c r="J771" s="7">
        <v>940</v>
      </c>
      <c r="K771" s="5">
        <v>0.47</v>
      </c>
      <c r="L771" t="str">
        <f t="shared" si="73"/>
        <v>41-50%</v>
      </c>
      <c r="M771" s="7">
        <f t="shared" si="74"/>
        <v>46.914893617021278</v>
      </c>
      <c r="N771" s="5" t="str">
        <f t="shared" si="80"/>
        <v>&lt;50%</v>
      </c>
      <c r="O771" s="2">
        <v>4.0999999999999996</v>
      </c>
      <c r="P771" s="3">
        <v>3036</v>
      </c>
      <c r="Q771" s="3">
        <f t="shared" si="75"/>
        <v>2853840</v>
      </c>
      <c r="R771" s="18">
        <f t="shared" si="76"/>
        <v>7.1359999999999992</v>
      </c>
    </row>
    <row r="772" spans="1:18" ht="15.75">
      <c r="A772" s="2" t="s">
        <v>1606</v>
      </c>
      <c r="B772" s="2" t="s">
        <v>1607</v>
      </c>
      <c r="C772" s="2" t="s">
        <v>18</v>
      </c>
      <c r="D772" s="2" t="s">
        <v>13075</v>
      </c>
      <c r="E772" s="2" t="s">
        <v>13076</v>
      </c>
      <c r="F772" s="2" t="s">
        <v>13077</v>
      </c>
      <c r="G772" s="2" t="s">
        <v>13078</v>
      </c>
      <c r="H772" s="7">
        <v>299</v>
      </c>
      <c r="I772" s="7" t="str">
        <f>IF('Amazon 2'!H183&lt;200,"&lt;₹ 200",IF(OR('Amazon 2'!H183=200,'Amazon 2'!H183&lt;=500),"₹ 200-₹ 500","&gt;₹ 500"))</f>
        <v>&gt;₹ 500</v>
      </c>
      <c r="J772" s="7">
        <v>699</v>
      </c>
      <c r="K772" s="5">
        <v>0.56999999999999995</v>
      </c>
      <c r="L772" t="str">
        <f t="shared" si="73"/>
        <v>51-60%</v>
      </c>
      <c r="M772" s="7">
        <f t="shared" si="74"/>
        <v>57.224606580829764</v>
      </c>
      <c r="N772" s="5" t="str">
        <f>IF(K772&gt;=50%,"Yes","No")</f>
        <v>Yes</v>
      </c>
      <c r="O772" s="2">
        <v>4.0999999999999996</v>
      </c>
      <c r="P772" s="3">
        <v>2957</v>
      </c>
      <c r="Q772" s="3">
        <f t="shared" si="75"/>
        <v>2066943</v>
      </c>
      <c r="R772" s="18">
        <f t="shared" si="76"/>
        <v>7.0569999999999995</v>
      </c>
    </row>
    <row r="773" spans="1:18" ht="15.75">
      <c r="A773" s="2" t="s">
        <v>6430</v>
      </c>
      <c r="B773" s="2" t="s">
        <v>6431</v>
      </c>
      <c r="C773" s="2" t="s">
        <v>4845</v>
      </c>
      <c r="D773" s="2" t="s">
        <v>13075</v>
      </c>
      <c r="E773" s="2" t="s">
        <v>13076</v>
      </c>
      <c r="F773" s="2" t="s">
        <v>13131</v>
      </c>
      <c r="G773" s="2" t="s">
        <v>13132</v>
      </c>
      <c r="H773" s="7">
        <v>399</v>
      </c>
      <c r="I773" s="7" t="str">
        <f>IF('Amazon 2'!H707&lt;200,"&lt;₹ 200",IF(OR('Amazon 2'!H707=200,'Amazon 2'!H707&lt;=500),"₹ 200-₹ 500","&gt;₹ 500"))</f>
        <v>&gt;₹ 500</v>
      </c>
      <c r="J773" s="7">
        <v>1190</v>
      </c>
      <c r="K773" s="5">
        <v>0.66</v>
      </c>
      <c r="L773" t="str">
        <f t="shared" si="73"/>
        <v>61-70%</v>
      </c>
      <c r="M773" s="7">
        <f t="shared" si="74"/>
        <v>66.470588235294116</v>
      </c>
      <c r="N773" s="5" t="str">
        <f>IF(K773&gt;=50%,"50% ormore","&lt;50%")</f>
        <v>50% ormore</v>
      </c>
      <c r="O773" s="2">
        <v>4.0999999999999996</v>
      </c>
      <c r="P773" s="3">
        <v>2809</v>
      </c>
      <c r="Q773" s="3">
        <f t="shared" si="75"/>
        <v>3342710</v>
      </c>
      <c r="R773" s="18">
        <f t="shared" si="76"/>
        <v>6.9089999999999998</v>
      </c>
    </row>
    <row r="774" spans="1:18" ht="15.75">
      <c r="A774" s="2" t="s">
        <v>8272</v>
      </c>
      <c r="B774" s="2" t="s">
        <v>8273</v>
      </c>
      <c r="C774" s="2" t="s">
        <v>4876</v>
      </c>
      <c r="D774" s="2" t="s">
        <v>13075</v>
      </c>
      <c r="E774" s="2" t="s">
        <v>13076</v>
      </c>
      <c r="F774" s="2" t="s">
        <v>13127</v>
      </c>
      <c r="G774" s="2" t="s">
        <v>13134</v>
      </c>
      <c r="H774" s="7">
        <v>499</v>
      </c>
      <c r="I774" s="7" t="str">
        <f>IF('Amazon 2'!H885&lt;200,"&lt;₹ 200",IF(OR('Amazon 2'!H885=200,'Amazon 2'!H885&lt;=500),"₹ 200-₹ 500","&gt;₹ 500"))</f>
        <v>&gt;₹ 500</v>
      </c>
      <c r="J774" s="7">
        <v>1299</v>
      </c>
      <c r="K774" s="5">
        <v>0.62</v>
      </c>
      <c r="L774" t="str">
        <f t="shared" si="73"/>
        <v>61-70%</v>
      </c>
      <c r="M774" s="7">
        <f t="shared" si="74"/>
        <v>61.585835257890686</v>
      </c>
      <c r="N774" s="5" t="str">
        <f>IF(K774&gt;=50%,"50% ormore","&lt;50%")</f>
        <v>50% ormore</v>
      </c>
      <c r="O774" s="2">
        <v>4.0999999999999996</v>
      </c>
      <c r="P774" s="3">
        <v>2740</v>
      </c>
      <c r="Q774" s="3">
        <f t="shared" si="75"/>
        <v>3559260</v>
      </c>
      <c r="R774" s="18">
        <f t="shared" si="76"/>
        <v>6.84</v>
      </c>
    </row>
    <row r="775" spans="1:18" ht="15.75">
      <c r="A775" s="2" t="s">
        <v>1262</v>
      </c>
      <c r="B775" s="2" t="s">
        <v>1263</v>
      </c>
      <c r="C775" s="2" t="s">
        <v>18</v>
      </c>
      <c r="D775" s="2" t="s">
        <v>13075</v>
      </c>
      <c r="E775" s="2" t="s">
        <v>13076</v>
      </c>
      <c r="F775" s="2" t="s">
        <v>13077</v>
      </c>
      <c r="G775" s="2" t="s">
        <v>13078</v>
      </c>
      <c r="H775" s="7">
        <v>399</v>
      </c>
      <c r="I775" s="7" t="str">
        <f>IF('Amazon 2'!H142&lt;200,"&lt;₹ 200",IF(OR('Amazon 2'!H142=200,'Amazon 2'!H142&lt;=500),"₹ 200-₹ 500","&gt;₹ 500"))</f>
        <v>&gt;₹ 500</v>
      </c>
      <c r="J775" s="7">
        <v>1099</v>
      </c>
      <c r="K775" s="5">
        <v>0.64</v>
      </c>
      <c r="L775" t="str">
        <f t="shared" ref="L775:L838" si="81">IF(K775&lt;=10%,"0-10%",IF(K775&lt;=20%,"11-20%",IF(K775&lt;=30%,"21-30%",IF(K775&lt;=40%,"31-40%",IF(K775&lt;=50%,"41-50%",IF(K775&lt;=60%,"51-60%",IF(K775&lt;=70%,"61-70%",IF(K775&lt;=80%,"71-80%",IF(K775&lt;=90%,"81-90%","91-100%")))))))))</f>
        <v>61-70%</v>
      </c>
      <c r="M775" s="7">
        <f t="shared" ref="M775:M838" si="82" xml:space="preserve"> ( J775 - H775 )/J775*100</f>
        <v>63.694267515923563</v>
      </c>
      <c r="N775" s="5" t="str">
        <f>IF(K775&gt;=50%,"Yes","No")</f>
        <v>Yes</v>
      </c>
      <c r="O775" s="2">
        <v>4.0999999999999996</v>
      </c>
      <c r="P775" s="3">
        <v>2685</v>
      </c>
      <c r="Q775" s="3">
        <f t="shared" ref="Q775:Q838" si="83">J775*P775</f>
        <v>2950815</v>
      </c>
      <c r="R775" s="18">
        <f t="shared" ref="R775:R838" si="84">O775+(P775/1000)</f>
        <v>6.7850000000000001</v>
      </c>
    </row>
    <row r="776" spans="1:18" ht="15.75">
      <c r="A776" s="2" t="s">
        <v>1576</v>
      </c>
      <c r="B776" s="2" t="s">
        <v>1577</v>
      </c>
      <c r="C776" s="2" t="s">
        <v>18</v>
      </c>
      <c r="D776" s="2" t="s">
        <v>13075</v>
      </c>
      <c r="E776" s="2" t="s">
        <v>13076</v>
      </c>
      <c r="F776" s="2" t="s">
        <v>13077</v>
      </c>
      <c r="G776" s="2" t="s">
        <v>13078</v>
      </c>
      <c r="H776" s="7">
        <v>399</v>
      </c>
      <c r="I776" s="7" t="str">
        <f>IF('Amazon 2'!H179&lt;200,"&lt;₹ 200",IF(OR('Amazon 2'!H179=200,'Amazon 2'!H179&lt;=500),"₹ 200-₹ 500","&gt;₹ 500"))</f>
        <v>&lt;₹ 200</v>
      </c>
      <c r="J776" s="7">
        <v>1099</v>
      </c>
      <c r="K776" s="5">
        <v>0.64</v>
      </c>
      <c r="L776" t="str">
        <f t="shared" si="81"/>
        <v>61-70%</v>
      </c>
      <c r="M776" s="7">
        <f t="shared" si="82"/>
        <v>63.694267515923563</v>
      </c>
      <c r="N776" s="5" t="str">
        <f>IF(K776&gt;=50%,"Yes","No")</f>
        <v>Yes</v>
      </c>
      <c r="O776" s="2">
        <v>4.0999999999999996</v>
      </c>
      <c r="P776" s="3">
        <v>2685</v>
      </c>
      <c r="Q776" s="3">
        <f t="shared" si="83"/>
        <v>2950815</v>
      </c>
      <c r="R776" s="18">
        <f t="shared" si="84"/>
        <v>6.7850000000000001</v>
      </c>
    </row>
    <row r="777" spans="1:18" ht="15.75">
      <c r="A777" s="2" t="s">
        <v>1001</v>
      </c>
      <c r="B777" s="2" t="s">
        <v>1002</v>
      </c>
      <c r="C777" s="2" t="s">
        <v>508</v>
      </c>
      <c r="D777" s="2" t="s">
        <v>13082</v>
      </c>
      <c r="E777" s="2" t="s">
        <v>13083</v>
      </c>
      <c r="F777" s="2" t="s">
        <v>13085</v>
      </c>
      <c r="G777" s="2" t="s">
        <v>13088</v>
      </c>
      <c r="H777" s="7">
        <v>7390</v>
      </c>
      <c r="I777" s="7" t="str">
        <f>IF('Amazon 2'!H112&lt;200,"&lt;₹ 200",IF(OR('Amazon 2'!H112=200,'Amazon 2'!H112&lt;=500),"₹ 200-₹ 500","&gt;₹ 500"))</f>
        <v>₹ 200-₹ 500</v>
      </c>
      <c r="J777" s="7">
        <v>20000</v>
      </c>
      <c r="K777" s="5">
        <v>0.63</v>
      </c>
      <c r="L777" t="str">
        <f t="shared" si="81"/>
        <v>61-70%</v>
      </c>
      <c r="M777" s="7">
        <f t="shared" si="82"/>
        <v>63.05</v>
      </c>
      <c r="N777" s="5" t="str">
        <f>IF(K777&gt;=50%,"Yes","No")</f>
        <v>Yes</v>
      </c>
      <c r="O777" s="2">
        <v>4.0999999999999996</v>
      </c>
      <c r="P777" s="3">
        <v>2581</v>
      </c>
      <c r="Q777" s="3">
        <f t="shared" si="83"/>
        <v>51620000</v>
      </c>
      <c r="R777" s="18">
        <f t="shared" si="84"/>
        <v>6.6809999999999992</v>
      </c>
    </row>
    <row r="778" spans="1:18" ht="15.75">
      <c r="A778" s="2" t="s">
        <v>12673</v>
      </c>
      <c r="B778" s="2" t="s">
        <v>12674</v>
      </c>
      <c r="C778" s="2" t="s">
        <v>11428</v>
      </c>
      <c r="D778" s="2" t="s">
        <v>13146</v>
      </c>
      <c r="E778" s="2" t="s">
        <v>13238</v>
      </c>
      <c r="F778" s="2" t="s">
        <v>13245</v>
      </c>
      <c r="G778" s="2" t="s">
        <v>13263</v>
      </c>
      <c r="H778" s="7">
        <v>18999</v>
      </c>
      <c r="I778" s="7" t="str">
        <f>IF('Amazon 2'!H1318&lt;200,"&lt;₹ 200",IF(OR('Amazon 2'!H1318=200,'Amazon 2'!H1318&lt;=500),"₹ 200-₹ 500","&gt;₹ 500"))</f>
        <v>&gt;₹ 500</v>
      </c>
      <c r="J778" s="7">
        <v>29999</v>
      </c>
      <c r="K778" s="5">
        <v>0.37</v>
      </c>
      <c r="L778" t="str">
        <f t="shared" si="81"/>
        <v>31-40%</v>
      </c>
      <c r="M778" s="7">
        <f t="shared" si="82"/>
        <v>36.66788892963099</v>
      </c>
      <c r="N778" s="5" t="str">
        <f t="shared" ref="N778:N786" si="85">IF(K778&gt;=50%,"50% ormore","&lt;50%")</f>
        <v>&lt;50%</v>
      </c>
      <c r="O778" s="2">
        <v>4.0999999999999996</v>
      </c>
      <c r="P778" s="3">
        <v>2536</v>
      </c>
      <c r="Q778" s="3">
        <f t="shared" si="83"/>
        <v>76077464</v>
      </c>
      <c r="R778" s="18">
        <f t="shared" si="84"/>
        <v>6.6359999999999992</v>
      </c>
    </row>
    <row r="779" spans="1:18" ht="15.75">
      <c r="A779" s="2" t="s">
        <v>8251</v>
      </c>
      <c r="B779" s="2" t="s">
        <v>8252</v>
      </c>
      <c r="C779" s="2" t="s">
        <v>8253</v>
      </c>
      <c r="D779" s="2" t="s">
        <v>13075</v>
      </c>
      <c r="E779" s="2" t="s">
        <v>13159</v>
      </c>
      <c r="F779" s="2" t="s">
        <v>13160</v>
      </c>
      <c r="G779" s="2" t="s">
        <v>13233</v>
      </c>
      <c r="H779" s="7">
        <v>598</v>
      </c>
      <c r="I779" s="7" t="str">
        <f>IF('Amazon 2'!H883&lt;200,"&lt;₹ 200",IF(OR('Amazon 2'!H883=200,'Amazon 2'!H883&lt;=500),"₹ 200-₹ 500","&gt;₹ 500"))</f>
        <v>&gt;₹ 500</v>
      </c>
      <c r="J779" s="7">
        <v>1150</v>
      </c>
      <c r="K779" s="5">
        <v>0.48</v>
      </c>
      <c r="L779" t="str">
        <f t="shared" si="81"/>
        <v>41-50%</v>
      </c>
      <c r="M779" s="7">
        <f t="shared" si="82"/>
        <v>48</v>
      </c>
      <c r="N779" s="5" t="str">
        <f t="shared" si="85"/>
        <v>&lt;50%</v>
      </c>
      <c r="O779" s="2">
        <v>4.0999999999999996</v>
      </c>
      <c r="P779" s="3">
        <v>2535</v>
      </c>
      <c r="Q779" s="3">
        <f t="shared" si="83"/>
        <v>2915250</v>
      </c>
      <c r="R779" s="18">
        <f t="shared" si="84"/>
        <v>6.6349999999999998</v>
      </c>
    </row>
    <row r="780" spans="1:18" ht="15.75">
      <c r="A780" s="2" t="s">
        <v>4312</v>
      </c>
      <c r="B780" s="2" t="s">
        <v>4313</v>
      </c>
      <c r="C780" s="2" t="s">
        <v>3495</v>
      </c>
      <c r="D780" s="2" t="s">
        <v>13082</v>
      </c>
      <c r="E780" s="2" t="s">
        <v>13105</v>
      </c>
      <c r="F780" s="2" t="s">
        <v>13106</v>
      </c>
      <c r="G780" s="2" t="s">
        <v>13119</v>
      </c>
      <c r="H780" s="7">
        <v>99</v>
      </c>
      <c r="I780" s="7" t="str">
        <f>IF('Amazon 2'!H504&lt;200,"&lt;₹ 200",IF(OR('Amazon 2'!H504=200,'Amazon 2'!H504&lt;=500),"₹ 200-₹ 500","&gt;₹ 500"))</f>
        <v>&gt;₹ 500</v>
      </c>
      <c r="J780" s="7">
        <v>499</v>
      </c>
      <c r="K780" s="5">
        <v>0.8</v>
      </c>
      <c r="L780" t="str">
        <f t="shared" si="81"/>
        <v>71-80%</v>
      </c>
      <c r="M780" s="7">
        <f t="shared" si="82"/>
        <v>80.160320641282567</v>
      </c>
      <c r="N780" s="5" t="str">
        <f t="shared" si="85"/>
        <v>50% ormore</v>
      </c>
      <c r="O780" s="2">
        <v>4.0999999999999996</v>
      </c>
      <c r="P780" s="3">
        <v>2451</v>
      </c>
      <c r="Q780" s="3">
        <f t="shared" si="83"/>
        <v>1223049</v>
      </c>
      <c r="R780" s="18">
        <f t="shared" si="84"/>
        <v>6.5510000000000002</v>
      </c>
    </row>
    <row r="781" spans="1:18" ht="15.75">
      <c r="A781" s="2" t="s">
        <v>6379</v>
      </c>
      <c r="B781" s="2" t="s">
        <v>6380</v>
      </c>
      <c r="C781" s="2" t="s">
        <v>3495</v>
      </c>
      <c r="D781" s="2" t="s">
        <v>13082</v>
      </c>
      <c r="E781" s="2" t="s">
        <v>13105</v>
      </c>
      <c r="F781" s="2" t="s">
        <v>13106</v>
      </c>
      <c r="G781" s="2" t="s">
        <v>13119</v>
      </c>
      <c r="H781" s="7">
        <v>99</v>
      </c>
      <c r="I781" s="7" t="str">
        <f>IF('Amazon 2'!H702&lt;200,"&lt;₹ 200",IF(OR('Amazon 2'!H702=200,'Amazon 2'!H702&lt;=500),"₹ 200-₹ 500","&gt;₹ 500"))</f>
        <v>₹ 200-₹ 500</v>
      </c>
      <c r="J781" s="7">
        <v>499</v>
      </c>
      <c r="K781" s="5">
        <v>0.8</v>
      </c>
      <c r="L781" t="str">
        <f t="shared" si="81"/>
        <v>71-80%</v>
      </c>
      <c r="M781" s="7">
        <f t="shared" si="82"/>
        <v>80.160320641282567</v>
      </c>
      <c r="N781" s="5" t="str">
        <f t="shared" si="85"/>
        <v>50% ormore</v>
      </c>
      <c r="O781" s="2">
        <v>4.0999999999999996</v>
      </c>
      <c r="P781" s="3">
        <v>2451</v>
      </c>
      <c r="Q781" s="3">
        <f t="shared" si="83"/>
        <v>1223049</v>
      </c>
      <c r="R781" s="18">
        <f t="shared" si="84"/>
        <v>6.5510000000000002</v>
      </c>
    </row>
    <row r="782" spans="1:18" ht="15.75">
      <c r="A782" s="2" t="s">
        <v>11856</v>
      </c>
      <c r="B782" s="2" t="s">
        <v>11857</v>
      </c>
      <c r="C782" s="2" t="s">
        <v>8541</v>
      </c>
      <c r="D782" s="2" t="s">
        <v>13146</v>
      </c>
      <c r="E782" s="2" t="s">
        <v>13238</v>
      </c>
      <c r="F782" s="2" t="s">
        <v>13239</v>
      </c>
      <c r="G782" s="2" t="s">
        <v>13240</v>
      </c>
      <c r="H782" s="7">
        <v>949</v>
      </c>
      <c r="I782" s="7" t="str">
        <f>IF('Amazon 2'!H1237&lt;200,"&lt;₹ 200",IF(OR('Amazon 2'!H1237=200,'Amazon 2'!H1237&lt;=500),"₹ 200-₹ 500","&gt;₹ 500"))</f>
        <v>&gt;₹ 500</v>
      </c>
      <c r="J782" s="7">
        <v>2385</v>
      </c>
      <c r="K782" s="5">
        <v>0.6</v>
      </c>
      <c r="L782" t="str">
        <f t="shared" si="81"/>
        <v>51-60%</v>
      </c>
      <c r="M782" s="7">
        <f t="shared" si="82"/>
        <v>60.209643605870021</v>
      </c>
      <c r="N782" s="5" t="str">
        <f t="shared" si="85"/>
        <v>50% ormore</v>
      </c>
      <c r="O782" s="2">
        <v>4.0999999999999996</v>
      </c>
      <c r="P782" s="3">
        <v>2311</v>
      </c>
      <c r="Q782" s="3">
        <f t="shared" si="83"/>
        <v>5511735</v>
      </c>
      <c r="R782" s="18">
        <f t="shared" si="84"/>
        <v>6.4109999999999996</v>
      </c>
    </row>
    <row r="783" spans="1:18" ht="15.75">
      <c r="A783" s="2" t="s">
        <v>9272</v>
      </c>
      <c r="B783" s="2" t="s">
        <v>9273</v>
      </c>
      <c r="C783" s="2" t="s">
        <v>8585</v>
      </c>
      <c r="D783" s="2" t="s">
        <v>13146</v>
      </c>
      <c r="E783" s="2" t="s">
        <v>13238</v>
      </c>
      <c r="F783" s="2" t="s">
        <v>13239</v>
      </c>
      <c r="G783" s="2" t="s">
        <v>13247</v>
      </c>
      <c r="H783" s="7">
        <v>799</v>
      </c>
      <c r="I783" s="7" t="str">
        <f>IF('Amazon 2'!H981&lt;200,"&lt;₹ 200",IF(OR('Amazon 2'!H981=200,'Amazon 2'!H981&lt;=500),"₹ 200-₹ 500","&gt;₹ 500"))</f>
        <v>₹ 200-₹ 500</v>
      </c>
      <c r="J783" s="7">
        <v>1999</v>
      </c>
      <c r="K783" s="5">
        <v>0.6</v>
      </c>
      <c r="L783" t="str">
        <f t="shared" si="81"/>
        <v>51-60%</v>
      </c>
      <c r="M783" s="7">
        <f t="shared" si="82"/>
        <v>60.030015007503756</v>
      </c>
      <c r="N783" s="5" t="str">
        <f t="shared" si="85"/>
        <v>50% ormore</v>
      </c>
      <c r="O783" s="2">
        <v>4.0999999999999996</v>
      </c>
      <c r="P783" s="3">
        <v>2162</v>
      </c>
      <c r="Q783" s="3">
        <f t="shared" si="83"/>
        <v>4321838</v>
      </c>
      <c r="R783" s="18">
        <f t="shared" si="84"/>
        <v>6.2619999999999996</v>
      </c>
    </row>
    <row r="784" spans="1:18" ht="15.75">
      <c r="A784" s="2" t="s">
        <v>10387</v>
      </c>
      <c r="B784" s="2" t="s">
        <v>10388</v>
      </c>
      <c r="C784" s="2" t="s">
        <v>8574</v>
      </c>
      <c r="D784" s="2" t="s">
        <v>13146</v>
      </c>
      <c r="E784" s="2" t="s">
        <v>13238</v>
      </c>
      <c r="F784" s="2" t="s">
        <v>13245</v>
      </c>
      <c r="G784" s="2" t="s">
        <v>13246</v>
      </c>
      <c r="H784" s="7">
        <v>799</v>
      </c>
      <c r="I784" s="7" t="str">
        <f>IF('Amazon 2'!H1091&lt;200,"&lt;₹ 200",IF(OR('Amazon 2'!H1091=200,'Amazon 2'!H1091&lt;=500),"₹ 200-₹ 500","&gt;₹ 500"))</f>
        <v>&gt;₹ 500</v>
      </c>
      <c r="J784" s="7">
        <v>1230</v>
      </c>
      <c r="K784" s="5">
        <v>0.35</v>
      </c>
      <c r="L784" t="str">
        <f t="shared" si="81"/>
        <v>31-40%</v>
      </c>
      <c r="M784" s="7">
        <f t="shared" si="82"/>
        <v>35.040650406504064</v>
      </c>
      <c r="N784" s="5" t="str">
        <f t="shared" si="85"/>
        <v>&lt;50%</v>
      </c>
      <c r="O784" s="2">
        <v>4.0999999999999996</v>
      </c>
      <c r="P784" s="3">
        <v>2138</v>
      </c>
      <c r="Q784" s="3">
        <f t="shared" si="83"/>
        <v>2629740</v>
      </c>
      <c r="R784" s="18">
        <f t="shared" si="84"/>
        <v>6.2379999999999995</v>
      </c>
    </row>
    <row r="785" spans="1:18" ht="15.75">
      <c r="A785" s="2" t="s">
        <v>10214</v>
      </c>
      <c r="B785" s="2" t="s">
        <v>10215</v>
      </c>
      <c r="C785" s="2" t="s">
        <v>8886</v>
      </c>
      <c r="D785" s="2" t="s">
        <v>13146</v>
      </c>
      <c r="E785" s="2" t="s">
        <v>13259</v>
      </c>
      <c r="F785" s="2" t="s">
        <v>13260</v>
      </c>
      <c r="G785" s="2" t="s">
        <v>13261</v>
      </c>
      <c r="H785" s="7">
        <v>199</v>
      </c>
      <c r="I785" s="7" t="str">
        <f>IF('Amazon 2'!H1074&lt;200,"&lt;₹ 200",IF(OR('Amazon 2'!H1074=200,'Amazon 2'!H1074&lt;=500),"₹ 200-₹ 500","&gt;₹ 500"))</f>
        <v>&gt;₹ 500</v>
      </c>
      <c r="J785" s="7">
        <v>499</v>
      </c>
      <c r="K785" s="5">
        <v>0.6</v>
      </c>
      <c r="L785" t="str">
        <f t="shared" si="81"/>
        <v>51-60%</v>
      </c>
      <c r="M785" s="7">
        <f t="shared" si="82"/>
        <v>60.120240480961925</v>
      </c>
      <c r="N785" s="5" t="str">
        <f t="shared" si="85"/>
        <v>50% ormore</v>
      </c>
      <c r="O785" s="2">
        <v>4.0999999999999996</v>
      </c>
      <c r="P785" s="3">
        <v>1996</v>
      </c>
      <c r="Q785" s="3">
        <f t="shared" si="83"/>
        <v>996004</v>
      </c>
      <c r="R785" s="18">
        <f t="shared" si="84"/>
        <v>6.0960000000000001</v>
      </c>
    </row>
    <row r="786" spans="1:18" ht="15.75">
      <c r="A786" s="2" t="s">
        <v>3554</v>
      </c>
      <c r="B786" s="2" t="s">
        <v>3555</v>
      </c>
      <c r="C786" s="2" t="s">
        <v>3495</v>
      </c>
      <c r="D786" s="2" t="s">
        <v>13082</v>
      </c>
      <c r="E786" s="2" t="s">
        <v>13105</v>
      </c>
      <c r="F786" s="2" t="s">
        <v>13106</v>
      </c>
      <c r="G786" s="2" t="s">
        <v>13119</v>
      </c>
      <c r="H786" s="7">
        <v>199</v>
      </c>
      <c r="I786" s="7" t="str">
        <f>IF('Amazon 2'!H408&lt;200,"&lt;₹ 200",IF(OR('Amazon 2'!H408=200,'Amazon 2'!H408&lt;=500),"₹ 200-₹ 500","&gt;₹ 500"))</f>
        <v>&gt;₹ 500</v>
      </c>
      <c r="J786" s="7">
        <v>499</v>
      </c>
      <c r="K786" s="5">
        <v>0.6</v>
      </c>
      <c r="L786" t="str">
        <f t="shared" si="81"/>
        <v>51-60%</v>
      </c>
      <c r="M786" s="7">
        <f t="shared" si="82"/>
        <v>60.120240480961925</v>
      </c>
      <c r="N786" s="5" t="str">
        <f t="shared" si="85"/>
        <v>50% ormore</v>
      </c>
      <c r="O786" s="2">
        <v>4.0999999999999996</v>
      </c>
      <c r="P786" s="3">
        <v>1786</v>
      </c>
      <c r="Q786" s="3">
        <f t="shared" si="83"/>
        <v>891214</v>
      </c>
      <c r="R786" s="18">
        <f t="shared" si="84"/>
        <v>5.8859999999999992</v>
      </c>
    </row>
    <row r="787" spans="1:18" ht="15.75">
      <c r="A787" s="2" t="s">
        <v>697</v>
      </c>
      <c r="B787" s="2" t="s">
        <v>698</v>
      </c>
      <c r="C787" s="2" t="s">
        <v>18</v>
      </c>
      <c r="D787" s="2" t="s">
        <v>13075</v>
      </c>
      <c r="E787" s="2" t="s">
        <v>13076</v>
      </c>
      <c r="F787" s="2" t="s">
        <v>13077</v>
      </c>
      <c r="G787" s="2" t="s">
        <v>13078</v>
      </c>
      <c r="H787" s="7">
        <v>399</v>
      </c>
      <c r="I787" s="7" t="str">
        <f>IF('Amazon 2'!H76&lt;200,"&lt;₹ 200",IF(OR('Amazon 2'!H76=200,'Amazon 2'!H76&lt;=500),"₹ 200-₹ 500","&gt;₹ 500"))</f>
        <v>&lt;₹ 200</v>
      </c>
      <c r="J787" s="7">
        <v>999</v>
      </c>
      <c r="K787" s="5">
        <v>0.6</v>
      </c>
      <c r="L787" t="str">
        <f t="shared" si="81"/>
        <v>51-60%</v>
      </c>
      <c r="M787" s="7">
        <f t="shared" si="82"/>
        <v>60.06006006006006</v>
      </c>
      <c r="N787" s="5" t="str">
        <f>IF(K787&gt;=50%,"Yes","No")</f>
        <v>Yes</v>
      </c>
      <c r="O787" s="2">
        <v>4.0999999999999996</v>
      </c>
      <c r="P787" s="3">
        <v>1780</v>
      </c>
      <c r="Q787" s="3">
        <f t="shared" si="83"/>
        <v>1778220</v>
      </c>
      <c r="R787" s="18">
        <f t="shared" si="84"/>
        <v>5.88</v>
      </c>
    </row>
    <row r="788" spans="1:18" ht="15.75">
      <c r="A788" s="2" t="s">
        <v>1026</v>
      </c>
      <c r="B788" s="2" t="s">
        <v>1027</v>
      </c>
      <c r="C788" s="2" t="s">
        <v>18</v>
      </c>
      <c r="D788" s="2" t="s">
        <v>13075</v>
      </c>
      <c r="E788" s="2" t="s">
        <v>13076</v>
      </c>
      <c r="F788" s="2" t="s">
        <v>13077</v>
      </c>
      <c r="G788" s="2" t="s">
        <v>13078</v>
      </c>
      <c r="H788" s="7">
        <v>399</v>
      </c>
      <c r="I788" s="7" t="str">
        <f>IF('Amazon 2'!H115&lt;200,"&lt;₹ 200",IF(OR('Amazon 2'!H115=200,'Amazon 2'!H115&lt;=500),"₹ 200-₹ 500","&gt;₹ 500"))</f>
        <v>&gt;₹ 500</v>
      </c>
      <c r="J788" s="7">
        <v>999</v>
      </c>
      <c r="K788" s="5">
        <v>0.6</v>
      </c>
      <c r="L788" t="str">
        <f t="shared" si="81"/>
        <v>51-60%</v>
      </c>
      <c r="M788" s="7">
        <f t="shared" si="82"/>
        <v>60.06006006006006</v>
      </c>
      <c r="N788" s="5" t="str">
        <f>IF(K788&gt;=50%,"Yes","No")</f>
        <v>Yes</v>
      </c>
      <c r="O788" s="2">
        <v>4.0999999999999996</v>
      </c>
      <c r="P788" s="3">
        <v>1780</v>
      </c>
      <c r="Q788" s="3">
        <f t="shared" si="83"/>
        <v>1778220</v>
      </c>
      <c r="R788" s="18">
        <f t="shared" si="84"/>
        <v>5.88</v>
      </c>
    </row>
    <row r="789" spans="1:18" ht="15.75">
      <c r="A789" s="2" t="s">
        <v>6700</v>
      </c>
      <c r="B789" s="2" t="s">
        <v>6701</v>
      </c>
      <c r="C789" s="2" t="s">
        <v>4856</v>
      </c>
      <c r="D789" s="2" t="s">
        <v>13075</v>
      </c>
      <c r="E789" s="2" t="s">
        <v>13076</v>
      </c>
      <c r="F789" s="2" t="s">
        <v>13131</v>
      </c>
      <c r="G789" s="2" t="s">
        <v>13133</v>
      </c>
      <c r="H789" s="7">
        <v>378</v>
      </c>
      <c r="I789" s="7" t="str">
        <f>IF('Amazon 2'!H733&lt;200,"&lt;₹ 200",IF(OR('Amazon 2'!H733=200,'Amazon 2'!H733&lt;=500),"₹ 200-₹ 500","&gt;₹ 500"))</f>
        <v>&gt;₹ 500</v>
      </c>
      <c r="J789" s="7">
        <v>999</v>
      </c>
      <c r="K789" s="5">
        <v>0.62</v>
      </c>
      <c r="L789" t="str">
        <f t="shared" si="81"/>
        <v>61-70%</v>
      </c>
      <c r="M789" s="7">
        <f t="shared" si="82"/>
        <v>62.162162162162161</v>
      </c>
      <c r="N789" s="5" t="str">
        <f>IF(K789&gt;=50%,"50% ormore","&lt;50%")</f>
        <v>50% ormore</v>
      </c>
      <c r="O789" s="2">
        <v>4.0999999999999996</v>
      </c>
      <c r="P789" s="3">
        <v>1779</v>
      </c>
      <c r="Q789" s="3">
        <f t="shared" si="83"/>
        <v>1777221</v>
      </c>
      <c r="R789" s="18">
        <f t="shared" si="84"/>
        <v>5.8789999999999996</v>
      </c>
    </row>
    <row r="790" spans="1:18" ht="15.75">
      <c r="A790" s="2" t="s">
        <v>12402</v>
      </c>
      <c r="B790" s="2" t="s">
        <v>12403</v>
      </c>
      <c r="C790" s="2" t="s">
        <v>8541</v>
      </c>
      <c r="D790" s="2" t="s">
        <v>13146</v>
      </c>
      <c r="E790" s="2" t="s">
        <v>13238</v>
      </c>
      <c r="F790" s="2" t="s">
        <v>13239</v>
      </c>
      <c r="G790" s="2" t="s">
        <v>13240</v>
      </c>
      <c r="H790" s="7">
        <v>1456</v>
      </c>
      <c r="I790" s="7" t="str">
        <f>IF('Amazon 2'!H1291&lt;200,"&lt;₹ 200",IF(OR('Amazon 2'!H1291=200,'Amazon 2'!H1291&lt;=500),"₹ 200-₹ 500","&gt;₹ 500"))</f>
        <v>&lt;₹ 200</v>
      </c>
      <c r="J790" s="7">
        <v>3190</v>
      </c>
      <c r="K790" s="5">
        <v>0.54</v>
      </c>
      <c r="L790" t="str">
        <f t="shared" si="81"/>
        <v>51-60%</v>
      </c>
      <c r="M790" s="7">
        <f t="shared" si="82"/>
        <v>54.357366771159874</v>
      </c>
      <c r="N790" s="5" t="str">
        <f>IF(K790&gt;=50%,"50% ormore","&lt;50%")</f>
        <v>50% ormore</v>
      </c>
      <c r="O790" s="2">
        <v>4.0999999999999996</v>
      </c>
      <c r="P790" s="3">
        <v>1776</v>
      </c>
      <c r="Q790" s="3">
        <f t="shared" si="83"/>
        <v>5665440</v>
      </c>
      <c r="R790" s="18">
        <f t="shared" si="84"/>
        <v>5.8759999999999994</v>
      </c>
    </row>
    <row r="791" spans="1:18" ht="15.75">
      <c r="A791" s="2" t="s">
        <v>10479</v>
      </c>
      <c r="B791" s="2" t="s">
        <v>10480</v>
      </c>
      <c r="C791" s="2" t="s">
        <v>8969</v>
      </c>
      <c r="D791" s="2" t="s">
        <v>13146</v>
      </c>
      <c r="E791" s="2" t="s">
        <v>13238</v>
      </c>
      <c r="F791" s="2" t="s">
        <v>13245</v>
      </c>
      <c r="G791" s="2" t="s">
        <v>13263</v>
      </c>
      <c r="H791" s="7">
        <v>6999</v>
      </c>
      <c r="I791" s="7" t="str">
        <f>IF('Amazon 2'!H1100&lt;200,"&lt;₹ 200",IF(OR('Amazon 2'!H1100=200,'Amazon 2'!H1100&lt;=500),"₹ 200-₹ 500","&gt;₹ 500"))</f>
        <v>&gt;₹ 500</v>
      </c>
      <c r="J791" s="7">
        <v>14999</v>
      </c>
      <c r="K791" s="5">
        <v>0.53</v>
      </c>
      <c r="L791" t="str">
        <f t="shared" si="81"/>
        <v>51-60%</v>
      </c>
      <c r="M791" s="7">
        <f t="shared" si="82"/>
        <v>53.336889125941731</v>
      </c>
      <c r="N791" s="5" t="str">
        <f>IF(K791&gt;=50%,"50% ormore","&lt;50%")</f>
        <v>50% ormore</v>
      </c>
      <c r="O791" s="2">
        <v>4.0999999999999996</v>
      </c>
      <c r="P791" s="3">
        <v>1728</v>
      </c>
      <c r="Q791" s="3">
        <f t="shared" si="83"/>
        <v>25918272</v>
      </c>
      <c r="R791" s="18">
        <f t="shared" si="84"/>
        <v>5.8279999999999994</v>
      </c>
    </row>
    <row r="792" spans="1:18" ht="15.75">
      <c r="A792" s="2" t="s">
        <v>1041</v>
      </c>
      <c r="B792" s="2" t="s">
        <v>1042</v>
      </c>
      <c r="C792" s="2" t="s">
        <v>18</v>
      </c>
      <c r="D792" s="2" t="s">
        <v>13075</v>
      </c>
      <c r="E792" s="2" t="s">
        <v>13076</v>
      </c>
      <c r="F792" s="2" t="s">
        <v>13077</v>
      </c>
      <c r="G792" s="2" t="s">
        <v>13078</v>
      </c>
      <c r="H792" s="7">
        <v>210</v>
      </c>
      <c r="I792" s="7" t="str">
        <f>IF('Amazon 2'!H117&lt;200,"&lt;₹ 200",IF(OR('Amazon 2'!H117=200,'Amazon 2'!H117&lt;=500),"₹ 200-₹ 500","&gt;₹ 500"))</f>
        <v>₹ 200-₹ 500</v>
      </c>
      <c r="J792" s="7">
        <v>399</v>
      </c>
      <c r="K792" s="5">
        <v>0.47</v>
      </c>
      <c r="L792" t="str">
        <f t="shared" si="81"/>
        <v>41-50%</v>
      </c>
      <c r="M792" s="7">
        <f t="shared" si="82"/>
        <v>47.368421052631575</v>
      </c>
      <c r="N792" s="5" t="str">
        <f>IF(K792&gt;=50%,"Yes","No")</f>
        <v>No</v>
      </c>
      <c r="O792" s="2">
        <v>4.0999999999999996</v>
      </c>
      <c r="P792" s="3">
        <v>1717</v>
      </c>
      <c r="Q792" s="3">
        <f t="shared" si="83"/>
        <v>685083</v>
      </c>
      <c r="R792" s="18">
        <f t="shared" si="84"/>
        <v>5.8170000000000002</v>
      </c>
    </row>
    <row r="793" spans="1:18" ht="15.75">
      <c r="A793" s="2" t="s">
        <v>9314</v>
      </c>
      <c r="B793" s="2" t="s">
        <v>9315</v>
      </c>
      <c r="C793" s="2" t="s">
        <v>8552</v>
      </c>
      <c r="D793" s="2" t="s">
        <v>13146</v>
      </c>
      <c r="E793" s="2" t="s">
        <v>13241</v>
      </c>
      <c r="F793" s="2" t="s">
        <v>13242</v>
      </c>
      <c r="G793" s="2" t="s">
        <v>13243</v>
      </c>
      <c r="H793" s="7">
        <v>2169</v>
      </c>
      <c r="I793" s="7" t="str">
        <f>IF('Amazon 2'!H985&lt;200,"&lt;₹ 200",IF(OR('Amazon 2'!H985=200,'Amazon 2'!H985&lt;=500),"₹ 200-₹ 500","&gt;₹ 500"))</f>
        <v>&gt;₹ 500</v>
      </c>
      <c r="J793" s="7">
        <v>3279</v>
      </c>
      <c r="K793" s="5">
        <v>0.34</v>
      </c>
      <c r="L793" t="str">
        <f t="shared" si="81"/>
        <v>31-40%</v>
      </c>
      <c r="M793" s="7">
        <f t="shared" si="82"/>
        <v>33.851784080512353</v>
      </c>
      <c r="N793" s="5" t="str">
        <f t="shared" ref="N793:N798" si="86">IF(K793&gt;=50%,"50% ormore","&lt;50%")</f>
        <v>&lt;50%</v>
      </c>
      <c r="O793" s="2">
        <v>4.0999999999999996</v>
      </c>
      <c r="P793" s="3">
        <v>1716</v>
      </c>
      <c r="Q793" s="3">
        <f t="shared" si="83"/>
        <v>5626764</v>
      </c>
      <c r="R793" s="18">
        <f t="shared" si="84"/>
        <v>5.8159999999999998</v>
      </c>
    </row>
    <row r="794" spans="1:18" ht="15.75">
      <c r="A794" s="2" t="s">
        <v>7014</v>
      </c>
      <c r="B794" s="2" t="s">
        <v>7015</v>
      </c>
      <c r="C794" s="2" t="s">
        <v>6103</v>
      </c>
      <c r="D794" s="2" t="s">
        <v>13075</v>
      </c>
      <c r="E794" s="2" t="s">
        <v>13076</v>
      </c>
      <c r="F794" s="2" t="s">
        <v>13186</v>
      </c>
      <c r="G794" s="2"/>
      <c r="H794" s="7">
        <v>1187</v>
      </c>
      <c r="I794" s="7" t="str">
        <f>IF('Amazon 2'!H763&lt;200,"&lt;₹ 200",IF(OR('Amazon 2'!H763=200,'Amazon 2'!H763&lt;=500),"₹ 200-₹ 500","&gt;₹ 500"))</f>
        <v>&gt;₹ 500</v>
      </c>
      <c r="J794" s="7">
        <v>1929</v>
      </c>
      <c r="K794" s="5">
        <v>0.38</v>
      </c>
      <c r="L794" t="str">
        <f t="shared" si="81"/>
        <v>31-40%</v>
      </c>
      <c r="M794" s="7">
        <f t="shared" si="82"/>
        <v>38.465526179367551</v>
      </c>
      <c r="N794" s="5" t="str">
        <f t="shared" si="86"/>
        <v>&lt;50%</v>
      </c>
      <c r="O794" s="2">
        <v>4.0999999999999996</v>
      </c>
      <c r="P794" s="3">
        <v>1662</v>
      </c>
      <c r="Q794" s="3">
        <f t="shared" si="83"/>
        <v>3205998</v>
      </c>
      <c r="R794" s="18">
        <f t="shared" si="84"/>
        <v>5.7619999999999996</v>
      </c>
    </row>
    <row r="795" spans="1:18" ht="15.75">
      <c r="A795" s="2" t="s">
        <v>9873</v>
      </c>
      <c r="B795" s="2" t="s">
        <v>9874</v>
      </c>
      <c r="C795" s="2" t="s">
        <v>8574</v>
      </c>
      <c r="D795" s="2" t="s">
        <v>13146</v>
      </c>
      <c r="E795" s="2" t="s">
        <v>13238</v>
      </c>
      <c r="F795" s="2" t="s">
        <v>13245</v>
      </c>
      <c r="G795" s="2" t="s">
        <v>13246</v>
      </c>
      <c r="H795" s="7">
        <v>245</v>
      </c>
      <c r="I795" s="7" t="str">
        <f>IF('Amazon 2'!H1040&lt;200,"&lt;₹ 200",IF(OR('Amazon 2'!H1040=200,'Amazon 2'!H1040&lt;=500),"₹ 200-₹ 500","&gt;₹ 500"))</f>
        <v>₹ 200-₹ 500</v>
      </c>
      <c r="J795" s="7">
        <v>299</v>
      </c>
      <c r="K795" s="5">
        <v>0.18</v>
      </c>
      <c r="L795" t="str">
        <f t="shared" si="81"/>
        <v>11-20%</v>
      </c>
      <c r="M795" s="7">
        <f t="shared" si="82"/>
        <v>18.060200668896321</v>
      </c>
      <c r="N795" s="5" t="str">
        <f t="shared" si="86"/>
        <v>&lt;50%</v>
      </c>
      <c r="O795" s="2">
        <v>4.0999999999999996</v>
      </c>
      <c r="P795" s="3">
        <v>1660</v>
      </c>
      <c r="Q795" s="3">
        <f t="shared" si="83"/>
        <v>496340</v>
      </c>
      <c r="R795" s="18">
        <f t="shared" si="84"/>
        <v>5.76</v>
      </c>
    </row>
    <row r="796" spans="1:18" ht="15.75">
      <c r="A796" s="2" t="s">
        <v>9754</v>
      </c>
      <c r="B796" s="2" t="s">
        <v>9755</v>
      </c>
      <c r="C796" s="2" t="s">
        <v>9192</v>
      </c>
      <c r="D796" s="2" t="s">
        <v>13146</v>
      </c>
      <c r="E796" s="2" t="s">
        <v>13238</v>
      </c>
      <c r="F796" s="2" t="s">
        <v>13239</v>
      </c>
      <c r="G796" s="2" t="s">
        <v>13266</v>
      </c>
      <c r="H796" s="7">
        <v>999</v>
      </c>
      <c r="I796" s="7" t="str">
        <f>IF('Amazon 2'!H1028&lt;200,"&lt;₹ 200",IF(OR('Amazon 2'!H1028=200,'Amazon 2'!H1028&lt;=500),"₹ 200-₹ 500","&gt;₹ 500"))</f>
        <v>&gt;₹ 500</v>
      </c>
      <c r="J796" s="7">
        <v>1499</v>
      </c>
      <c r="K796" s="5">
        <v>0.33</v>
      </c>
      <c r="L796" t="str">
        <f t="shared" si="81"/>
        <v>31-40%</v>
      </c>
      <c r="M796" s="7">
        <f t="shared" si="82"/>
        <v>33.355570380253504</v>
      </c>
      <c r="N796" s="5" t="str">
        <f t="shared" si="86"/>
        <v>&lt;50%</v>
      </c>
      <c r="O796" s="2">
        <v>4.0999999999999996</v>
      </c>
      <c r="P796" s="3">
        <v>1646</v>
      </c>
      <c r="Q796" s="3">
        <f t="shared" si="83"/>
        <v>2467354</v>
      </c>
      <c r="R796" s="18">
        <f t="shared" si="84"/>
        <v>5.7459999999999996</v>
      </c>
    </row>
    <row r="797" spans="1:18" ht="15.75">
      <c r="A797" s="2" t="s">
        <v>4980</v>
      </c>
      <c r="B797" s="2" t="s">
        <v>4981</v>
      </c>
      <c r="C797" s="2" t="s">
        <v>4845</v>
      </c>
      <c r="D797" s="2" t="s">
        <v>13075</v>
      </c>
      <c r="E797" s="2" t="s">
        <v>13076</v>
      </c>
      <c r="F797" s="2" t="s">
        <v>13131</v>
      </c>
      <c r="G797" s="2" t="s">
        <v>13132</v>
      </c>
      <c r="H797" s="7">
        <v>299</v>
      </c>
      <c r="I797" s="7" t="str">
        <f>IF('Amazon 2'!H574&lt;200,"&lt;₹ 200",IF(OR('Amazon 2'!H574=200,'Amazon 2'!H574&lt;=500),"₹ 200-₹ 500","&gt;₹ 500"))</f>
        <v>₹ 200-₹ 500</v>
      </c>
      <c r="J797" s="7">
        <v>599</v>
      </c>
      <c r="K797" s="5">
        <v>0.5</v>
      </c>
      <c r="L797" t="str">
        <f t="shared" si="81"/>
        <v>41-50%</v>
      </c>
      <c r="M797" s="7">
        <f t="shared" si="82"/>
        <v>50.083472454090149</v>
      </c>
      <c r="N797" s="5" t="str">
        <f t="shared" si="86"/>
        <v>50% ormore</v>
      </c>
      <c r="O797" s="2">
        <v>4.0999999999999996</v>
      </c>
      <c r="P797" s="3">
        <v>1597</v>
      </c>
      <c r="Q797" s="3">
        <f t="shared" si="83"/>
        <v>956603</v>
      </c>
      <c r="R797" s="18">
        <f t="shared" si="84"/>
        <v>5.6969999999999992</v>
      </c>
    </row>
    <row r="798" spans="1:18" ht="15.75">
      <c r="A798" s="2" t="s">
        <v>2560</v>
      </c>
      <c r="B798" s="2" t="s">
        <v>2561</v>
      </c>
      <c r="C798" s="2" t="s">
        <v>169</v>
      </c>
      <c r="D798" s="2" t="s">
        <v>13082</v>
      </c>
      <c r="E798" s="2" t="s">
        <v>13083</v>
      </c>
      <c r="F798" s="2" t="s">
        <v>13085</v>
      </c>
      <c r="G798" s="2" t="s">
        <v>13086</v>
      </c>
      <c r="H798" s="7">
        <v>32990</v>
      </c>
      <c r="I798" s="7" t="str">
        <f>IF('Amazon 2'!H294&lt;200,"&lt;₹ 200",IF(OR('Amazon 2'!H294=200,'Amazon 2'!H294&lt;=500),"₹ 200-₹ 500","&gt;₹ 500"))</f>
        <v>&gt;₹ 500</v>
      </c>
      <c r="J798" s="7">
        <v>54990</v>
      </c>
      <c r="K798" s="5">
        <v>0.4</v>
      </c>
      <c r="L798" t="str">
        <f t="shared" si="81"/>
        <v>31-40%</v>
      </c>
      <c r="M798" s="7">
        <f t="shared" si="82"/>
        <v>40.007274049827238</v>
      </c>
      <c r="N798" s="5" t="str">
        <f t="shared" si="86"/>
        <v>&lt;50%</v>
      </c>
      <c r="O798" s="2">
        <v>4.0999999999999996</v>
      </c>
      <c r="P798" s="3">
        <v>1555</v>
      </c>
      <c r="Q798" s="3">
        <f t="shared" si="83"/>
        <v>85509450</v>
      </c>
      <c r="R798" s="18">
        <f t="shared" si="84"/>
        <v>5.6549999999999994</v>
      </c>
    </row>
    <row r="799" spans="1:18" ht="15.75">
      <c r="A799" s="2" t="s">
        <v>1974</v>
      </c>
      <c r="B799" s="2" t="s">
        <v>1975</v>
      </c>
      <c r="C799" s="2" t="s">
        <v>18</v>
      </c>
      <c r="D799" s="2" t="s">
        <v>13075</v>
      </c>
      <c r="E799" s="2" t="s">
        <v>13076</v>
      </c>
      <c r="F799" s="2" t="s">
        <v>13077</v>
      </c>
      <c r="G799" s="2" t="s">
        <v>13078</v>
      </c>
      <c r="H799" s="7">
        <v>249</v>
      </c>
      <c r="I799" s="7" t="str">
        <f>IF('Amazon 2'!H225&lt;200,"&lt;₹ 200",IF(OR('Amazon 2'!H225=200,'Amazon 2'!H225&lt;=500),"₹ 200-₹ 500","&gt;₹ 500"))</f>
        <v>&gt;₹ 500</v>
      </c>
      <c r="J799" s="7">
        <v>499</v>
      </c>
      <c r="K799" s="5">
        <v>0.5</v>
      </c>
      <c r="L799" t="str">
        <f t="shared" si="81"/>
        <v>41-50%</v>
      </c>
      <c r="M799" s="7">
        <f t="shared" si="82"/>
        <v>50.100200400801597</v>
      </c>
      <c r="N799" s="5" t="str">
        <f>IF(K799&gt;=50%,"Yes","No")</f>
        <v>Yes</v>
      </c>
      <c r="O799" s="2">
        <v>4.0999999999999996</v>
      </c>
      <c r="P799" s="3">
        <v>1508</v>
      </c>
      <c r="Q799" s="3">
        <f t="shared" si="83"/>
        <v>752492</v>
      </c>
      <c r="R799" s="18">
        <f t="shared" si="84"/>
        <v>5.6079999999999997</v>
      </c>
    </row>
    <row r="800" spans="1:18" ht="15.75">
      <c r="A800" s="2" t="s">
        <v>4338</v>
      </c>
      <c r="B800" s="2" t="s">
        <v>4339</v>
      </c>
      <c r="C800" s="2" t="s">
        <v>3940</v>
      </c>
      <c r="D800" s="2" t="s">
        <v>13082</v>
      </c>
      <c r="E800" s="2" t="s">
        <v>13105</v>
      </c>
      <c r="F800" s="2" t="s">
        <v>13106</v>
      </c>
      <c r="G800" s="2" t="s">
        <v>13092</v>
      </c>
      <c r="H800" s="7">
        <v>499</v>
      </c>
      <c r="I800" s="7" t="str">
        <f>IF('Amazon 2'!H507&lt;200,"&lt;₹ 200",IF(OR('Amazon 2'!H507=200,'Amazon 2'!H507&lt;=500),"₹ 200-₹ 500","&gt;₹ 500"))</f>
        <v>&gt;₹ 500</v>
      </c>
      <c r="J800" s="7">
        <v>1899</v>
      </c>
      <c r="K800" s="5">
        <v>0.74</v>
      </c>
      <c r="L800" t="str">
        <f t="shared" si="81"/>
        <v>71-80%</v>
      </c>
      <c r="M800" s="7">
        <f t="shared" si="82"/>
        <v>73.723012111637715</v>
      </c>
      <c r="N800" s="5" t="str">
        <f>IF(K800&gt;=50%,"50% ormore","&lt;50%")</f>
        <v>50% ormore</v>
      </c>
      <c r="O800" s="2">
        <v>4.0999999999999996</v>
      </c>
      <c r="P800" s="3">
        <v>1475</v>
      </c>
      <c r="Q800" s="3">
        <f t="shared" si="83"/>
        <v>2801025</v>
      </c>
      <c r="R800" s="18">
        <f t="shared" si="84"/>
        <v>5.5749999999999993</v>
      </c>
    </row>
    <row r="801" spans="1:18" ht="15.75">
      <c r="A801" s="2" t="s">
        <v>12049</v>
      </c>
      <c r="B801" s="2" t="s">
        <v>12050</v>
      </c>
      <c r="C801" s="2" t="s">
        <v>9612</v>
      </c>
      <c r="D801" s="2" t="s">
        <v>13146</v>
      </c>
      <c r="E801" s="2" t="s">
        <v>13238</v>
      </c>
      <c r="F801" s="2" t="s">
        <v>13274</v>
      </c>
      <c r="G801" s="2" t="s">
        <v>13277</v>
      </c>
      <c r="H801" s="7">
        <v>293</v>
      </c>
      <c r="I801" s="7" t="str">
        <f>IF('Amazon 2'!H1256&lt;200,"&lt;₹ 200",IF(OR('Amazon 2'!H1256=200,'Amazon 2'!H1256&lt;=500),"₹ 200-₹ 500","&gt;₹ 500"))</f>
        <v>&lt;₹ 200</v>
      </c>
      <c r="J801" s="7">
        <v>499</v>
      </c>
      <c r="K801" s="5">
        <v>0.41</v>
      </c>
      <c r="L801" t="str">
        <f t="shared" si="81"/>
        <v>41-50%</v>
      </c>
      <c r="M801" s="7">
        <f t="shared" si="82"/>
        <v>41.282565130260522</v>
      </c>
      <c r="N801" s="5" t="str">
        <f>IF(K801&gt;=50%,"50% ormore","&lt;50%")</f>
        <v>&lt;50%</v>
      </c>
      <c r="O801" s="2">
        <v>4.0999999999999996</v>
      </c>
      <c r="P801" s="3">
        <v>1456</v>
      </c>
      <c r="Q801" s="3">
        <f t="shared" si="83"/>
        <v>726544</v>
      </c>
      <c r="R801" s="18">
        <f t="shared" si="84"/>
        <v>5.5559999999999992</v>
      </c>
    </row>
    <row r="802" spans="1:18" ht="15.75">
      <c r="A802" s="2" t="s">
        <v>12773</v>
      </c>
      <c r="B802" s="2" t="s">
        <v>12774</v>
      </c>
      <c r="C802" s="2" t="s">
        <v>9633</v>
      </c>
      <c r="D802" s="2" t="s">
        <v>13146</v>
      </c>
      <c r="E802" s="2" t="s">
        <v>13238</v>
      </c>
      <c r="F802" s="2" t="s">
        <v>13278</v>
      </c>
      <c r="G802" s="2" t="s">
        <v>13279</v>
      </c>
      <c r="H802" s="7">
        <v>199</v>
      </c>
      <c r="I802" s="7" t="str">
        <f>IF('Amazon 2'!H1328&lt;200,"&lt;₹ 200",IF(OR('Amazon 2'!H1328=200,'Amazon 2'!H1328&lt;=500),"₹ 200-₹ 500","&gt;₹ 500"))</f>
        <v>&gt;₹ 500</v>
      </c>
      <c r="J802" s="7">
        <v>400</v>
      </c>
      <c r="K802" s="5">
        <v>0.5</v>
      </c>
      <c r="L802" t="str">
        <f t="shared" si="81"/>
        <v>41-50%</v>
      </c>
      <c r="M802" s="7">
        <f t="shared" si="82"/>
        <v>50.249999999999993</v>
      </c>
      <c r="N802" s="5" t="str">
        <f>IF(K802&gt;=50%,"50% ormore","&lt;50%")</f>
        <v>50% ormore</v>
      </c>
      <c r="O802" s="2">
        <v>4.0999999999999996</v>
      </c>
      <c r="P802" s="3">
        <v>1379</v>
      </c>
      <c r="Q802" s="3">
        <f t="shared" si="83"/>
        <v>551600</v>
      </c>
      <c r="R802" s="18">
        <f t="shared" si="84"/>
        <v>5.4789999999999992</v>
      </c>
    </row>
    <row r="803" spans="1:18" ht="15.75">
      <c r="A803" s="2" t="s">
        <v>6742</v>
      </c>
      <c r="B803" s="2" t="s">
        <v>6743</v>
      </c>
      <c r="C803" s="2" t="s">
        <v>6273</v>
      </c>
      <c r="D803" s="2" t="s">
        <v>13142</v>
      </c>
      <c r="E803" s="2" t="s">
        <v>13143</v>
      </c>
      <c r="F803" s="2" t="s">
        <v>13144</v>
      </c>
      <c r="G803" s="2" t="s">
        <v>13145</v>
      </c>
      <c r="H803" s="7">
        <v>67</v>
      </c>
      <c r="I803" s="7" t="str">
        <f>IF('Amazon 2'!H737&lt;200,"&lt;₹ 200",IF(OR('Amazon 2'!H737=200,'Amazon 2'!H737&lt;=500),"₹ 200-₹ 500","&gt;₹ 500"))</f>
        <v>&gt;₹ 500</v>
      </c>
      <c r="J803" s="7">
        <v>75</v>
      </c>
      <c r="K803" s="5">
        <v>0.11</v>
      </c>
      <c r="L803" t="str">
        <f t="shared" si="81"/>
        <v>11-20%</v>
      </c>
      <c r="M803" s="7">
        <f t="shared" si="82"/>
        <v>10.666666666666668</v>
      </c>
      <c r="N803" s="5" t="str">
        <f>IF(K803&gt;=50%,"50% ormore","&lt;50%")</f>
        <v>&lt;50%</v>
      </c>
      <c r="O803" s="2">
        <v>4.0999999999999996</v>
      </c>
      <c r="P803" s="3">
        <v>1269</v>
      </c>
      <c r="Q803" s="3">
        <f t="shared" si="83"/>
        <v>95175</v>
      </c>
      <c r="R803" s="18">
        <f t="shared" si="84"/>
        <v>5.3689999999999998</v>
      </c>
    </row>
    <row r="804" spans="1:18" ht="15.75">
      <c r="A804" s="2" t="s">
        <v>1116</v>
      </c>
      <c r="B804" s="2" t="s">
        <v>1117</v>
      </c>
      <c r="C804" s="2" t="s">
        <v>169</v>
      </c>
      <c r="D804" s="2" t="s">
        <v>13082</v>
      </c>
      <c r="E804" s="2" t="s">
        <v>13083</v>
      </c>
      <c r="F804" s="2" t="s">
        <v>13085</v>
      </c>
      <c r="G804" s="2" t="s">
        <v>13086</v>
      </c>
      <c r="H804" s="7">
        <v>20990</v>
      </c>
      <c r="I804" s="7" t="str">
        <f>IF('Amazon 2'!H125&lt;200,"&lt;₹ 200",IF(OR('Amazon 2'!H125=200,'Amazon 2'!H125&lt;=500),"₹ 200-₹ 500","&gt;₹ 500"))</f>
        <v>&gt;₹ 500</v>
      </c>
      <c r="J804" s="7">
        <v>44990</v>
      </c>
      <c r="K804" s="5">
        <v>0.53</v>
      </c>
      <c r="L804" t="str">
        <f t="shared" si="81"/>
        <v>51-60%</v>
      </c>
      <c r="M804" s="7">
        <f t="shared" si="82"/>
        <v>53.345187819515452</v>
      </c>
      <c r="N804" s="5" t="str">
        <f>IF(K804&gt;=50%,"Yes","No")</f>
        <v>Yes</v>
      </c>
      <c r="O804" s="2">
        <v>4.0999999999999996</v>
      </c>
      <c r="P804" s="3">
        <v>1259</v>
      </c>
      <c r="Q804" s="3">
        <f t="shared" si="83"/>
        <v>56642410</v>
      </c>
      <c r="R804" s="18">
        <f t="shared" si="84"/>
        <v>5.359</v>
      </c>
    </row>
    <row r="805" spans="1:18" ht="15.75">
      <c r="A805" s="2" t="s">
        <v>9673</v>
      </c>
      <c r="B805" s="2" t="s">
        <v>9674</v>
      </c>
      <c r="C805" s="2" t="s">
        <v>9030</v>
      </c>
      <c r="D805" s="2" t="s">
        <v>13146</v>
      </c>
      <c r="E805" s="2" t="s">
        <v>13238</v>
      </c>
      <c r="F805" s="2" t="s">
        <v>13239</v>
      </c>
      <c r="G805" s="2" t="s">
        <v>13264</v>
      </c>
      <c r="H805" s="7">
        <v>368</v>
      </c>
      <c r="I805" s="7" t="str">
        <f>IF('Amazon 2'!H1020&lt;200,"&lt;₹ 200",IF(OR('Amazon 2'!H1020=200,'Amazon 2'!H1020&lt;=500),"₹ 200-₹ 500","&gt;₹ 500"))</f>
        <v>&gt;₹ 500</v>
      </c>
      <c r="J805" s="7">
        <v>699</v>
      </c>
      <c r="K805" s="5">
        <v>0.47</v>
      </c>
      <c r="L805" t="str">
        <f t="shared" si="81"/>
        <v>41-50%</v>
      </c>
      <c r="M805" s="7">
        <f t="shared" si="82"/>
        <v>47.353361945636621</v>
      </c>
      <c r="N805" s="5" t="str">
        <f>IF(K805&gt;=50%,"50% ormore","&lt;50%")</f>
        <v>&lt;50%</v>
      </c>
      <c r="O805" s="2">
        <v>4.0999999999999996</v>
      </c>
      <c r="P805" s="3">
        <v>1240</v>
      </c>
      <c r="Q805" s="3">
        <f t="shared" si="83"/>
        <v>866760</v>
      </c>
      <c r="R805" s="18">
        <f t="shared" si="84"/>
        <v>5.34</v>
      </c>
    </row>
    <row r="806" spans="1:18" ht="15.75">
      <c r="A806" s="2" t="s">
        <v>1964</v>
      </c>
      <c r="B806" s="2" t="s">
        <v>1965</v>
      </c>
      <c r="C806" s="2" t="s">
        <v>643</v>
      </c>
      <c r="D806" s="2" t="s">
        <v>13082</v>
      </c>
      <c r="E806" s="2" t="s">
        <v>13083</v>
      </c>
      <c r="F806" s="2" t="s">
        <v>13084</v>
      </c>
      <c r="G806" s="2" t="s">
        <v>13089</v>
      </c>
      <c r="H806" s="7">
        <v>399</v>
      </c>
      <c r="I806" s="7" t="str">
        <f>IF('Amazon 2'!H224&lt;200,"&lt;₹ 200",IF(OR('Amazon 2'!H224=200,'Amazon 2'!H224&lt;=500),"₹ 200-₹ 500","&gt;₹ 500"))</f>
        <v>₹ 200-₹ 500</v>
      </c>
      <c r="J806" s="7">
        <v>799</v>
      </c>
      <c r="K806" s="5">
        <v>0.5</v>
      </c>
      <c r="L806" t="str">
        <f t="shared" si="81"/>
        <v>41-50%</v>
      </c>
      <c r="M806" s="7">
        <f t="shared" si="82"/>
        <v>50.062578222778477</v>
      </c>
      <c r="N806" s="5" t="str">
        <f>IF(K806&gt;=50%,"Yes","No")</f>
        <v>Yes</v>
      </c>
      <c r="O806" s="2">
        <v>4.0999999999999996</v>
      </c>
      <c r="P806" s="3">
        <v>1161</v>
      </c>
      <c r="Q806" s="3">
        <f t="shared" si="83"/>
        <v>927639</v>
      </c>
      <c r="R806" s="18">
        <f t="shared" si="84"/>
        <v>5.2609999999999992</v>
      </c>
    </row>
    <row r="807" spans="1:18" ht="15.75">
      <c r="A807" s="2" t="s">
        <v>12924</v>
      </c>
      <c r="B807" s="2" t="s">
        <v>12925</v>
      </c>
      <c r="C807" s="2" t="s">
        <v>8552</v>
      </c>
      <c r="D807" s="2" t="s">
        <v>13146</v>
      </c>
      <c r="E807" s="2" t="s">
        <v>13241</v>
      </c>
      <c r="F807" s="2" t="s">
        <v>13242</v>
      </c>
      <c r="G807" s="2" t="s">
        <v>13243</v>
      </c>
      <c r="H807" s="7">
        <v>3487.77</v>
      </c>
      <c r="I807" s="7" t="str">
        <f>IF('Amazon 2'!H1343&lt;200,"&lt;₹ 200",IF(OR('Amazon 2'!H1343=200,'Amazon 2'!H1343&lt;=500),"₹ 200-₹ 500","&gt;₹ 500"))</f>
        <v>&lt;₹ 200</v>
      </c>
      <c r="J807" s="7">
        <v>4990</v>
      </c>
      <c r="K807" s="5">
        <v>0.3</v>
      </c>
      <c r="L807" t="str">
        <f t="shared" si="81"/>
        <v>21-30%</v>
      </c>
      <c r="M807" s="7">
        <f t="shared" si="82"/>
        <v>30.104809619238477</v>
      </c>
      <c r="N807" s="5" t="str">
        <f>IF(K807&gt;=50%,"50% ormore","&lt;50%")</f>
        <v>&lt;50%</v>
      </c>
      <c r="O807" s="2">
        <v>4.0999999999999996</v>
      </c>
      <c r="P807" s="3">
        <v>1127</v>
      </c>
      <c r="Q807" s="3">
        <f t="shared" si="83"/>
        <v>5623730</v>
      </c>
      <c r="R807" s="18">
        <f t="shared" si="84"/>
        <v>5.2269999999999994</v>
      </c>
    </row>
    <row r="808" spans="1:18" ht="15.75">
      <c r="A808" s="2" t="s">
        <v>11738</v>
      </c>
      <c r="B808" s="2" t="s">
        <v>11739</v>
      </c>
      <c r="C808" s="2" t="s">
        <v>8699</v>
      </c>
      <c r="D808" s="2" t="s">
        <v>13146</v>
      </c>
      <c r="E808" s="2" t="s">
        <v>13238</v>
      </c>
      <c r="F808" s="2" t="s">
        <v>13245</v>
      </c>
      <c r="G808" s="2" t="s">
        <v>13246</v>
      </c>
      <c r="H808" s="7">
        <v>699</v>
      </c>
      <c r="I808" s="7" t="str">
        <f>IF('Amazon 2'!H1225&lt;200,"&lt;₹ 200",IF(OR('Amazon 2'!H1225=200,'Amazon 2'!H1225&lt;=500),"₹ 200-₹ 500","&gt;₹ 500"))</f>
        <v>&lt;₹ 200</v>
      </c>
      <c r="J808" s="7">
        <v>850</v>
      </c>
      <c r="K808" s="5">
        <v>0.18</v>
      </c>
      <c r="L808" t="str">
        <f t="shared" si="81"/>
        <v>11-20%</v>
      </c>
      <c r="M808" s="7">
        <f t="shared" si="82"/>
        <v>17.764705882352942</v>
      </c>
      <c r="N808" s="5" t="str">
        <f>IF(K808&gt;=50%,"50% ormore","&lt;50%")</f>
        <v>&lt;50%</v>
      </c>
      <c r="O808" s="2">
        <v>4.0999999999999996</v>
      </c>
      <c r="P808" s="3">
        <v>1106</v>
      </c>
      <c r="Q808" s="3">
        <f t="shared" si="83"/>
        <v>940100</v>
      </c>
      <c r="R808" s="18">
        <f t="shared" si="84"/>
        <v>5.2059999999999995</v>
      </c>
    </row>
    <row r="809" spans="1:18" ht="15.75">
      <c r="A809" s="2" t="s">
        <v>7985</v>
      </c>
      <c r="B809" s="2" t="s">
        <v>7986</v>
      </c>
      <c r="C809" s="2" t="s">
        <v>6200</v>
      </c>
      <c r="D809" s="2" t="s">
        <v>13075</v>
      </c>
      <c r="E809" s="2" t="s">
        <v>13076</v>
      </c>
      <c r="F809" s="2" t="s">
        <v>13127</v>
      </c>
      <c r="G809" s="2" t="s">
        <v>13190</v>
      </c>
      <c r="H809" s="7">
        <v>269</v>
      </c>
      <c r="I809" s="7" t="str">
        <f>IF('Amazon 2'!H858&lt;200,"&lt;₹ 200",IF(OR('Amazon 2'!H858=200,'Amazon 2'!H858&lt;=500),"₹ 200-₹ 500","&gt;₹ 500"))</f>
        <v>&gt;₹ 500</v>
      </c>
      <c r="J809" s="7">
        <v>1099</v>
      </c>
      <c r="K809" s="5">
        <v>0.76</v>
      </c>
      <c r="L809" t="str">
        <f t="shared" si="81"/>
        <v>71-80%</v>
      </c>
      <c r="M809" s="7">
        <f t="shared" si="82"/>
        <v>75.52320291173794</v>
      </c>
      <c r="N809" s="5" t="str">
        <f>IF(K809&gt;=50%,"50% ormore","&lt;50%")</f>
        <v>50% ormore</v>
      </c>
      <c r="O809" s="2">
        <v>4.0999999999999996</v>
      </c>
      <c r="P809" s="3">
        <v>1092</v>
      </c>
      <c r="Q809" s="3">
        <f t="shared" si="83"/>
        <v>1200108</v>
      </c>
      <c r="R809" s="18">
        <f t="shared" si="84"/>
        <v>5.1920000000000002</v>
      </c>
    </row>
    <row r="810" spans="1:18" ht="15.75">
      <c r="A810" s="2" t="s">
        <v>9304</v>
      </c>
      <c r="B810" s="2" t="s">
        <v>9305</v>
      </c>
      <c r="C810" s="2" t="s">
        <v>8886</v>
      </c>
      <c r="D810" s="2" t="s">
        <v>13146</v>
      </c>
      <c r="E810" s="2" t="s">
        <v>13259</v>
      </c>
      <c r="F810" s="2" t="s">
        <v>13260</v>
      </c>
      <c r="G810" s="2" t="s">
        <v>13261</v>
      </c>
      <c r="H810" s="7">
        <v>355</v>
      </c>
      <c r="I810" s="7" t="str">
        <f>IF('Amazon 2'!H984&lt;200,"&lt;₹ 200",IF(OR('Amazon 2'!H984=200,'Amazon 2'!H984&lt;=500),"₹ 200-₹ 500","&gt;₹ 500"))</f>
        <v>₹ 200-₹ 500</v>
      </c>
      <c r="J810" s="7">
        <v>899</v>
      </c>
      <c r="K810" s="5">
        <v>0.61</v>
      </c>
      <c r="L810" t="str">
        <f t="shared" si="81"/>
        <v>61-70%</v>
      </c>
      <c r="M810" s="7">
        <f t="shared" si="82"/>
        <v>60.511679644048947</v>
      </c>
      <c r="N810" s="5" t="str">
        <f>IF(K810&gt;=50%,"50% ormore","&lt;50%")</f>
        <v>50% ormore</v>
      </c>
      <c r="O810" s="2">
        <v>4.0999999999999996</v>
      </c>
      <c r="P810" s="3">
        <v>1051</v>
      </c>
      <c r="Q810" s="3">
        <f t="shared" si="83"/>
        <v>944849</v>
      </c>
      <c r="R810" s="18">
        <f t="shared" si="84"/>
        <v>5.1509999999999998</v>
      </c>
    </row>
    <row r="811" spans="1:18" ht="15.75">
      <c r="A811" s="2" t="s">
        <v>907</v>
      </c>
      <c r="B811" s="2" t="s">
        <v>908</v>
      </c>
      <c r="C811" s="2" t="s">
        <v>18</v>
      </c>
      <c r="D811" s="2" t="s">
        <v>13075</v>
      </c>
      <c r="E811" s="2" t="s">
        <v>13076</v>
      </c>
      <c r="F811" s="2" t="s">
        <v>13077</v>
      </c>
      <c r="G811" s="2" t="s">
        <v>13078</v>
      </c>
      <c r="H811" s="7">
        <v>719</v>
      </c>
      <c r="I811" s="7" t="str">
        <f>IF('Amazon 2'!H101&lt;200,"&lt;₹ 200",IF(OR('Amazon 2'!H101=200,'Amazon 2'!H101&lt;=500),"₹ 200-₹ 500","&gt;₹ 500"))</f>
        <v>&gt;₹ 500</v>
      </c>
      <c r="J811" s="7">
        <v>1499</v>
      </c>
      <c r="K811" s="5">
        <v>0.52</v>
      </c>
      <c r="L811" t="str">
        <f t="shared" si="81"/>
        <v>51-60%</v>
      </c>
      <c r="M811" s="7">
        <f t="shared" si="82"/>
        <v>52.034689793195469</v>
      </c>
      <c r="N811" s="5" t="str">
        <f>IF(K811&gt;=50%,"Yes","No")</f>
        <v>Yes</v>
      </c>
      <c r="O811" s="2">
        <v>4.0999999999999996</v>
      </c>
      <c r="P811" s="3">
        <v>1045</v>
      </c>
      <c r="Q811" s="3">
        <f t="shared" si="83"/>
        <v>1566455</v>
      </c>
      <c r="R811" s="18">
        <f t="shared" si="84"/>
        <v>5.1449999999999996</v>
      </c>
    </row>
    <row r="812" spans="1:18" ht="15.75">
      <c r="A812" s="2" t="s">
        <v>2392</v>
      </c>
      <c r="B812" s="2" t="s">
        <v>2393</v>
      </c>
      <c r="C812" s="2" t="s">
        <v>18</v>
      </c>
      <c r="D812" s="2" t="s">
        <v>13075</v>
      </c>
      <c r="E812" s="2" t="s">
        <v>13076</v>
      </c>
      <c r="F812" s="2" t="s">
        <v>13077</v>
      </c>
      <c r="G812" s="2" t="s">
        <v>13078</v>
      </c>
      <c r="H812" s="7">
        <v>719</v>
      </c>
      <c r="I812" s="7" t="str">
        <f>IF('Amazon 2'!H274&lt;200,"&lt;₹ 200",IF(OR('Amazon 2'!H274=200,'Amazon 2'!H274&lt;=500),"₹ 200-₹ 500","&gt;₹ 500"))</f>
        <v>&lt;₹ 200</v>
      </c>
      <c r="J812" s="7">
        <v>1499</v>
      </c>
      <c r="K812" s="5">
        <v>0.52</v>
      </c>
      <c r="L812" t="str">
        <f t="shared" si="81"/>
        <v>51-60%</v>
      </c>
      <c r="M812" s="7">
        <f t="shared" si="82"/>
        <v>52.034689793195469</v>
      </c>
      <c r="N812" s="5" t="str">
        <f>IF(K812&gt;=50%,"Yes","No")</f>
        <v>Yes</v>
      </c>
      <c r="O812" s="2">
        <v>4.0999999999999996</v>
      </c>
      <c r="P812" s="3">
        <v>1045</v>
      </c>
      <c r="Q812" s="3">
        <f t="shared" si="83"/>
        <v>1566455</v>
      </c>
      <c r="R812" s="18">
        <f t="shared" si="84"/>
        <v>5.1449999999999996</v>
      </c>
    </row>
    <row r="813" spans="1:18" ht="15.75">
      <c r="A813" s="2" t="s">
        <v>11606</v>
      </c>
      <c r="B813" s="2" t="s">
        <v>11607</v>
      </c>
      <c r="C813" s="2" t="s">
        <v>9061</v>
      </c>
      <c r="D813" s="2" t="s">
        <v>13146</v>
      </c>
      <c r="E813" s="2" t="s">
        <v>13238</v>
      </c>
      <c r="F813" s="2" t="s">
        <v>13239</v>
      </c>
      <c r="G813" s="2" t="s">
        <v>13265</v>
      </c>
      <c r="H813" s="7">
        <v>1474</v>
      </c>
      <c r="I813" s="7" t="str">
        <f>IF('Amazon 2'!H1212&lt;200,"&lt;₹ 200",IF(OR('Amazon 2'!H1212=200,'Amazon 2'!H1212&lt;=500),"₹ 200-₹ 500","&gt;₹ 500"))</f>
        <v>&gt;₹ 500</v>
      </c>
      <c r="J813" s="7">
        <v>4650</v>
      </c>
      <c r="K813" s="5">
        <v>0.68</v>
      </c>
      <c r="L813" t="str">
        <f t="shared" si="81"/>
        <v>61-70%</v>
      </c>
      <c r="M813" s="7">
        <f t="shared" si="82"/>
        <v>68.3010752688172</v>
      </c>
      <c r="N813" s="5" t="str">
        <f t="shared" ref="N813:N818" si="87">IF(K813&gt;=50%,"50% ormore","&lt;50%")</f>
        <v>50% ormore</v>
      </c>
      <c r="O813" s="2">
        <v>4.0999999999999996</v>
      </c>
      <c r="P813" s="3">
        <v>1045</v>
      </c>
      <c r="Q813" s="3">
        <f t="shared" si="83"/>
        <v>4859250</v>
      </c>
      <c r="R813" s="18">
        <f t="shared" si="84"/>
        <v>5.1449999999999996</v>
      </c>
    </row>
    <row r="814" spans="1:18" ht="15.75">
      <c r="A814" s="2" t="s">
        <v>9704</v>
      </c>
      <c r="B814" s="2" t="s">
        <v>9705</v>
      </c>
      <c r="C814" s="2" t="s">
        <v>8688</v>
      </c>
      <c r="D814" s="2" t="s">
        <v>13146</v>
      </c>
      <c r="E814" s="2" t="s">
        <v>13238</v>
      </c>
      <c r="F814" s="2" t="s">
        <v>13239</v>
      </c>
      <c r="G814" s="2" t="s">
        <v>13252</v>
      </c>
      <c r="H814" s="7">
        <v>1999</v>
      </c>
      <c r="I814" s="7" t="str">
        <f>IF('Amazon 2'!H1023&lt;200,"&lt;₹ 200",IF(OR('Amazon 2'!H1023=200,'Amazon 2'!H1023&lt;=500),"₹ 200-₹ 500","&gt;₹ 500"))</f>
        <v>₹ 200-₹ 500</v>
      </c>
      <c r="J814" s="7">
        <v>2499</v>
      </c>
      <c r="K814" s="5">
        <v>0.2</v>
      </c>
      <c r="L814" t="str">
        <f t="shared" si="81"/>
        <v>11-20%</v>
      </c>
      <c r="M814" s="7">
        <f t="shared" si="82"/>
        <v>20.008003201280509</v>
      </c>
      <c r="N814" s="5" t="str">
        <f t="shared" si="87"/>
        <v>&lt;50%</v>
      </c>
      <c r="O814" s="2">
        <v>4.0999999999999996</v>
      </c>
      <c r="P814" s="3">
        <v>1034</v>
      </c>
      <c r="Q814" s="3">
        <f t="shared" si="83"/>
        <v>2583966</v>
      </c>
      <c r="R814" s="18">
        <f t="shared" si="84"/>
        <v>5.1339999999999995</v>
      </c>
    </row>
    <row r="815" spans="1:18" ht="15.75">
      <c r="A815" s="2" t="s">
        <v>11345</v>
      </c>
      <c r="B815" s="2" t="s">
        <v>11346</v>
      </c>
      <c r="C815" s="2" t="s">
        <v>8574</v>
      </c>
      <c r="D815" s="2" t="s">
        <v>13146</v>
      </c>
      <c r="E815" s="2" t="s">
        <v>13238</v>
      </c>
      <c r="F815" s="2" t="s">
        <v>13245</v>
      </c>
      <c r="G815" s="2" t="s">
        <v>13246</v>
      </c>
      <c r="H815" s="7">
        <v>475</v>
      </c>
      <c r="I815" s="7" t="str">
        <f>IF('Amazon 2'!H1186&lt;200,"&lt;₹ 200",IF(OR('Amazon 2'!H1186=200,'Amazon 2'!H1186&lt;=500),"₹ 200-₹ 500","&gt;₹ 500"))</f>
        <v>&gt;₹ 500</v>
      </c>
      <c r="J815" s="7">
        <v>999</v>
      </c>
      <c r="K815" s="5">
        <v>0.52</v>
      </c>
      <c r="L815" t="str">
        <f t="shared" si="81"/>
        <v>51-60%</v>
      </c>
      <c r="M815" s="7">
        <f t="shared" si="82"/>
        <v>52.452452452452448</v>
      </c>
      <c r="N815" s="5" t="str">
        <f t="shared" si="87"/>
        <v>50% ormore</v>
      </c>
      <c r="O815" s="2">
        <v>4.0999999999999996</v>
      </c>
      <c r="P815" s="3">
        <v>1021</v>
      </c>
      <c r="Q815" s="3">
        <f t="shared" si="83"/>
        <v>1019979</v>
      </c>
      <c r="R815" s="18">
        <f t="shared" si="84"/>
        <v>5.1209999999999996</v>
      </c>
    </row>
    <row r="816" spans="1:18" ht="15.75">
      <c r="A816" s="2" t="s">
        <v>9579</v>
      </c>
      <c r="B816" s="2" t="s">
        <v>9580</v>
      </c>
      <c r="C816" s="2" t="s">
        <v>8563</v>
      </c>
      <c r="D816" s="2" t="s">
        <v>13146</v>
      </c>
      <c r="E816" s="2" t="s">
        <v>13241</v>
      </c>
      <c r="F816" s="2" t="s">
        <v>13242</v>
      </c>
      <c r="G816" s="2" t="s">
        <v>13244</v>
      </c>
      <c r="H816" s="7">
        <v>9590</v>
      </c>
      <c r="I816" s="7" t="str">
        <f>IF('Amazon 2'!H1011&lt;200,"&lt;₹ 200",IF(OR('Amazon 2'!H1011=200,'Amazon 2'!H1011&lt;=500),"₹ 200-₹ 500","&gt;₹ 500"))</f>
        <v>₹ 200-₹ 500</v>
      </c>
      <c r="J816" s="7">
        <v>15999</v>
      </c>
      <c r="K816" s="5">
        <v>0.4</v>
      </c>
      <c r="L816" t="str">
        <f t="shared" si="81"/>
        <v>31-40%</v>
      </c>
      <c r="M816" s="7">
        <f t="shared" si="82"/>
        <v>40.058753672104508</v>
      </c>
      <c r="N816" s="5" t="str">
        <f t="shared" si="87"/>
        <v>&lt;50%</v>
      </c>
      <c r="O816" s="2">
        <v>4.0999999999999996</v>
      </c>
      <c r="P816" s="3">
        <v>1017</v>
      </c>
      <c r="Q816" s="3">
        <f t="shared" si="83"/>
        <v>16270983</v>
      </c>
      <c r="R816" s="18">
        <f t="shared" si="84"/>
        <v>5.1169999999999991</v>
      </c>
    </row>
    <row r="817" spans="1:18" ht="15.75">
      <c r="A817" s="2" t="s">
        <v>10981</v>
      </c>
      <c r="B817" s="2" t="s">
        <v>10982</v>
      </c>
      <c r="C817" s="2" t="s">
        <v>8762</v>
      </c>
      <c r="D817" s="2" t="s">
        <v>13146</v>
      </c>
      <c r="E817" s="2" t="s">
        <v>13238</v>
      </c>
      <c r="F817" s="2" t="s">
        <v>13239</v>
      </c>
      <c r="G817" s="2" t="s">
        <v>13240</v>
      </c>
      <c r="H817" s="7">
        <v>664</v>
      </c>
      <c r="I817" s="7" t="str">
        <f>IF('Amazon 2'!H1150&lt;200,"&lt;₹ 200",IF(OR('Amazon 2'!H1150=200,'Amazon 2'!H1150&lt;=500),"₹ 200-₹ 500","&gt;₹ 500"))</f>
        <v>&gt;₹ 500</v>
      </c>
      <c r="J817" s="7">
        <v>1490</v>
      </c>
      <c r="K817" s="5">
        <v>0.55000000000000004</v>
      </c>
      <c r="L817" t="str">
        <f t="shared" si="81"/>
        <v>51-60%</v>
      </c>
      <c r="M817" s="7">
        <f t="shared" si="82"/>
        <v>55.436241610738257</v>
      </c>
      <c r="N817" s="5" t="str">
        <f t="shared" si="87"/>
        <v>50% ormore</v>
      </c>
      <c r="O817" s="2">
        <v>4.0999999999999996</v>
      </c>
      <c r="P817" s="3">
        <v>925</v>
      </c>
      <c r="Q817" s="3">
        <f t="shared" si="83"/>
        <v>1378250</v>
      </c>
      <c r="R817" s="18">
        <f t="shared" si="84"/>
        <v>5.0249999999999995</v>
      </c>
    </row>
    <row r="818" spans="1:18" ht="15.75">
      <c r="A818" s="2" t="s">
        <v>12563</v>
      </c>
      <c r="B818" s="2" t="s">
        <v>12564</v>
      </c>
      <c r="C818" s="2" t="s">
        <v>9030</v>
      </c>
      <c r="D818" s="2" t="s">
        <v>13146</v>
      </c>
      <c r="E818" s="2" t="s">
        <v>13238</v>
      </c>
      <c r="F818" s="2" t="s">
        <v>13239</v>
      </c>
      <c r="G818" s="2" t="s">
        <v>13264</v>
      </c>
      <c r="H818" s="7">
        <v>1624</v>
      </c>
      <c r="I818" s="7" t="str">
        <f>IF('Amazon 2'!H1307&lt;200,"&lt;₹ 200",IF(OR('Amazon 2'!H1307=200,'Amazon 2'!H1307&lt;=500),"₹ 200-₹ 500","&gt;₹ 500"))</f>
        <v>₹ 200-₹ 500</v>
      </c>
      <c r="J818" s="7">
        <v>2495</v>
      </c>
      <c r="K818" s="5">
        <v>0.35</v>
      </c>
      <c r="L818" t="str">
        <f t="shared" si="81"/>
        <v>31-40%</v>
      </c>
      <c r="M818" s="7">
        <f t="shared" si="82"/>
        <v>34.909819639278552</v>
      </c>
      <c r="N818" s="5" t="str">
        <f t="shared" si="87"/>
        <v>&lt;50%</v>
      </c>
      <c r="O818" s="2">
        <v>4.0999999999999996</v>
      </c>
      <c r="P818" s="3">
        <v>827</v>
      </c>
      <c r="Q818" s="3">
        <f t="shared" si="83"/>
        <v>2063365</v>
      </c>
      <c r="R818" s="18">
        <f t="shared" si="84"/>
        <v>4.9269999999999996</v>
      </c>
    </row>
    <row r="819" spans="1:18" ht="15.75">
      <c r="A819" s="2" t="s">
        <v>1744</v>
      </c>
      <c r="B819" s="2" t="s">
        <v>1745</v>
      </c>
      <c r="C819" s="2" t="s">
        <v>18</v>
      </c>
      <c r="D819" s="2" t="s">
        <v>13075</v>
      </c>
      <c r="E819" s="2" t="s">
        <v>13076</v>
      </c>
      <c r="F819" s="2" t="s">
        <v>13077</v>
      </c>
      <c r="G819" s="2" t="s">
        <v>13078</v>
      </c>
      <c r="H819" s="7">
        <v>225</v>
      </c>
      <c r="I819" s="7" t="str">
        <f>IF('Amazon 2'!H201&lt;200,"&lt;₹ 200",IF(OR('Amazon 2'!H201=200,'Amazon 2'!H201&lt;=500),"₹ 200-₹ 500","&gt;₹ 500"))</f>
        <v>&gt;₹ 500</v>
      </c>
      <c r="J819" s="7">
        <v>499</v>
      </c>
      <c r="K819" s="5">
        <v>0.55000000000000004</v>
      </c>
      <c r="L819" t="str">
        <f t="shared" si="81"/>
        <v>51-60%</v>
      </c>
      <c r="M819" s="7">
        <f t="shared" si="82"/>
        <v>54.90981963927856</v>
      </c>
      <c r="N819" s="5" t="str">
        <f>IF(K819&gt;=50%,"Yes","No")</f>
        <v>Yes</v>
      </c>
      <c r="O819" s="2">
        <v>4.0999999999999996</v>
      </c>
      <c r="P819" s="3">
        <v>789</v>
      </c>
      <c r="Q819" s="3">
        <f t="shared" si="83"/>
        <v>393711</v>
      </c>
      <c r="R819" s="18">
        <f t="shared" si="84"/>
        <v>4.8889999999999993</v>
      </c>
    </row>
    <row r="820" spans="1:18" ht="15.75">
      <c r="A820" s="2" t="s">
        <v>12090</v>
      </c>
      <c r="B820" s="2" t="s">
        <v>12091</v>
      </c>
      <c r="C820" s="2" t="s">
        <v>9612</v>
      </c>
      <c r="D820" s="2" t="s">
        <v>13146</v>
      </c>
      <c r="E820" s="2" t="s">
        <v>13238</v>
      </c>
      <c r="F820" s="2" t="s">
        <v>13274</v>
      </c>
      <c r="G820" s="2" t="s">
        <v>13277</v>
      </c>
      <c r="H820" s="7">
        <v>249</v>
      </c>
      <c r="I820" s="7" t="str">
        <f>IF('Amazon 2'!H1260&lt;200,"&lt;₹ 200",IF(OR('Amazon 2'!H1260=200,'Amazon 2'!H1260&lt;=500),"₹ 200-₹ 500","&gt;₹ 500"))</f>
        <v>₹ 200-₹ 500</v>
      </c>
      <c r="J820" s="7">
        <v>400</v>
      </c>
      <c r="K820" s="5">
        <v>0.38</v>
      </c>
      <c r="L820" t="str">
        <f t="shared" si="81"/>
        <v>31-40%</v>
      </c>
      <c r="M820" s="7">
        <f t="shared" si="82"/>
        <v>37.75</v>
      </c>
      <c r="N820" s="5" t="str">
        <f>IF(K820&gt;=50%,"50% ormore","&lt;50%")</f>
        <v>&lt;50%</v>
      </c>
      <c r="O820" s="2">
        <v>4.0999999999999996</v>
      </c>
      <c r="P820" s="3">
        <v>693</v>
      </c>
      <c r="Q820" s="3">
        <f t="shared" si="83"/>
        <v>277200</v>
      </c>
      <c r="R820" s="18">
        <f t="shared" si="84"/>
        <v>4.7929999999999993</v>
      </c>
    </row>
    <row r="821" spans="1:18" ht="15.75">
      <c r="A821" s="2" t="s">
        <v>7920</v>
      </c>
      <c r="B821" s="2" t="s">
        <v>7921</v>
      </c>
      <c r="C821" s="2" t="s">
        <v>5996</v>
      </c>
      <c r="D821" s="2" t="s">
        <v>13075</v>
      </c>
      <c r="E821" s="2" t="s">
        <v>13076</v>
      </c>
      <c r="F821" s="2" t="s">
        <v>13183</v>
      </c>
      <c r="G821" s="2" t="s">
        <v>13123</v>
      </c>
      <c r="H821" s="7">
        <v>379</v>
      </c>
      <c r="I821" s="7" t="str">
        <f>IF('Amazon 2'!H852&lt;200,"&lt;₹ 200",IF(OR('Amazon 2'!H852=200,'Amazon 2'!H852&lt;=500),"₹ 200-₹ 500","&gt;₹ 500"))</f>
        <v>&gt;₹ 500</v>
      </c>
      <c r="J821" s="7">
        <v>1499</v>
      </c>
      <c r="K821" s="5">
        <v>0.75</v>
      </c>
      <c r="L821" t="str">
        <f t="shared" si="81"/>
        <v>71-80%</v>
      </c>
      <c r="M821" s="7">
        <f t="shared" si="82"/>
        <v>74.716477651767846</v>
      </c>
      <c r="N821" s="5" t="str">
        <f>IF(K821&gt;=50%,"50% ormore","&lt;50%")</f>
        <v>50% ormore</v>
      </c>
      <c r="O821" s="2">
        <v>4.0999999999999996</v>
      </c>
      <c r="P821" s="3">
        <v>670</v>
      </c>
      <c r="Q821" s="3">
        <f t="shared" si="83"/>
        <v>1004330</v>
      </c>
      <c r="R821" s="18">
        <f t="shared" si="84"/>
        <v>4.7699999999999996</v>
      </c>
    </row>
    <row r="822" spans="1:18" ht="15.75">
      <c r="A822" s="2" t="s">
        <v>11265</v>
      </c>
      <c r="B822" s="2" t="s">
        <v>11266</v>
      </c>
      <c r="C822" s="2" t="s">
        <v>9612</v>
      </c>
      <c r="D822" s="2" t="s">
        <v>13146</v>
      </c>
      <c r="E822" s="2" t="s">
        <v>13238</v>
      </c>
      <c r="F822" s="2" t="s">
        <v>13274</v>
      </c>
      <c r="G822" s="2" t="s">
        <v>13277</v>
      </c>
      <c r="H822" s="7">
        <v>1189</v>
      </c>
      <c r="I822" s="7" t="str">
        <f>IF('Amazon 2'!H1178&lt;200,"&lt;₹ 200",IF(OR('Amazon 2'!H1178=200,'Amazon 2'!H1178&lt;=500),"₹ 200-₹ 500","&gt;₹ 500"))</f>
        <v>&gt;₹ 500</v>
      </c>
      <c r="J822" s="7">
        <v>2400</v>
      </c>
      <c r="K822" s="5">
        <v>0.5</v>
      </c>
      <c r="L822" t="str">
        <f t="shared" si="81"/>
        <v>41-50%</v>
      </c>
      <c r="M822" s="7">
        <f t="shared" si="82"/>
        <v>50.458333333333336</v>
      </c>
      <c r="N822" s="5" t="str">
        <f>IF(K822&gt;=50%,"50% ormore","&lt;50%")</f>
        <v>50% ormore</v>
      </c>
      <c r="O822" s="2">
        <v>4.0999999999999996</v>
      </c>
      <c r="P822" s="3">
        <v>618</v>
      </c>
      <c r="Q822" s="3">
        <f t="shared" si="83"/>
        <v>1483200</v>
      </c>
      <c r="R822" s="18">
        <f t="shared" si="84"/>
        <v>4.718</v>
      </c>
    </row>
    <row r="823" spans="1:18" ht="15.75">
      <c r="A823" s="2" t="s">
        <v>707</v>
      </c>
      <c r="B823" s="2" t="s">
        <v>708</v>
      </c>
      <c r="C823" s="2" t="s">
        <v>18</v>
      </c>
      <c r="D823" s="2" t="s">
        <v>13075</v>
      </c>
      <c r="E823" s="2" t="s">
        <v>13076</v>
      </c>
      <c r="F823" s="2" t="s">
        <v>13077</v>
      </c>
      <c r="G823" s="2" t="s">
        <v>13078</v>
      </c>
      <c r="H823" s="7">
        <v>199</v>
      </c>
      <c r="I823" s="7" t="str">
        <f>IF('Amazon 2'!H77&lt;200,"&lt;₹ 200",IF(OR('Amazon 2'!H77=200,'Amazon 2'!H77&lt;=500),"₹ 200-₹ 500","&gt;₹ 500"))</f>
        <v>&gt;₹ 500</v>
      </c>
      <c r="J823" s="7">
        <v>499</v>
      </c>
      <c r="K823" s="5">
        <v>0.6</v>
      </c>
      <c r="L823" t="str">
        <f t="shared" si="81"/>
        <v>51-60%</v>
      </c>
      <c r="M823" s="7">
        <f t="shared" si="82"/>
        <v>60.120240480961925</v>
      </c>
      <c r="N823" s="5" t="str">
        <f>IF(K823&gt;=50%,"Yes","No")</f>
        <v>Yes</v>
      </c>
      <c r="O823" s="2">
        <v>4.0999999999999996</v>
      </c>
      <c r="P823" s="3">
        <v>602</v>
      </c>
      <c r="Q823" s="3">
        <f t="shared" si="83"/>
        <v>300398</v>
      </c>
      <c r="R823" s="18">
        <f t="shared" si="84"/>
        <v>4.702</v>
      </c>
    </row>
    <row r="824" spans="1:18" ht="15.75">
      <c r="A824" s="2" t="s">
        <v>11716</v>
      </c>
      <c r="B824" s="2" t="s">
        <v>11717</v>
      </c>
      <c r="C824" s="2" t="s">
        <v>11718</v>
      </c>
      <c r="D824" s="2" t="s">
        <v>13146</v>
      </c>
      <c r="E824" s="2" t="s">
        <v>13238</v>
      </c>
      <c r="F824" s="2" t="s">
        <v>13239</v>
      </c>
      <c r="G824" s="2" t="s">
        <v>13306</v>
      </c>
      <c r="H824" s="7">
        <v>587</v>
      </c>
      <c r="I824" s="7" t="str">
        <f>IF('Amazon 2'!H1223&lt;200,"&lt;₹ 200",IF(OR('Amazon 2'!H1223=200,'Amazon 2'!H1223&lt;=500),"₹ 200-₹ 500","&gt;₹ 500"))</f>
        <v>₹ 200-₹ 500</v>
      </c>
      <c r="J824" s="7">
        <v>1295</v>
      </c>
      <c r="K824" s="5">
        <v>0.55000000000000004</v>
      </c>
      <c r="L824" t="str">
        <f t="shared" si="81"/>
        <v>51-60%</v>
      </c>
      <c r="M824" s="7">
        <f t="shared" si="82"/>
        <v>54.671814671814666</v>
      </c>
      <c r="N824" s="5" t="str">
        <f>IF(K824&gt;=50%,"50% ormore","&lt;50%")</f>
        <v>50% ormore</v>
      </c>
      <c r="O824" s="2">
        <v>4.0999999999999996</v>
      </c>
      <c r="P824" s="3">
        <v>557</v>
      </c>
      <c r="Q824" s="3">
        <f t="shared" si="83"/>
        <v>721315</v>
      </c>
      <c r="R824" s="18">
        <f t="shared" si="84"/>
        <v>4.657</v>
      </c>
    </row>
    <row r="825" spans="1:18" ht="15.75">
      <c r="A825" s="2" t="s">
        <v>10356</v>
      </c>
      <c r="B825" s="2" t="s">
        <v>10357</v>
      </c>
      <c r="C825" s="2" t="s">
        <v>10358</v>
      </c>
      <c r="D825" s="2" t="s">
        <v>13146</v>
      </c>
      <c r="E825" s="2" t="s">
        <v>13238</v>
      </c>
      <c r="F825" s="2" t="s">
        <v>13239</v>
      </c>
      <c r="G825" s="2" t="s">
        <v>13293</v>
      </c>
      <c r="H825" s="7">
        <v>474</v>
      </c>
      <c r="I825" s="7" t="str">
        <f>IF('Amazon 2'!H1088&lt;200,"&lt;₹ 200",IF(OR('Amazon 2'!H1088=200,'Amazon 2'!H1088&lt;=500),"₹ 200-₹ 500","&gt;₹ 500"))</f>
        <v>₹ 200-₹ 500</v>
      </c>
      <c r="J825" s="7">
        <v>1299</v>
      </c>
      <c r="K825" s="5">
        <v>0.64</v>
      </c>
      <c r="L825" t="str">
        <f t="shared" si="81"/>
        <v>61-70%</v>
      </c>
      <c r="M825" s="7">
        <f t="shared" si="82"/>
        <v>63.510392609699771</v>
      </c>
      <c r="N825" s="5" t="str">
        <f>IF(K825&gt;=50%,"50% ormore","&lt;50%")</f>
        <v>50% ormore</v>
      </c>
      <c r="O825" s="2">
        <v>4.0999999999999996</v>
      </c>
      <c r="P825" s="3">
        <v>550</v>
      </c>
      <c r="Q825" s="3">
        <f t="shared" si="83"/>
        <v>714450</v>
      </c>
      <c r="R825" s="18">
        <f t="shared" si="84"/>
        <v>4.6499999999999995</v>
      </c>
    </row>
    <row r="826" spans="1:18" ht="15.75">
      <c r="A826" s="2" t="s">
        <v>1704</v>
      </c>
      <c r="B826" s="2" t="s">
        <v>1705</v>
      </c>
      <c r="C826" s="2" t="s">
        <v>18</v>
      </c>
      <c r="D826" s="2" t="s">
        <v>13075</v>
      </c>
      <c r="E826" s="2" t="s">
        <v>13076</v>
      </c>
      <c r="F826" s="2" t="s">
        <v>13077</v>
      </c>
      <c r="G826" s="2" t="s">
        <v>13078</v>
      </c>
      <c r="H826" s="7">
        <v>320</v>
      </c>
      <c r="I826" s="7" t="str">
        <f>IF('Amazon 2'!H196&lt;200,"&lt;₹ 200",IF(OR('Amazon 2'!H196=200,'Amazon 2'!H196&lt;=500),"₹ 200-₹ 500","&gt;₹ 500"))</f>
        <v>&gt;₹ 500</v>
      </c>
      <c r="J826" s="7">
        <v>599</v>
      </c>
      <c r="K826" s="5">
        <v>0.47</v>
      </c>
      <c r="L826" t="str">
        <f t="shared" si="81"/>
        <v>41-50%</v>
      </c>
      <c r="M826" s="7">
        <f t="shared" si="82"/>
        <v>46.57762938230384</v>
      </c>
      <c r="N826" s="5" t="str">
        <f>IF(K826&gt;=50%,"Yes","No")</f>
        <v>No</v>
      </c>
      <c r="O826" s="2">
        <v>4.0999999999999996</v>
      </c>
      <c r="P826" s="3">
        <v>491</v>
      </c>
      <c r="Q826" s="3">
        <f t="shared" si="83"/>
        <v>294109</v>
      </c>
      <c r="R826" s="18">
        <f t="shared" si="84"/>
        <v>4.5909999999999993</v>
      </c>
    </row>
    <row r="827" spans="1:18" ht="15.75">
      <c r="A827" s="2" t="s">
        <v>12614</v>
      </c>
      <c r="B827" s="2" t="s">
        <v>12615</v>
      </c>
      <c r="C827" s="2" t="s">
        <v>9633</v>
      </c>
      <c r="D827" s="2" t="s">
        <v>13146</v>
      </c>
      <c r="E827" s="2" t="s">
        <v>13238</v>
      </c>
      <c r="F827" s="2" t="s">
        <v>13278</v>
      </c>
      <c r="G827" s="2" t="s">
        <v>13279</v>
      </c>
      <c r="H827" s="7">
        <v>231</v>
      </c>
      <c r="I827" s="7" t="str">
        <f>IF('Amazon 2'!H1312&lt;200,"&lt;₹ 200",IF(OR('Amazon 2'!H1312=200,'Amazon 2'!H1312&lt;=500),"₹ 200-₹ 500","&gt;₹ 500"))</f>
        <v>&gt;₹ 500</v>
      </c>
      <c r="J827" s="7">
        <v>260</v>
      </c>
      <c r="K827" s="5">
        <v>0.11</v>
      </c>
      <c r="L827" t="str">
        <f t="shared" si="81"/>
        <v>11-20%</v>
      </c>
      <c r="M827" s="7">
        <f t="shared" si="82"/>
        <v>11.153846153846155</v>
      </c>
      <c r="N827" s="5" t="str">
        <f>IF(K827&gt;=50%,"50% ormore","&lt;50%")</f>
        <v>&lt;50%</v>
      </c>
      <c r="O827" s="2">
        <v>4.0999999999999996</v>
      </c>
      <c r="P827" s="3">
        <v>490</v>
      </c>
      <c r="Q827" s="3">
        <f t="shared" si="83"/>
        <v>127400</v>
      </c>
      <c r="R827" s="18">
        <f t="shared" si="84"/>
        <v>4.59</v>
      </c>
    </row>
    <row r="828" spans="1:18" ht="15.75">
      <c r="A828" s="2" t="s">
        <v>621</v>
      </c>
      <c r="B828" s="2" t="s">
        <v>622</v>
      </c>
      <c r="C828" s="2" t="s">
        <v>18</v>
      </c>
      <c r="D828" s="2" t="s">
        <v>13075</v>
      </c>
      <c r="E828" s="2" t="s">
        <v>13076</v>
      </c>
      <c r="F828" s="2" t="s">
        <v>13077</v>
      </c>
      <c r="G828" s="2" t="s">
        <v>13078</v>
      </c>
      <c r="H828" s="7">
        <v>263</v>
      </c>
      <c r="I828" s="7" t="str">
        <f>IF('Amazon 2'!H68&lt;200,"&lt;₹ 200",IF(OR('Amazon 2'!H68=200,'Amazon 2'!H68&lt;=500),"₹ 200-₹ 500","&gt;₹ 500"))</f>
        <v>&gt;₹ 500</v>
      </c>
      <c r="J828" s="7">
        <v>699</v>
      </c>
      <c r="K828" s="5">
        <v>0.62</v>
      </c>
      <c r="L828" t="str">
        <f t="shared" si="81"/>
        <v>61-70%</v>
      </c>
      <c r="M828" s="7">
        <f t="shared" si="82"/>
        <v>62.374821173104436</v>
      </c>
      <c r="N828" s="5" t="str">
        <f>IF(K828&gt;=50%,"Yes","No")</f>
        <v>Yes</v>
      </c>
      <c r="O828" s="2">
        <v>4.0999999999999996</v>
      </c>
      <c r="P828" s="3">
        <v>450</v>
      </c>
      <c r="Q828" s="3">
        <f t="shared" si="83"/>
        <v>314550</v>
      </c>
      <c r="R828" s="18">
        <f t="shared" si="84"/>
        <v>4.55</v>
      </c>
    </row>
    <row r="829" spans="1:18" ht="15.75">
      <c r="A829" s="2" t="s">
        <v>9833</v>
      </c>
      <c r="B829" s="2" t="s">
        <v>9834</v>
      </c>
      <c r="C829" s="2" t="s">
        <v>8721</v>
      </c>
      <c r="D829" s="2" t="s">
        <v>13146</v>
      </c>
      <c r="E829" s="2" t="s">
        <v>13241</v>
      </c>
      <c r="F829" s="2" t="s">
        <v>13254</v>
      </c>
      <c r="G829" s="2" t="s">
        <v>13255</v>
      </c>
      <c r="H829" s="7">
        <v>2399</v>
      </c>
      <c r="I829" s="7" t="str">
        <f>IF('Amazon 2'!H1036&lt;200,"&lt;₹ 200",IF(OR('Amazon 2'!H1036=200,'Amazon 2'!H1036&lt;=500),"₹ 200-₹ 500","&gt;₹ 500"))</f>
        <v>&gt;₹ 500</v>
      </c>
      <c r="J829" s="7">
        <v>4590</v>
      </c>
      <c r="K829" s="5">
        <v>0.48</v>
      </c>
      <c r="L829" t="str">
        <f t="shared" si="81"/>
        <v>41-50%</v>
      </c>
      <c r="M829" s="7">
        <f t="shared" si="82"/>
        <v>47.734204793028326</v>
      </c>
      <c r="N829" s="5" t="str">
        <f>IF(K829&gt;=50%,"50% ormore","&lt;50%")</f>
        <v>&lt;50%</v>
      </c>
      <c r="O829" s="2">
        <v>4.0999999999999996</v>
      </c>
      <c r="P829" s="3">
        <v>444</v>
      </c>
      <c r="Q829" s="3">
        <f t="shared" si="83"/>
        <v>2037960</v>
      </c>
      <c r="R829" s="18">
        <f t="shared" si="84"/>
        <v>4.5439999999999996</v>
      </c>
    </row>
    <row r="830" spans="1:18" ht="15.75">
      <c r="A830" s="2" t="s">
        <v>847</v>
      </c>
      <c r="B830" s="2" t="s">
        <v>848</v>
      </c>
      <c r="C830" s="2" t="s">
        <v>18</v>
      </c>
      <c r="D830" s="2" t="s">
        <v>13075</v>
      </c>
      <c r="E830" s="2" t="s">
        <v>13076</v>
      </c>
      <c r="F830" s="2" t="s">
        <v>13077</v>
      </c>
      <c r="G830" s="2" t="s">
        <v>13078</v>
      </c>
      <c r="H830" s="7">
        <v>199</v>
      </c>
      <c r="I830" s="7" t="str">
        <f>IF('Amazon 2'!H95&lt;200,"&lt;₹ 200",IF(OR('Amazon 2'!H95=200,'Amazon 2'!H95&lt;=500),"₹ 200-₹ 500","&gt;₹ 500"))</f>
        <v>&gt;₹ 500</v>
      </c>
      <c r="J830" s="7">
        <v>999</v>
      </c>
      <c r="K830" s="5">
        <v>0.8</v>
      </c>
      <c r="L830" t="str">
        <f t="shared" si="81"/>
        <v>71-80%</v>
      </c>
      <c r="M830" s="7">
        <f t="shared" si="82"/>
        <v>80.08008008008008</v>
      </c>
      <c r="N830" s="5" t="str">
        <f>IF(K830&gt;=50%,"Yes","No")</f>
        <v>Yes</v>
      </c>
      <c r="O830" s="2">
        <v>4.0999999999999996</v>
      </c>
      <c r="P830" s="3">
        <v>425</v>
      </c>
      <c r="Q830" s="3">
        <f t="shared" si="83"/>
        <v>424575</v>
      </c>
      <c r="R830" s="18">
        <f t="shared" si="84"/>
        <v>4.5249999999999995</v>
      </c>
    </row>
    <row r="831" spans="1:18" ht="15.75">
      <c r="A831" s="2" t="s">
        <v>4541</v>
      </c>
      <c r="B831" s="2" t="s">
        <v>4542</v>
      </c>
      <c r="C831" s="2" t="s">
        <v>2948</v>
      </c>
      <c r="D831" s="2" t="s">
        <v>13082</v>
      </c>
      <c r="E831" s="2" t="s">
        <v>13103</v>
      </c>
      <c r="F831" s="2" t="s">
        <v>13104</v>
      </c>
      <c r="G831" s="2"/>
      <c r="H831" s="7">
        <v>499</v>
      </c>
      <c r="I831" s="7" t="str">
        <f>IF('Amazon 2'!H528&lt;200,"&lt;₹ 200",IF(OR('Amazon 2'!H528=200,'Amazon 2'!H528&lt;=500),"₹ 200-₹ 500","&gt;₹ 500"))</f>
        <v>&gt;₹ 500</v>
      </c>
      <c r="J831" s="7">
        <v>1899</v>
      </c>
      <c r="K831" s="5">
        <v>0.74</v>
      </c>
      <c r="L831" t="str">
        <f t="shared" si="81"/>
        <v>71-80%</v>
      </c>
      <c r="M831" s="7">
        <f t="shared" si="82"/>
        <v>73.723012111637715</v>
      </c>
      <c r="N831" s="5" t="str">
        <f>IF(K831&gt;=50%,"50% ormore","&lt;50%")</f>
        <v>50% ormore</v>
      </c>
      <c r="O831" s="2">
        <v>4.0999999999999996</v>
      </c>
      <c r="P831" s="3">
        <v>412</v>
      </c>
      <c r="Q831" s="3">
        <f t="shared" si="83"/>
        <v>782388</v>
      </c>
      <c r="R831" s="18">
        <f t="shared" si="84"/>
        <v>4.5119999999999996</v>
      </c>
    </row>
    <row r="832" spans="1:18" ht="15.75">
      <c r="A832" s="2" t="s">
        <v>6091</v>
      </c>
      <c r="B832" s="2" t="s">
        <v>6092</v>
      </c>
      <c r="C832" s="2" t="s">
        <v>4856</v>
      </c>
      <c r="D832" s="2" t="s">
        <v>13075</v>
      </c>
      <c r="E832" s="2" t="s">
        <v>13076</v>
      </c>
      <c r="F832" s="2" t="s">
        <v>13131</v>
      </c>
      <c r="G832" s="2" t="s">
        <v>13133</v>
      </c>
      <c r="H832" s="7">
        <v>289</v>
      </c>
      <c r="I832" s="7" t="str">
        <f>IF('Amazon 2'!H674&lt;200,"&lt;₹ 200",IF(OR('Amazon 2'!H674=200,'Amazon 2'!H674&lt;=500),"₹ 200-₹ 500","&gt;₹ 500"))</f>
        <v>&gt;₹ 500</v>
      </c>
      <c r="J832" s="7">
        <v>999</v>
      </c>
      <c r="K832" s="5">
        <v>0.71</v>
      </c>
      <c r="L832" t="str">
        <f t="shared" si="81"/>
        <v>71-80%</v>
      </c>
      <c r="M832" s="7">
        <f t="shared" si="82"/>
        <v>71.071071071071074</v>
      </c>
      <c r="N832" s="5" t="str">
        <f>IF(K832&gt;=50%,"50% ormore","&lt;50%")</f>
        <v>50% ormore</v>
      </c>
      <c r="O832" s="2">
        <v>4.0999999999999996</v>
      </c>
      <c r="P832" s="3">
        <v>401</v>
      </c>
      <c r="Q832" s="3">
        <f t="shared" si="83"/>
        <v>400599</v>
      </c>
      <c r="R832" s="18">
        <f t="shared" si="84"/>
        <v>4.5009999999999994</v>
      </c>
    </row>
    <row r="833" spans="1:18" ht="15.75">
      <c r="A833" s="2" t="s">
        <v>726</v>
      </c>
      <c r="B833" s="2" t="s">
        <v>727</v>
      </c>
      <c r="C833" s="2" t="s">
        <v>169</v>
      </c>
      <c r="D833" s="2" t="s">
        <v>13082</v>
      </c>
      <c r="E833" s="2" t="s">
        <v>13083</v>
      </c>
      <c r="F833" s="2" t="s">
        <v>13085</v>
      </c>
      <c r="G833" s="2" t="s">
        <v>13086</v>
      </c>
      <c r="H833" s="7">
        <v>10901</v>
      </c>
      <c r="I833" s="7" t="str">
        <f>IF('Amazon 2'!H79&lt;200,"&lt;₹ 200",IF(OR('Amazon 2'!H79=200,'Amazon 2'!H79&lt;=500),"₹ 200-₹ 500","&gt;₹ 500"))</f>
        <v>&gt;₹ 500</v>
      </c>
      <c r="J833" s="7">
        <v>30990</v>
      </c>
      <c r="K833" s="5">
        <v>0.65</v>
      </c>
      <c r="L833" t="str">
        <f t="shared" si="81"/>
        <v>61-70%</v>
      </c>
      <c r="M833" s="7">
        <f t="shared" si="82"/>
        <v>64.824136818328498</v>
      </c>
      <c r="N833" s="5" t="str">
        <f>IF(K833&gt;=50%,"Yes","No")</f>
        <v>Yes</v>
      </c>
      <c r="O833" s="2">
        <v>4.0999999999999996</v>
      </c>
      <c r="P833" s="3">
        <v>398</v>
      </c>
      <c r="Q833" s="3">
        <f t="shared" si="83"/>
        <v>12334020</v>
      </c>
      <c r="R833" s="18">
        <f t="shared" si="84"/>
        <v>4.4979999999999993</v>
      </c>
    </row>
    <row r="834" spans="1:18" ht="15.75">
      <c r="A834" s="2" t="s">
        <v>7004</v>
      </c>
      <c r="B834" s="2" t="s">
        <v>7005</v>
      </c>
      <c r="C834" s="2" t="s">
        <v>4856</v>
      </c>
      <c r="D834" s="2" t="s">
        <v>13075</v>
      </c>
      <c r="E834" s="2" t="s">
        <v>13076</v>
      </c>
      <c r="F834" s="2" t="s">
        <v>13131</v>
      </c>
      <c r="G834" s="2" t="s">
        <v>13133</v>
      </c>
      <c r="H834" s="7">
        <v>469</v>
      </c>
      <c r="I834" s="7" t="str">
        <f>IF('Amazon 2'!H762&lt;200,"&lt;₹ 200",IF(OR('Amazon 2'!H762=200,'Amazon 2'!H762&lt;=500),"₹ 200-₹ 500","&gt;₹ 500"))</f>
        <v>&lt;₹ 200</v>
      </c>
      <c r="J834" s="7">
        <v>1499</v>
      </c>
      <c r="K834" s="5">
        <v>0.69</v>
      </c>
      <c r="L834" t="str">
        <f t="shared" si="81"/>
        <v>61-70%</v>
      </c>
      <c r="M834" s="7">
        <f t="shared" si="82"/>
        <v>68.71247498332221</v>
      </c>
      <c r="N834" s="5" t="str">
        <f>IF(K834&gt;=50%,"50% ormore","&lt;50%")</f>
        <v>50% ormore</v>
      </c>
      <c r="O834" s="2">
        <v>4.0999999999999996</v>
      </c>
      <c r="P834" s="3">
        <v>352</v>
      </c>
      <c r="Q834" s="3">
        <f t="shared" si="83"/>
        <v>527648</v>
      </c>
      <c r="R834" s="18">
        <f t="shared" si="84"/>
        <v>4.452</v>
      </c>
    </row>
    <row r="835" spans="1:18" ht="15.75">
      <c r="A835" s="2" t="s">
        <v>10439</v>
      </c>
      <c r="B835" s="2" t="s">
        <v>10440</v>
      </c>
      <c r="C835" s="2" t="s">
        <v>8563</v>
      </c>
      <c r="D835" s="2" t="s">
        <v>13146</v>
      </c>
      <c r="E835" s="2" t="s">
        <v>13241</v>
      </c>
      <c r="F835" s="2" t="s">
        <v>13242</v>
      </c>
      <c r="G835" s="2" t="s">
        <v>13244</v>
      </c>
      <c r="H835" s="7">
        <v>12499</v>
      </c>
      <c r="I835" s="7" t="str">
        <f>IF('Amazon 2'!H1096&lt;200,"&lt;₹ 200",IF(OR('Amazon 2'!H1096=200,'Amazon 2'!H1096&lt;=500),"₹ 200-₹ 500","&gt;₹ 500"))</f>
        <v>₹ 200-₹ 500</v>
      </c>
      <c r="J835" s="7">
        <v>19825</v>
      </c>
      <c r="K835" s="5">
        <v>0.37</v>
      </c>
      <c r="L835" t="str">
        <f t="shared" si="81"/>
        <v>31-40%</v>
      </c>
      <c r="M835" s="7">
        <f t="shared" si="82"/>
        <v>36.953341740226989</v>
      </c>
      <c r="N835" s="5" t="str">
        <f>IF(K835&gt;=50%,"50% ormore","&lt;50%")</f>
        <v>&lt;50%</v>
      </c>
      <c r="O835" s="2">
        <v>4.0999999999999996</v>
      </c>
      <c r="P835" s="3">
        <v>322</v>
      </c>
      <c r="Q835" s="3">
        <f t="shared" si="83"/>
        <v>6383650</v>
      </c>
      <c r="R835" s="18">
        <f t="shared" si="84"/>
        <v>4.4219999999999997</v>
      </c>
    </row>
    <row r="836" spans="1:18" ht="15.75">
      <c r="A836" s="2" t="s">
        <v>516</v>
      </c>
      <c r="B836" s="2" t="s">
        <v>517</v>
      </c>
      <c r="C836" s="2" t="s">
        <v>18</v>
      </c>
      <c r="D836" s="2" t="s">
        <v>13075</v>
      </c>
      <c r="E836" s="2" t="s">
        <v>13076</v>
      </c>
      <c r="F836" s="2" t="s">
        <v>13077</v>
      </c>
      <c r="G836" s="2" t="s">
        <v>13078</v>
      </c>
      <c r="H836" s="7">
        <v>199</v>
      </c>
      <c r="I836" s="7" t="str">
        <f>IF('Amazon 2'!H56&lt;200,"&lt;₹ 200",IF(OR('Amazon 2'!H56=200,'Amazon 2'!H56&lt;=500),"₹ 200-₹ 500","&gt;₹ 500"))</f>
        <v>&gt;₹ 500</v>
      </c>
      <c r="J836" s="7">
        <v>349</v>
      </c>
      <c r="K836" s="5">
        <v>0.43</v>
      </c>
      <c r="L836" t="str">
        <f t="shared" si="81"/>
        <v>41-50%</v>
      </c>
      <c r="M836" s="7">
        <f t="shared" si="82"/>
        <v>42.97994269340974</v>
      </c>
      <c r="N836" s="5" t="str">
        <f>IF(K836&gt;=50%,"Yes","No")</f>
        <v>No</v>
      </c>
      <c r="O836" s="2">
        <v>4.0999999999999996</v>
      </c>
      <c r="P836" s="3">
        <v>314</v>
      </c>
      <c r="Q836" s="3">
        <f t="shared" si="83"/>
        <v>109586</v>
      </c>
      <c r="R836" s="18">
        <f t="shared" si="84"/>
        <v>4.4139999999999997</v>
      </c>
    </row>
    <row r="837" spans="1:18" ht="15.75">
      <c r="A837" s="2" t="s">
        <v>11195</v>
      </c>
      <c r="B837" s="2" t="s">
        <v>11196</v>
      </c>
      <c r="C837" s="2" t="s">
        <v>8844</v>
      </c>
      <c r="D837" s="2" t="s">
        <v>13146</v>
      </c>
      <c r="E837" s="2" t="s">
        <v>13241</v>
      </c>
      <c r="F837" s="2" t="s">
        <v>13254</v>
      </c>
      <c r="G837" s="2" t="s">
        <v>13257</v>
      </c>
      <c r="H837" s="7">
        <v>1499</v>
      </c>
      <c r="I837" s="7" t="str">
        <f>IF('Amazon 2'!H1171&lt;200,"&lt;₹ 200",IF(OR('Amazon 2'!H1171=200,'Amazon 2'!H1171&lt;=500),"₹ 200-₹ 500","&gt;₹ 500"))</f>
        <v>&gt;₹ 500</v>
      </c>
      <c r="J837" s="7">
        <v>3500</v>
      </c>
      <c r="K837" s="5">
        <v>0.56999999999999995</v>
      </c>
      <c r="L837" t="str">
        <f t="shared" si="81"/>
        <v>51-60%</v>
      </c>
      <c r="M837" s="7">
        <f t="shared" si="82"/>
        <v>57.171428571428571</v>
      </c>
      <c r="N837" s="5" t="str">
        <f t="shared" ref="N837:N844" si="88">IF(K837&gt;=50%,"50% ormore","&lt;50%")</f>
        <v>50% ormore</v>
      </c>
      <c r="O837" s="2">
        <v>4.0999999999999996</v>
      </c>
      <c r="P837" s="3">
        <v>303</v>
      </c>
      <c r="Q837" s="3">
        <f t="shared" si="83"/>
        <v>1060500</v>
      </c>
      <c r="R837" s="18">
        <f t="shared" si="84"/>
        <v>4.4029999999999996</v>
      </c>
    </row>
    <row r="838" spans="1:18" ht="15.75">
      <c r="A838" s="2" t="s">
        <v>12422</v>
      </c>
      <c r="B838" s="2" t="s">
        <v>12423</v>
      </c>
      <c r="C838" s="2" t="s">
        <v>9386</v>
      </c>
      <c r="D838" s="2" t="s">
        <v>13146</v>
      </c>
      <c r="E838" s="2" t="s">
        <v>13238</v>
      </c>
      <c r="F838" s="2" t="s">
        <v>13245</v>
      </c>
      <c r="G838" s="2" t="s">
        <v>13270</v>
      </c>
      <c r="H838" s="7">
        <v>4899</v>
      </c>
      <c r="I838" s="7" t="str">
        <f>IF('Amazon 2'!H1293&lt;200,"&lt;₹ 200",IF(OR('Amazon 2'!H1293=200,'Amazon 2'!H1293&lt;=500),"₹ 200-₹ 500","&gt;₹ 500"))</f>
        <v>₹ 200-₹ 500</v>
      </c>
      <c r="J838" s="7">
        <v>8999</v>
      </c>
      <c r="K838" s="5">
        <v>0.46</v>
      </c>
      <c r="L838" t="str">
        <f t="shared" si="81"/>
        <v>41-50%</v>
      </c>
      <c r="M838" s="7">
        <f t="shared" si="82"/>
        <v>45.560617846427384</v>
      </c>
      <c r="N838" s="5" t="str">
        <f t="shared" si="88"/>
        <v>&lt;50%</v>
      </c>
      <c r="O838" s="2">
        <v>4.0999999999999996</v>
      </c>
      <c r="P838" s="3">
        <v>297</v>
      </c>
      <c r="Q838" s="3">
        <f t="shared" si="83"/>
        <v>2672703</v>
      </c>
      <c r="R838" s="18">
        <f t="shared" si="84"/>
        <v>4.3969999999999994</v>
      </c>
    </row>
    <row r="839" spans="1:18" ht="15.75">
      <c r="A839" s="2" t="s">
        <v>12211</v>
      </c>
      <c r="B839" s="2" t="s">
        <v>12212</v>
      </c>
      <c r="C839" s="2" t="s">
        <v>9695</v>
      </c>
      <c r="D839" s="2" t="s">
        <v>13146</v>
      </c>
      <c r="E839" s="2" t="s">
        <v>13238</v>
      </c>
      <c r="F839" s="2" t="s">
        <v>13239</v>
      </c>
      <c r="G839" s="2" t="s">
        <v>13281</v>
      </c>
      <c r="H839" s="7">
        <v>3685</v>
      </c>
      <c r="I839" s="7" t="str">
        <f>IF('Amazon 2'!H1272&lt;200,"&lt;₹ 200",IF(OR('Amazon 2'!H1272=200,'Amazon 2'!H1272&lt;=500),"₹ 200-₹ 500","&gt;₹ 500"))</f>
        <v>&gt;₹ 500</v>
      </c>
      <c r="J839" s="7">
        <v>5495</v>
      </c>
      <c r="K839" s="5">
        <v>0.33</v>
      </c>
      <c r="L839" t="str">
        <f t="shared" ref="L839:L902" si="89">IF(K839&lt;=10%,"0-10%",IF(K839&lt;=20%,"11-20%",IF(K839&lt;=30%,"21-30%",IF(K839&lt;=40%,"31-40%",IF(K839&lt;=50%,"41-50%",IF(K839&lt;=60%,"51-60%",IF(K839&lt;=70%,"61-70%",IF(K839&lt;=80%,"71-80%",IF(K839&lt;=90%,"81-90%","91-100%")))))))))</f>
        <v>31-40%</v>
      </c>
      <c r="M839" s="7">
        <f t="shared" ref="M839:M902" si="90" xml:space="preserve"> ( J839 - H839 )/J839*100</f>
        <v>32.939035486806191</v>
      </c>
      <c r="N839" s="5" t="str">
        <f t="shared" si="88"/>
        <v>&lt;50%</v>
      </c>
      <c r="O839" s="2">
        <v>4.0999999999999996</v>
      </c>
      <c r="P839" s="3">
        <v>290</v>
      </c>
      <c r="Q839" s="3">
        <f t="shared" ref="Q839:Q902" si="91">J839*P839</f>
        <v>1593550</v>
      </c>
      <c r="R839" s="18">
        <f t="shared" ref="R839:R902" si="92">O839+(P839/1000)</f>
        <v>4.3899999999999997</v>
      </c>
    </row>
    <row r="840" spans="1:18" ht="15.75">
      <c r="A840" s="2" t="s">
        <v>10910</v>
      </c>
      <c r="B840" s="2" t="s">
        <v>10911</v>
      </c>
      <c r="C840" s="2" t="s">
        <v>9061</v>
      </c>
      <c r="D840" s="2" t="s">
        <v>13146</v>
      </c>
      <c r="E840" s="2" t="s">
        <v>13238</v>
      </c>
      <c r="F840" s="2" t="s">
        <v>13239</v>
      </c>
      <c r="G840" s="2" t="s">
        <v>13265</v>
      </c>
      <c r="H840" s="7">
        <v>2079</v>
      </c>
      <c r="I840" s="7" t="str">
        <f>IF('Amazon 2'!H1143&lt;200,"&lt;₹ 200",IF(OR('Amazon 2'!H1143=200,'Amazon 2'!H1143&lt;=500),"₹ 200-₹ 500","&gt;₹ 500"))</f>
        <v>&gt;₹ 500</v>
      </c>
      <c r="J840" s="7">
        <v>3099</v>
      </c>
      <c r="K840" s="5">
        <v>0.33</v>
      </c>
      <c r="L840" t="str">
        <f t="shared" si="89"/>
        <v>31-40%</v>
      </c>
      <c r="M840" s="7">
        <f t="shared" si="90"/>
        <v>32.913843175217814</v>
      </c>
      <c r="N840" s="5" t="str">
        <f t="shared" si="88"/>
        <v>&lt;50%</v>
      </c>
      <c r="O840" s="2">
        <v>4.0999999999999996</v>
      </c>
      <c r="P840" s="3">
        <v>282</v>
      </c>
      <c r="Q840" s="3">
        <f t="shared" si="91"/>
        <v>873918</v>
      </c>
      <c r="R840" s="18">
        <f t="shared" si="92"/>
        <v>4.3819999999999997</v>
      </c>
    </row>
    <row r="841" spans="1:18" ht="15.75">
      <c r="A841" s="2" t="s">
        <v>2752</v>
      </c>
      <c r="B841" s="2" t="s">
        <v>2753</v>
      </c>
      <c r="C841" s="2" t="s">
        <v>18</v>
      </c>
      <c r="D841" s="2" t="s">
        <v>13075</v>
      </c>
      <c r="E841" s="2" t="s">
        <v>13076</v>
      </c>
      <c r="F841" s="2" t="s">
        <v>13077</v>
      </c>
      <c r="G841" s="2" t="s">
        <v>13078</v>
      </c>
      <c r="H841" s="7">
        <v>129</v>
      </c>
      <c r="I841" s="7" t="str">
        <f>IF('Amazon 2'!H315&lt;200,"&lt;₹ 200",IF(OR('Amazon 2'!H315=200,'Amazon 2'!H315&lt;=500),"₹ 200-₹ 500","&gt;₹ 500"))</f>
        <v>&gt;₹ 500</v>
      </c>
      <c r="J841" s="7">
        <v>599</v>
      </c>
      <c r="K841" s="5">
        <v>0.78</v>
      </c>
      <c r="L841" t="str">
        <f t="shared" si="89"/>
        <v>71-80%</v>
      </c>
      <c r="M841" s="7">
        <f t="shared" si="90"/>
        <v>78.464106844741238</v>
      </c>
      <c r="N841" s="5" t="str">
        <f t="shared" si="88"/>
        <v>50% ormore</v>
      </c>
      <c r="O841" s="2">
        <v>4.0999999999999996</v>
      </c>
      <c r="P841" s="3">
        <v>265</v>
      </c>
      <c r="Q841" s="3">
        <f t="shared" si="91"/>
        <v>158735</v>
      </c>
      <c r="R841" s="18">
        <f t="shared" si="92"/>
        <v>4.3649999999999993</v>
      </c>
    </row>
    <row r="842" spans="1:18" ht="15.75">
      <c r="A842" s="2" t="s">
        <v>8832</v>
      </c>
      <c r="B842" s="2" t="s">
        <v>8833</v>
      </c>
      <c r="C842" s="2" t="s">
        <v>8574</v>
      </c>
      <c r="D842" s="2" t="s">
        <v>13146</v>
      </c>
      <c r="E842" s="2" t="s">
        <v>13238</v>
      </c>
      <c r="F842" s="2" t="s">
        <v>13245</v>
      </c>
      <c r="G842" s="2" t="s">
        <v>13246</v>
      </c>
      <c r="H842" s="7">
        <v>398</v>
      </c>
      <c r="I842" s="7" t="str">
        <f>IF('Amazon 2'!H938&lt;200,"&lt;₹ 200",IF(OR('Amazon 2'!H938=200,'Amazon 2'!H938&lt;=500),"₹ 200-₹ 500","&gt;₹ 500"))</f>
        <v>&gt;₹ 500</v>
      </c>
      <c r="J842" s="7">
        <v>1999</v>
      </c>
      <c r="K842" s="5">
        <v>0.8</v>
      </c>
      <c r="L842" t="str">
        <f t="shared" si="89"/>
        <v>71-80%</v>
      </c>
      <c r="M842" s="7">
        <f t="shared" si="90"/>
        <v>80.090045022511262</v>
      </c>
      <c r="N842" s="5" t="str">
        <f t="shared" si="88"/>
        <v>50% ormore</v>
      </c>
      <c r="O842" s="2">
        <v>4.0999999999999996</v>
      </c>
      <c r="P842" s="3">
        <v>257</v>
      </c>
      <c r="Q842" s="3">
        <f t="shared" si="91"/>
        <v>513743</v>
      </c>
      <c r="R842" s="18">
        <f t="shared" si="92"/>
        <v>4.3569999999999993</v>
      </c>
    </row>
    <row r="843" spans="1:18" ht="15.75">
      <c r="A843" s="2" t="s">
        <v>12894</v>
      </c>
      <c r="B843" s="2" t="s">
        <v>12895</v>
      </c>
      <c r="C843" s="2" t="s">
        <v>8688</v>
      </c>
      <c r="D843" s="2" t="s">
        <v>13146</v>
      </c>
      <c r="E843" s="2" t="s">
        <v>13238</v>
      </c>
      <c r="F843" s="2" t="s">
        <v>13239</v>
      </c>
      <c r="G843" s="2" t="s">
        <v>13252</v>
      </c>
      <c r="H843" s="7">
        <v>426</v>
      </c>
      <c r="I843" s="7" t="str">
        <f>IF('Amazon 2'!H1340&lt;200,"&lt;₹ 200",IF(OR('Amazon 2'!H1340=200,'Amazon 2'!H1340&lt;=500),"₹ 200-₹ 500","&gt;₹ 500"))</f>
        <v>₹ 200-₹ 500</v>
      </c>
      <c r="J843" s="7">
        <v>999</v>
      </c>
      <c r="K843" s="5">
        <v>0.56999999999999995</v>
      </c>
      <c r="L843" t="str">
        <f t="shared" si="89"/>
        <v>51-60%</v>
      </c>
      <c r="M843" s="7">
        <f t="shared" si="90"/>
        <v>57.357357357357351</v>
      </c>
      <c r="N843" s="5" t="str">
        <f t="shared" si="88"/>
        <v>50% ormore</v>
      </c>
      <c r="O843" s="2">
        <v>4.0999999999999996</v>
      </c>
      <c r="P843" s="3">
        <v>222</v>
      </c>
      <c r="Q843" s="3">
        <f t="shared" si="91"/>
        <v>221778</v>
      </c>
      <c r="R843" s="18">
        <f t="shared" si="92"/>
        <v>4.3220000000000001</v>
      </c>
    </row>
    <row r="844" spans="1:18" ht="15.75">
      <c r="A844" s="2" t="s">
        <v>12321</v>
      </c>
      <c r="B844" s="2" t="s">
        <v>12322</v>
      </c>
      <c r="C844" s="2" t="s">
        <v>10327</v>
      </c>
      <c r="D844" s="2" t="s">
        <v>13146</v>
      </c>
      <c r="E844" s="2" t="s">
        <v>13259</v>
      </c>
      <c r="F844" s="2" t="s">
        <v>13260</v>
      </c>
      <c r="G844" s="2" t="s">
        <v>13292</v>
      </c>
      <c r="H844" s="7">
        <v>85</v>
      </c>
      <c r="I844" s="7" t="str">
        <f>IF('Amazon 2'!H1283&lt;200,"&lt;₹ 200",IF(OR('Amazon 2'!H1283=200,'Amazon 2'!H1283&lt;=500),"₹ 200-₹ 500","&gt;₹ 500"))</f>
        <v>&gt;₹ 500</v>
      </c>
      <c r="J844" s="7">
        <v>199</v>
      </c>
      <c r="K844" s="5">
        <v>0.56999999999999995</v>
      </c>
      <c r="L844" t="str">
        <f t="shared" si="89"/>
        <v>51-60%</v>
      </c>
      <c r="M844" s="7">
        <f t="shared" si="90"/>
        <v>57.286432160804026</v>
      </c>
      <c r="N844" s="5" t="str">
        <f t="shared" si="88"/>
        <v>50% ormore</v>
      </c>
      <c r="O844" s="2">
        <v>4.0999999999999996</v>
      </c>
      <c r="P844" s="3">
        <v>212</v>
      </c>
      <c r="Q844" s="3">
        <f t="shared" si="91"/>
        <v>42188</v>
      </c>
      <c r="R844" s="18">
        <f t="shared" si="92"/>
        <v>4.3119999999999994</v>
      </c>
    </row>
    <row r="845" spans="1:18" ht="15.75">
      <c r="A845" s="2" t="s">
        <v>1352</v>
      </c>
      <c r="B845" s="2" t="s">
        <v>1353</v>
      </c>
      <c r="C845" s="2" t="s">
        <v>169</v>
      </c>
      <c r="D845" s="2" t="s">
        <v>13082</v>
      </c>
      <c r="E845" s="2" t="s">
        <v>13083</v>
      </c>
      <c r="F845" s="2" t="s">
        <v>13085</v>
      </c>
      <c r="G845" s="2" t="s">
        <v>13086</v>
      </c>
      <c r="H845" s="7">
        <v>29990</v>
      </c>
      <c r="I845" s="7" t="str">
        <f>IF('Amazon 2'!H152&lt;200,"&lt;₹ 200",IF(OR('Amazon 2'!H152=200,'Amazon 2'!H152&lt;=500),"₹ 200-₹ 500","&gt;₹ 500"))</f>
        <v>₹ 200-₹ 500</v>
      </c>
      <c r="J845" s="7">
        <v>65000</v>
      </c>
      <c r="K845" s="5">
        <v>0.54</v>
      </c>
      <c r="L845" t="str">
        <f t="shared" si="89"/>
        <v>51-60%</v>
      </c>
      <c r="M845" s="7">
        <f t="shared" si="90"/>
        <v>53.861538461538458</v>
      </c>
      <c r="N845" s="5" t="str">
        <f>IF(K845&gt;=50%,"Yes","No")</f>
        <v>Yes</v>
      </c>
      <c r="O845" s="2">
        <v>4.0999999999999996</v>
      </c>
      <c r="P845" s="3">
        <v>211</v>
      </c>
      <c r="Q845" s="3">
        <f t="shared" si="91"/>
        <v>13715000</v>
      </c>
      <c r="R845" s="18">
        <f t="shared" si="92"/>
        <v>4.3109999999999999</v>
      </c>
    </row>
    <row r="846" spans="1:18" ht="15.75">
      <c r="A846" s="2" t="s">
        <v>672</v>
      </c>
      <c r="B846" s="2" t="s">
        <v>673</v>
      </c>
      <c r="C846" s="2" t="s">
        <v>18</v>
      </c>
      <c r="D846" s="2" t="s">
        <v>13075</v>
      </c>
      <c r="E846" s="2" t="s">
        <v>13076</v>
      </c>
      <c r="F846" s="2" t="s">
        <v>13077</v>
      </c>
      <c r="G846" s="2" t="s">
        <v>13078</v>
      </c>
      <c r="H846" s="7">
        <v>349</v>
      </c>
      <c r="I846" s="7" t="str">
        <f>IF('Amazon 2'!H73&lt;200,"&lt;₹ 200",IF(OR('Amazon 2'!H73=200,'Amazon 2'!H73&lt;=500),"₹ 200-₹ 500","&gt;₹ 500"))</f>
        <v>&gt;₹ 500</v>
      </c>
      <c r="J846" s="7">
        <v>599</v>
      </c>
      <c r="K846" s="5">
        <v>0.42</v>
      </c>
      <c r="L846" t="str">
        <f t="shared" si="89"/>
        <v>41-50%</v>
      </c>
      <c r="M846" s="7">
        <f t="shared" si="90"/>
        <v>41.736227045075125</v>
      </c>
      <c r="N846" s="5" t="str">
        <f>IF(K846&gt;=50%,"Yes","No")</f>
        <v>No</v>
      </c>
      <c r="O846" s="2">
        <v>4.0999999999999996</v>
      </c>
      <c r="P846" s="3">
        <v>210</v>
      </c>
      <c r="Q846" s="3">
        <f t="shared" si="91"/>
        <v>125790</v>
      </c>
      <c r="R846" s="18">
        <f t="shared" si="92"/>
        <v>4.3099999999999996</v>
      </c>
    </row>
    <row r="847" spans="1:18" ht="15.75">
      <c r="A847" s="2" t="s">
        <v>11124</v>
      </c>
      <c r="B847" s="2" t="s">
        <v>11125</v>
      </c>
      <c r="C847" s="2" t="s">
        <v>8552</v>
      </c>
      <c r="D847" s="2" t="s">
        <v>13146</v>
      </c>
      <c r="E847" s="2" t="s">
        <v>13241</v>
      </c>
      <c r="F847" s="2" t="s">
        <v>13242</v>
      </c>
      <c r="G847" s="2" t="s">
        <v>13243</v>
      </c>
      <c r="H847" s="7">
        <v>1235</v>
      </c>
      <c r="I847" s="7" t="str">
        <f>IF('Amazon 2'!H1164&lt;200,"&lt;₹ 200",IF(OR('Amazon 2'!H1164=200,'Amazon 2'!H1164&lt;=500),"₹ 200-₹ 500","&gt;₹ 500"))</f>
        <v>&lt;₹ 200</v>
      </c>
      <c r="J847" s="7">
        <v>1499</v>
      </c>
      <c r="K847" s="5">
        <v>0.18</v>
      </c>
      <c r="L847" t="str">
        <f t="shared" si="89"/>
        <v>11-20%</v>
      </c>
      <c r="M847" s="7">
        <f t="shared" si="90"/>
        <v>17.61174116077385</v>
      </c>
      <c r="N847" s="5" t="str">
        <f t="shared" ref="N847:N852" si="93">IF(K847&gt;=50%,"50% ormore","&lt;50%")</f>
        <v>&lt;50%</v>
      </c>
      <c r="O847" s="2">
        <v>4.0999999999999996</v>
      </c>
      <c r="P847" s="3">
        <v>203</v>
      </c>
      <c r="Q847" s="3">
        <f t="shared" si="91"/>
        <v>304297</v>
      </c>
      <c r="R847" s="18">
        <f t="shared" si="92"/>
        <v>4.3029999999999999</v>
      </c>
    </row>
    <row r="848" spans="1:18" ht="15.75">
      <c r="A848" s="2" t="s">
        <v>9953</v>
      </c>
      <c r="B848" s="2" t="s">
        <v>9954</v>
      </c>
      <c r="C848" s="2" t="s">
        <v>8563</v>
      </c>
      <c r="D848" s="2" t="s">
        <v>13146</v>
      </c>
      <c r="E848" s="2" t="s">
        <v>13241</v>
      </c>
      <c r="F848" s="2" t="s">
        <v>13242</v>
      </c>
      <c r="G848" s="2" t="s">
        <v>13244</v>
      </c>
      <c r="H848" s="7">
        <v>899</v>
      </c>
      <c r="I848" s="7" t="str">
        <f>IF('Amazon 2'!H1048&lt;200,"&lt;₹ 200",IF(OR('Amazon 2'!H1048=200,'Amazon 2'!H1048&lt;=500),"₹ 200-₹ 500","&gt;₹ 500"))</f>
        <v>₹ 200-₹ 500</v>
      </c>
      <c r="J848" s="7">
        <v>1990</v>
      </c>
      <c r="K848" s="5">
        <v>0.55000000000000004</v>
      </c>
      <c r="L848" t="str">
        <f t="shared" si="89"/>
        <v>51-60%</v>
      </c>
      <c r="M848" s="7">
        <f t="shared" si="90"/>
        <v>54.824120603015082</v>
      </c>
      <c r="N848" s="5" t="str">
        <f t="shared" si="93"/>
        <v>50% ormore</v>
      </c>
      <c r="O848" s="2">
        <v>4.0999999999999996</v>
      </c>
      <c r="P848" s="3">
        <v>185</v>
      </c>
      <c r="Q848" s="3">
        <f t="shared" si="91"/>
        <v>368150</v>
      </c>
      <c r="R848" s="18">
        <f t="shared" si="92"/>
        <v>4.2849999999999993</v>
      </c>
    </row>
    <row r="849" spans="1:18" ht="15.75">
      <c r="A849" s="2" t="s">
        <v>3886</v>
      </c>
      <c r="B849" s="2" t="s">
        <v>3887</v>
      </c>
      <c r="C849" s="2" t="s">
        <v>2948</v>
      </c>
      <c r="D849" s="2" t="s">
        <v>13082</v>
      </c>
      <c r="E849" s="2" t="s">
        <v>13103</v>
      </c>
      <c r="F849" s="2" t="s">
        <v>13104</v>
      </c>
      <c r="G849" s="2"/>
      <c r="H849" s="7">
        <v>2999</v>
      </c>
      <c r="I849" s="7" t="str">
        <f>IF('Amazon 2'!H451&lt;200,"&lt;₹ 200",IF(OR('Amazon 2'!H451=200,'Amazon 2'!H451&lt;=500),"₹ 200-₹ 500","&gt;₹ 500"))</f>
        <v>&gt;₹ 500</v>
      </c>
      <c r="J849" s="7">
        <v>7990</v>
      </c>
      <c r="K849" s="5">
        <v>0.62</v>
      </c>
      <c r="L849" t="str">
        <f t="shared" si="89"/>
        <v>61-70%</v>
      </c>
      <c r="M849" s="7">
        <f t="shared" si="90"/>
        <v>62.465581977471842</v>
      </c>
      <c r="N849" s="5" t="str">
        <f t="shared" si="93"/>
        <v>50% ormore</v>
      </c>
      <c r="O849" s="2">
        <v>4.0999999999999996</v>
      </c>
      <c r="P849" s="3">
        <v>154</v>
      </c>
      <c r="Q849" s="3">
        <f t="shared" si="91"/>
        <v>1230460</v>
      </c>
      <c r="R849" s="18">
        <f t="shared" si="92"/>
        <v>4.2539999999999996</v>
      </c>
    </row>
    <row r="850" spans="1:18" ht="15.75">
      <c r="A850" s="2" t="s">
        <v>4322</v>
      </c>
      <c r="B850" s="2" t="s">
        <v>4323</v>
      </c>
      <c r="C850" s="2" t="s">
        <v>2948</v>
      </c>
      <c r="D850" s="2" t="s">
        <v>13082</v>
      </c>
      <c r="E850" s="2" t="s">
        <v>13103</v>
      </c>
      <c r="F850" s="2" t="s">
        <v>13104</v>
      </c>
      <c r="G850" s="2"/>
      <c r="H850" s="7">
        <v>2499</v>
      </c>
      <c r="I850" s="7" t="str">
        <f>IF('Amazon 2'!H505&lt;200,"&lt;₹ 200",IF(OR('Amazon 2'!H505=200,'Amazon 2'!H505&lt;=500),"₹ 200-₹ 500","&gt;₹ 500"))</f>
        <v>&gt;₹ 500</v>
      </c>
      <c r="J850" s="7">
        <v>7990</v>
      </c>
      <c r="K850" s="5">
        <v>0.69</v>
      </c>
      <c r="L850" t="str">
        <f t="shared" si="89"/>
        <v>61-70%</v>
      </c>
      <c r="M850" s="7">
        <f t="shared" si="90"/>
        <v>68.723404255319153</v>
      </c>
      <c r="N850" s="5" t="str">
        <f t="shared" si="93"/>
        <v>50% ormore</v>
      </c>
      <c r="O850" s="2">
        <v>4.0999999999999996</v>
      </c>
      <c r="P850" s="3">
        <v>154</v>
      </c>
      <c r="Q850" s="3">
        <f t="shared" si="91"/>
        <v>1230460</v>
      </c>
      <c r="R850" s="18">
        <f t="shared" si="92"/>
        <v>4.2539999999999996</v>
      </c>
    </row>
    <row r="851" spans="1:18" ht="15.75">
      <c r="A851" s="2" t="s">
        <v>11275</v>
      </c>
      <c r="B851" s="2" t="s">
        <v>11276</v>
      </c>
      <c r="C851" s="2" t="s">
        <v>8563</v>
      </c>
      <c r="D851" s="2" t="s">
        <v>13146</v>
      </c>
      <c r="E851" s="2" t="s">
        <v>13241</v>
      </c>
      <c r="F851" s="2" t="s">
        <v>13242</v>
      </c>
      <c r="G851" s="2" t="s">
        <v>13244</v>
      </c>
      <c r="H851" s="7">
        <v>2590</v>
      </c>
      <c r="I851" s="7" t="str">
        <f>IF('Amazon 2'!H1179&lt;200,"&lt;₹ 200",IF(OR('Amazon 2'!H1179=200,'Amazon 2'!H1179&lt;=500),"₹ 200-₹ 500","&gt;₹ 500"))</f>
        <v>&gt;₹ 500</v>
      </c>
      <c r="J851" s="7">
        <v>4200</v>
      </c>
      <c r="K851" s="5">
        <v>0.38</v>
      </c>
      <c r="L851" t="str">
        <f t="shared" si="89"/>
        <v>31-40%</v>
      </c>
      <c r="M851" s="7">
        <f t="shared" si="90"/>
        <v>38.333333333333336</v>
      </c>
      <c r="N851" s="5" t="str">
        <f t="shared" si="93"/>
        <v>&lt;50%</v>
      </c>
      <c r="O851" s="2">
        <v>4.0999999999999996</v>
      </c>
      <c r="P851" s="3">
        <v>63</v>
      </c>
      <c r="Q851" s="3">
        <f t="shared" si="91"/>
        <v>264600</v>
      </c>
      <c r="R851" s="18">
        <f t="shared" si="92"/>
        <v>4.1629999999999994</v>
      </c>
    </row>
    <row r="852" spans="1:18" ht="15.75">
      <c r="A852" s="2" t="s">
        <v>10730</v>
      </c>
      <c r="B852" s="2" t="s">
        <v>10731</v>
      </c>
      <c r="C852" s="2" t="s">
        <v>8552</v>
      </c>
      <c r="D852" s="2" t="s">
        <v>13146</v>
      </c>
      <c r="E852" s="2" t="s">
        <v>13241</v>
      </c>
      <c r="F852" s="2" t="s">
        <v>13242</v>
      </c>
      <c r="G852" s="2" t="s">
        <v>13243</v>
      </c>
      <c r="H852" s="7">
        <v>2439</v>
      </c>
      <c r="I852" s="7" t="str">
        <f>IF('Amazon 2'!H1125&lt;200,"&lt;₹ 200",IF(OR('Amazon 2'!H1125=200,'Amazon 2'!H1125&lt;=500),"₹ 200-₹ 500","&gt;₹ 500"))</f>
        <v>&lt;₹ 200</v>
      </c>
      <c r="J852" s="7">
        <v>2545</v>
      </c>
      <c r="K852" s="5">
        <v>0.04</v>
      </c>
      <c r="L852" t="str">
        <f t="shared" si="89"/>
        <v>0-10%</v>
      </c>
      <c r="M852" s="7">
        <f t="shared" si="90"/>
        <v>4.1650294695481334</v>
      </c>
      <c r="N852" s="5" t="str">
        <f t="shared" si="93"/>
        <v>&lt;50%</v>
      </c>
      <c r="O852" s="2">
        <v>4.0999999999999996</v>
      </c>
      <c r="P852" s="3">
        <v>25</v>
      </c>
      <c r="Q852" s="3">
        <f t="shared" si="91"/>
        <v>63625</v>
      </c>
      <c r="R852" s="18">
        <f t="shared" si="92"/>
        <v>4.125</v>
      </c>
    </row>
    <row r="853" spans="1:18" ht="15.75">
      <c r="A853" s="2" t="s">
        <v>1413</v>
      </c>
      <c r="B853" s="2" t="s">
        <v>1414</v>
      </c>
      <c r="C853" s="2" t="s">
        <v>129</v>
      </c>
      <c r="D853" s="2" t="s">
        <v>13082</v>
      </c>
      <c r="E853" s="2" t="s">
        <v>13083</v>
      </c>
      <c r="F853" s="2" t="s">
        <v>13084</v>
      </c>
      <c r="G853" s="2" t="s">
        <v>13078</v>
      </c>
      <c r="H853" s="7">
        <v>637</v>
      </c>
      <c r="I853" s="7" t="str">
        <f>IF('Amazon 2'!H160&lt;200,"&lt;₹ 200",IF(OR('Amazon 2'!H160=200,'Amazon 2'!H160&lt;=500),"₹ 200-₹ 500","&gt;₹ 500"))</f>
        <v>&gt;₹ 500</v>
      </c>
      <c r="J853" s="7">
        <v>1499</v>
      </c>
      <c r="K853" s="5">
        <v>0.57999999999999996</v>
      </c>
      <c r="L853" t="str">
        <f t="shared" si="89"/>
        <v>51-60%</v>
      </c>
      <c r="M853" s="7">
        <f t="shared" si="90"/>
        <v>57.505003335557035</v>
      </c>
      <c r="N853" s="5" t="str">
        <f>IF(K853&gt;=50%,"Yes","No")</f>
        <v>Yes</v>
      </c>
      <c r="O853" s="2">
        <v>4.0999999999999996</v>
      </c>
      <c r="P853" s="3">
        <v>24</v>
      </c>
      <c r="Q853" s="3">
        <f t="shared" si="91"/>
        <v>35976</v>
      </c>
      <c r="R853" s="18">
        <f t="shared" si="92"/>
        <v>4.1239999999999997</v>
      </c>
    </row>
    <row r="854" spans="1:18" ht="15.75">
      <c r="A854" s="2" t="s">
        <v>7264</v>
      </c>
      <c r="B854" s="2" t="s">
        <v>7265</v>
      </c>
      <c r="C854" s="2" t="s">
        <v>4856</v>
      </c>
      <c r="D854" s="2" t="s">
        <v>13075</v>
      </c>
      <c r="E854" s="2" t="s">
        <v>13076</v>
      </c>
      <c r="F854" s="2" t="s">
        <v>13131</v>
      </c>
      <c r="G854" s="2" t="s">
        <v>13133</v>
      </c>
      <c r="H854" s="7">
        <v>175</v>
      </c>
      <c r="I854" s="7" t="str">
        <f>IF('Amazon 2'!H787&lt;200,"&lt;₹ 200",IF(OR('Amazon 2'!H787=200,'Amazon 2'!H787&lt;=500),"₹ 200-₹ 500","&gt;₹ 500"))</f>
        <v>₹ 200-₹ 500</v>
      </c>
      <c r="J854" s="7">
        <v>499</v>
      </c>
      <c r="K854" s="5">
        <v>0.65</v>
      </c>
      <c r="L854" t="str">
        <f t="shared" si="89"/>
        <v>61-70%</v>
      </c>
      <c r="M854" s="7">
        <f t="shared" si="90"/>
        <v>64.92985971943888</v>
      </c>
      <c r="N854" s="5" t="str">
        <f t="shared" ref="N854:N862" si="94">IF(K854&gt;=50%,"50% ormore","&lt;50%")</f>
        <v>50% ormore</v>
      </c>
      <c r="O854" s="2">
        <v>4.0999999999999996</v>
      </c>
      <c r="P854" s="3">
        <v>21</v>
      </c>
      <c r="Q854" s="3">
        <f t="shared" si="91"/>
        <v>10479</v>
      </c>
      <c r="R854" s="18">
        <f t="shared" si="92"/>
        <v>4.1209999999999996</v>
      </c>
    </row>
    <row r="855" spans="1:18" ht="15.75">
      <c r="A855" s="2" t="s">
        <v>3043</v>
      </c>
      <c r="B855" s="2" t="s">
        <v>3044</v>
      </c>
      <c r="C855" s="2" t="s">
        <v>3045</v>
      </c>
      <c r="D855" s="2" t="s">
        <v>13082</v>
      </c>
      <c r="E855" s="2" t="s">
        <v>13105</v>
      </c>
      <c r="F855" s="2" t="s">
        <v>13108</v>
      </c>
      <c r="G855" s="2" t="s">
        <v>13112</v>
      </c>
      <c r="H855" s="7">
        <v>1299</v>
      </c>
      <c r="I855" s="7" t="str">
        <f>IF('Amazon 2'!H347&lt;200,"&lt;₹ 200",IF(OR('Amazon 2'!H347=200,'Amazon 2'!H347&lt;=500),"₹ 200-₹ 500","&gt;₹ 500"))</f>
        <v>₹ 200-₹ 500</v>
      </c>
      <c r="J855" s="7">
        <v>1599</v>
      </c>
      <c r="K855" s="5">
        <v>0.19</v>
      </c>
      <c r="L855" t="str">
        <f t="shared" si="89"/>
        <v>11-20%</v>
      </c>
      <c r="M855" s="7">
        <f t="shared" si="90"/>
        <v>18.761726078799249</v>
      </c>
      <c r="N855" s="5" t="str">
        <f t="shared" si="94"/>
        <v>&lt;50%</v>
      </c>
      <c r="O855" s="2">
        <v>4</v>
      </c>
      <c r="P855" s="3">
        <v>128311</v>
      </c>
      <c r="Q855" s="3">
        <f t="shared" si="91"/>
        <v>205169289</v>
      </c>
      <c r="R855" s="18">
        <f t="shared" si="92"/>
        <v>132.31100000000001</v>
      </c>
    </row>
    <row r="856" spans="1:18" ht="15.75">
      <c r="A856" s="2" t="s">
        <v>3574</v>
      </c>
      <c r="B856" s="2" t="s">
        <v>3575</v>
      </c>
      <c r="C856" s="2" t="s">
        <v>3045</v>
      </c>
      <c r="D856" s="2" t="s">
        <v>13082</v>
      </c>
      <c r="E856" s="2" t="s">
        <v>13105</v>
      </c>
      <c r="F856" s="2" t="s">
        <v>13108</v>
      </c>
      <c r="G856" s="2" t="s">
        <v>13112</v>
      </c>
      <c r="H856" s="7">
        <v>1299</v>
      </c>
      <c r="I856" s="7" t="str">
        <f>IF('Amazon 2'!H410&lt;200,"&lt;₹ 200",IF(OR('Amazon 2'!H410=200,'Amazon 2'!H410&lt;=500),"₹ 200-₹ 500","&gt;₹ 500"))</f>
        <v>&lt;₹ 200</v>
      </c>
      <c r="J856" s="7">
        <v>1599</v>
      </c>
      <c r="K856" s="5">
        <v>0.19</v>
      </c>
      <c r="L856" t="str">
        <f t="shared" si="89"/>
        <v>11-20%</v>
      </c>
      <c r="M856" s="7">
        <f t="shared" si="90"/>
        <v>18.761726078799249</v>
      </c>
      <c r="N856" s="5" t="str">
        <f t="shared" si="94"/>
        <v>&lt;50%</v>
      </c>
      <c r="O856" s="2">
        <v>4</v>
      </c>
      <c r="P856" s="3">
        <v>128311</v>
      </c>
      <c r="Q856" s="3">
        <f t="shared" si="91"/>
        <v>205169289</v>
      </c>
      <c r="R856" s="18">
        <f t="shared" si="92"/>
        <v>132.31100000000001</v>
      </c>
    </row>
    <row r="857" spans="1:18" ht="15.75">
      <c r="A857" s="2" t="s">
        <v>3750</v>
      </c>
      <c r="B857" s="2" t="s">
        <v>3751</v>
      </c>
      <c r="C857" s="2" t="s">
        <v>3045</v>
      </c>
      <c r="D857" s="2" t="s">
        <v>13082</v>
      </c>
      <c r="E857" s="2" t="s">
        <v>13105</v>
      </c>
      <c r="F857" s="2" t="s">
        <v>13108</v>
      </c>
      <c r="G857" s="2" t="s">
        <v>13112</v>
      </c>
      <c r="H857" s="7">
        <v>1324</v>
      </c>
      <c r="I857" s="7" t="str">
        <f>IF('Amazon 2'!H433&lt;200,"&lt;₹ 200",IF(OR('Amazon 2'!H433=200,'Amazon 2'!H433&lt;=500),"₹ 200-₹ 500","&gt;₹ 500"))</f>
        <v>&lt;₹ 200</v>
      </c>
      <c r="J857" s="7">
        <v>1699</v>
      </c>
      <c r="K857" s="5">
        <v>0.22</v>
      </c>
      <c r="L857" t="str">
        <f t="shared" si="89"/>
        <v>21-30%</v>
      </c>
      <c r="M857" s="7">
        <f t="shared" si="90"/>
        <v>22.071806945261919</v>
      </c>
      <c r="N857" s="5" t="str">
        <f t="shared" si="94"/>
        <v>&lt;50%</v>
      </c>
      <c r="O857" s="2">
        <v>4</v>
      </c>
      <c r="P857" s="3">
        <v>128311</v>
      </c>
      <c r="Q857" s="3">
        <f t="shared" si="91"/>
        <v>218000389</v>
      </c>
      <c r="R857" s="18">
        <f t="shared" si="92"/>
        <v>132.31100000000001</v>
      </c>
    </row>
    <row r="858" spans="1:18" ht="15.75">
      <c r="A858" s="2" t="s">
        <v>3796</v>
      </c>
      <c r="B858" s="2" t="s">
        <v>3797</v>
      </c>
      <c r="C858" s="2" t="s">
        <v>3045</v>
      </c>
      <c r="D858" s="2" t="s">
        <v>13082</v>
      </c>
      <c r="E858" s="2" t="s">
        <v>13105</v>
      </c>
      <c r="F858" s="2" t="s">
        <v>13108</v>
      </c>
      <c r="G858" s="2" t="s">
        <v>13112</v>
      </c>
      <c r="H858" s="7">
        <v>1324</v>
      </c>
      <c r="I858" s="7" t="str">
        <f>IF('Amazon 2'!H440&lt;200,"&lt;₹ 200",IF(OR('Amazon 2'!H440=200,'Amazon 2'!H440&lt;=500),"₹ 200-₹ 500","&gt;₹ 500"))</f>
        <v>&gt;₹ 500</v>
      </c>
      <c r="J858" s="7">
        <v>1699</v>
      </c>
      <c r="K858" s="5">
        <v>0.22</v>
      </c>
      <c r="L858" t="str">
        <f t="shared" si="89"/>
        <v>21-30%</v>
      </c>
      <c r="M858" s="7">
        <f t="shared" si="90"/>
        <v>22.071806945261919</v>
      </c>
      <c r="N858" s="5" t="str">
        <f t="shared" si="94"/>
        <v>&lt;50%</v>
      </c>
      <c r="O858" s="2">
        <v>4</v>
      </c>
      <c r="P858" s="3">
        <v>128311</v>
      </c>
      <c r="Q858" s="3">
        <f t="shared" si="91"/>
        <v>218000389</v>
      </c>
      <c r="R858" s="18">
        <f t="shared" si="92"/>
        <v>132.31100000000001</v>
      </c>
    </row>
    <row r="859" spans="1:18" ht="15.75">
      <c r="A859" s="2" t="s">
        <v>4214</v>
      </c>
      <c r="B859" s="2" t="s">
        <v>4215</v>
      </c>
      <c r="C859" s="2" t="s">
        <v>2948</v>
      </c>
      <c r="D859" s="2" t="s">
        <v>13082</v>
      </c>
      <c r="E859" s="2" t="s">
        <v>13103</v>
      </c>
      <c r="F859" s="2" t="s">
        <v>13104</v>
      </c>
      <c r="G859" s="2"/>
      <c r="H859" s="7">
        <v>1499</v>
      </c>
      <c r="I859" s="7" t="str">
        <f>IF('Amazon 2'!H492&lt;200,"&lt;₹ 200",IF(OR('Amazon 2'!H492=200,'Amazon 2'!H492&lt;=500),"₹ 200-₹ 500","&gt;₹ 500"))</f>
        <v>&gt;₹ 500</v>
      </c>
      <c r="J859" s="7">
        <v>4999</v>
      </c>
      <c r="K859" s="5">
        <v>0.7</v>
      </c>
      <c r="L859" t="str">
        <f t="shared" si="89"/>
        <v>61-70%</v>
      </c>
      <c r="M859" s="7">
        <f t="shared" si="90"/>
        <v>70.014002800560121</v>
      </c>
      <c r="N859" s="5" t="str">
        <f t="shared" si="94"/>
        <v>50% ormore</v>
      </c>
      <c r="O859" s="2">
        <v>4</v>
      </c>
      <c r="P859" s="3">
        <v>92588</v>
      </c>
      <c r="Q859" s="3">
        <f t="shared" si="91"/>
        <v>462847412</v>
      </c>
      <c r="R859" s="18">
        <f t="shared" si="92"/>
        <v>96.587999999999994</v>
      </c>
    </row>
    <row r="860" spans="1:18" ht="15.75">
      <c r="A860" s="2" t="s">
        <v>6112</v>
      </c>
      <c r="B860" s="2" t="s">
        <v>6113</v>
      </c>
      <c r="C860" s="2" t="s">
        <v>2948</v>
      </c>
      <c r="D860" s="2" t="s">
        <v>13082</v>
      </c>
      <c r="E860" s="2" t="s">
        <v>13103</v>
      </c>
      <c r="F860" s="2" t="s">
        <v>13104</v>
      </c>
      <c r="G860" s="2"/>
      <c r="H860" s="7">
        <v>1499</v>
      </c>
      <c r="I860" s="7" t="str">
        <f>IF('Amazon 2'!H676&lt;200,"&lt;₹ 200",IF(OR('Amazon 2'!H676=200,'Amazon 2'!H676&lt;=500),"₹ 200-₹ 500","&gt;₹ 500"))</f>
        <v>&gt;₹ 500</v>
      </c>
      <c r="J860" s="7">
        <v>4999</v>
      </c>
      <c r="K860" s="5">
        <v>0.7</v>
      </c>
      <c r="L860" t="str">
        <f t="shared" si="89"/>
        <v>61-70%</v>
      </c>
      <c r="M860" s="7">
        <f t="shared" si="90"/>
        <v>70.014002800560121</v>
      </c>
      <c r="N860" s="5" t="str">
        <f t="shared" si="94"/>
        <v>50% ormore</v>
      </c>
      <c r="O860" s="2">
        <v>4</v>
      </c>
      <c r="P860" s="3">
        <v>92588</v>
      </c>
      <c r="Q860" s="3">
        <f t="shared" si="91"/>
        <v>462847412</v>
      </c>
      <c r="R860" s="18">
        <f t="shared" si="92"/>
        <v>96.587999999999994</v>
      </c>
    </row>
    <row r="861" spans="1:18" ht="15.75">
      <c r="A861" s="2" t="s">
        <v>5032</v>
      </c>
      <c r="B861" s="2" t="s">
        <v>5033</v>
      </c>
      <c r="C861" s="2" t="s">
        <v>5034</v>
      </c>
      <c r="D861" s="2" t="s">
        <v>13137</v>
      </c>
      <c r="E861" s="2" t="s">
        <v>13138</v>
      </c>
      <c r="F861" s="2" t="s">
        <v>13139</v>
      </c>
      <c r="G861" s="2"/>
      <c r="H861" s="7">
        <v>798</v>
      </c>
      <c r="I861" s="7" t="str">
        <f>IF('Amazon 2'!H578&lt;200,"&lt;₹ 200",IF(OR('Amazon 2'!H578=200,'Amazon 2'!H578&lt;=500),"₹ 200-₹ 500","&gt;₹ 500"))</f>
        <v>₹ 200-₹ 500</v>
      </c>
      <c r="J861" s="7">
        <v>1995</v>
      </c>
      <c r="K861" s="5">
        <v>0.6</v>
      </c>
      <c r="L861" t="str">
        <f t="shared" si="89"/>
        <v>51-60%</v>
      </c>
      <c r="M861" s="7">
        <f t="shared" si="90"/>
        <v>60</v>
      </c>
      <c r="N861" s="5" t="str">
        <f t="shared" si="94"/>
        <v>50% ormore</v>
      </c>
      <c r="O861" s="2">
        <v>4</v>
      </c>
      <c r="P861" s="3">
        <v>68664</v>
      </c>
      <c r="Q861" s="3">
        <f t="shared" si="91"/>
        <v>136984680</v>
      </c>
      <c r="R861" s="18">
        <f t="shared" si="92"/>
        <v>72.664000000000001</v>
      </c>
    </row>
    <row r="862" spans="1:18" ht="15.75">
      <c r="A862" s="2" t="s">
        <v>3786</v>
      </c>
      <c r="B862" s="2" t="s">
        <v>3787</v>
      </c>
      <c r="C862" s="2" t="s">
        <v>2948</v>
      </c>
      <c r="D862" s="2" t="s">
        <v>13082</v>
      </c>
      <c r="E862" s="2" t="s">
        <v>13103</v>
      </c>
      <c r="F862" s="2" t="s">
        <v>13104</v>
      </c>
      <c r="G862" s="2"/>
      <c r="H862" s="7">
        <v>1599</v>
      </c>
      <c r="I862" s="7" t="str">
        <f>IF('Amazon 2'!H439&lt;200,"&lt;₹ 200",IF(OR('Amazon 2'!H439=200,'Amazon 2'!H439&lt;=500),"₹ 200-₹ 500","&gt;₹ 500"))</f>
        <v>&gt;₹ 500</v>
      </c>
      <c r="J862" s="7">
        <v>4999</v>
      </c>
      <c r="K862" s="5">
        <v>0.68</v>
      </c>
      <c r="L862" t="str">
        <f t="shared" si="89"/>
        <v>61-70%</v>
      </c>
      <c r="M862" s="7">
        <f t="shared" si="90"/>
        <v>68.013602720544114</v>
      </c>
      <c r="N862" s="5" t="str">
        <f t="shared" si="94"/>
        <v>50% ormore</v>
      </c>
      <c r="O862" s="2">
        <v>4</v>
      </c>
      <c r="P862" s="3">
        <v>67950</v>
      </c>
      <c r="Q862" s="3">
        <f t="shared" si="91"/>
        <v>339682050</v>
      </c>
      <c r="R862" s="18">
        <f t="shared" si="92"/>
        <v>71.95</v>
      </c>
    </row>
    <row r="863" spans="1:18" ht="15.75">
      <c r="A863" s="2" t="s">
        <v>27</v>
      </c>
      <c r="B863" s="2" t="s">
        <v>28</v>
      </c>
      <c r="C863" s="2" t="s">
        <v>18</v>
      </c>
      <c r="D863" s="2" t="s">
        <v>13075</v>
      </c>
      <c r="E863" s="2" t="s">
        <v>13076</v>
      </c>
      <c r="F863" s="2" t="s">
        <v>13077</v>
      </c>
      <c r="G863" s="2" t="s">
        <v>13078</v>
      </c>
      <c r="H863" s="7">
        <v>199</v>
      </c>
      <c r="I863" s="7" t="str">
        <f>IF('Amazon 2'!H3&lt;200,"&lt;₹ 200",IF(OR('Amazon 2'!H3=200,'Amazon 2'!H3&lt;=500),"₹ 200-₹ 500","&gt;₹ 500"))</f>
        <v>₹ 200-₹ 500</v>
      </c>
      <c r="J863" s="7">
        <v>349</v>
      </c>
      <c r="K863" s="5">
        <v>0.43</v>
      </c>
      <c r="L863" t="str">
        <f t="shared" si="89"/>
        <v>41-50%</v>
      </c>
      <c r="M863" s="7">
        <f t="shared" si="90"/>
        <v>42.97994269340974</v>
      </c>
      <c r="N863" s="5" t="str">
        <f>IF(K863&gt;=50%,"Yes","No")</f>
        <v>No</v>
      </c>
      <c r="O863" s="2">
        <v>4</v>
      </c>
      <c r="P863" s="3">
        <v>43994</v>
      </c>
      <c r="Q863" s="3">
        <f t="shared" si="91"/>
        <v>15353906</v>
      </c>
      <c r="R863" s="18">
        <f t="shared" si="92"/>
        <v>47.994</v>
      </c>
    </row>
    <row r="864" spans="1:18" ht="15.75">
      <c r="A864" s="2" t="s">
        <v>107</v>
      </c>
      <c r="B864" s="2" t="s">
        <v>108</v>
      </c>
      <c r="C864" s="2" t="s">
        <v>18</v>
      </c>
      <c r="D864" s="2" t="s">
        <v>13075</v>
      </c>
      <c r="E864" s="2" t="s">
        <v>13076</v>
      </c>
      <c r="F864" s="2" t="s">
        <v>13077</v>
      </c>
      <c r="G864" s="2" t="s">
        <v>13078</v>
      </c>
      <c r="H864" s="7">
        <v>199</v>
      </c>
      <c r="I864" s="7" t="str">
        <f>IF('Amazon 2'!H11&lt;200,"&lt;₹ 200",IF(OR('Amazon 2'!H11=200,'Amazon 2'!H11&lt;=500),"₹ 200-₹ 500","&gt;₹ 500"))</f>
        <v>&gt;₹ 500</v>
      </c>
      <c r="J864" s="7">
        <v>299</v>
      </c>
      <c r="K864" s="5">
        <v>0.33</v>
      </c>
      <c r="L864" t="str">
        <f t="shared" si="89"/>
        <v>31-40%</v>
      </c>
      <c r="M864" s="7">
        <f t="shared" si="90"/>
        <v>33.444816053511708</v>
      </c>
      <c r="N864" s="5" t="str">
        <f>IF(K864&gt;=50%,"Yes","No")</f>
        <v>No</v>
      </c>
      <c r="O864" s="2">
        <v>4</v>
      </c>
      <c r="P864" s="3">
        <v>43994</v>
      </c>
      <c r="Q864" s="3">
        <f t="shared" si="91"/>
        <v>13154206</v>
      </c>
      <c r="R864" s="18">
        <f t="shared" si="92"/>
        <v>47.994</v>
      </c>
    </row>
    <row r="865" spans="1:18" ht="15.75">
      <c r="A865" s="2" t="s">
        <v>178</v>
      </c>
      <c r="B865" s="2" t="s">
        <v>179</v>
      </c>
      <c r="C865" s="2" t="s">
        <v>18</v>
      </c>
      <c r="D865" s="2" t="s">
        <v>13075</v>
      </c>
      <c r="E865" s="2" t="s">
        <v>13076</v>
      </c>
      <c r="F865" s="2" t="s">
        <v>13077</v>
      </c>
      <c r="G865" s="2" t="s">
        <v>13078</v>
      </c>
      <c r="H865" s="7">
        <v>249</v>
      </c>
      <c r="I865" s="7" t="str">
        <f>IF('Amazon 2'!H19&lt;200,"&lt;₹ 200",IF(OR('Amazon 2'!H19=200,'Amazon 2'!H19&lt;=500),"₹ 200-₹ 500","&gt;₹ 500"))</f>
        <v>&gt;₹ 500</v>
      </c>
      <c r="J865" s="7">
        <v>399</v>
      </c>
      <c r="K865" s="5">
        <v>0.38</v>
      </c>
      <c r="L865" t="str">
        <f t="shared" si="89"/>
        <v>31-40%</v>
      </c>
      <c r="M865" s="7">
        <f t="shared" si="90"/>
        <v>37.593984962406012</v>
      </c>
      <c r="N865" s="5" t="str">
        <f>IF(K865&gt;=50%,"Yes","No")</f>
        <v>No</v>
      </c>
      <c r="O865" s="2">
        <v>4</v>
      </c>
      <c r="P865" s="3">
        <v>43994</v>
      </c>
      <c r="Q865" s="3">
        <f t="shared" si="91"/>
        <v>17553606</v>
      </c>
      <c r="R865" s="18">
        <f t="shared" si="92"/>
        <v>47.994</v>
      </c>
    </row>
    <row r="866" spans="1:18" ht="15.75">
      <c r="A866" s="2" t="s">
        <v>3388</v>
      </c>
      <c r="B866" s="2" t="s">
        <v>3389</v>
      </c>
      <c r="C866" s="2" t="s">
        <v>3066</v>
      </c>
      <c r="D866" s="2" t="s">
        <v>13082</v>
      </c>
      <c r="E866" s="2" t="s">
        <v>13113</v>
      </c>
      <c r="F866" s="2" t="s">
        <v>13114</v>
      </c>
      <c r="G866" s="2" t="s">
        <v>13115</v>
      </c>
      <c r="H866" s="7">
        <v>399</v>
      </c>
      <c r="I866" s="7" t="str">
        <f>IF('Amazon 2'!H388&lt;200,"&lt;₹ 200",IF(OR('Amazon 2'!H388=200,'Amazon 2'!H388&lt;=500),"₹ 200-₹ 500","&gt;₹ 500"))</f>
        <v>&lt;₹ 200</v>
      </c>
      <c r="J866" s="7">
        <v>699</v>
      </c>
      <c r="K866" s="5">
        <v>0.43</v>
      </c>
      <c r="L866" t="str">
        <f t="shared" si="89"/>
        <v>41-50%</v>
      </c>
      <c r="M866" s="7">
        <f t="shared" si="90"/>
        <v>42.918454935622321</v>
      </c>
      <c r="N866" s="5" t="str">
        <f t="shared" ref="N866:N902" si="95">IF(K866&gt;=50%,"50% ormore","&lt;50%")</f>
        <v>&lt;50%</v>
      </c>
      <c r="O866" s="2">
        <v>4</v>
      </c>
      <c r="P866" s="3">
        <v>37817</v>
      </c>
      <c r="Q866" s="3">
        <f t="shared" si="91"/>
        <v>26434083</v>
      </c>
      <c r="R866" s="18">
        <f t="shared" si="92"/>
        <v>41.817</v>
      </c>
    </row>
    <row r="867" spans="1:18" ht="15.75">
      <c r="A867" s="2" t="s">
        <v>4561</v>
      </c>
      <c r="B867" s="2" t="s">
        <v>4562</v>
      </c>
      <c r="C867" s="2" t="s">
        <v>2979</v>
      </c>
      <c r="D867" s="2" t="s">
        <v>13082</v>
      </c>
      <c r="E867" s="2" t="s">
        <v>13105</v>
      </c>
      <c r="F867" s="2" t="s">
        <v>13106</v>
      </c>
      <c r="G867" s="2" t="s">
        <v>13107</v>
      </c>
      <c r="H867" s="7">
        <v>1599</v>
      </c>
      <c r="I867" s="7" t="str">
        <f>IF('Amazon 2'!H530&lt;200,"&lt;₹ 200",IF(OR('Amazon 2'!H530=200,'Amazon 2'!H530&lt;=500),"₹ 200-₹ 500","&gt;₹ 500"))</f>
        <v>&gt;₹ 500</v>
      </c>
      <c r="J867" s="7">
        <v>3499</v>
      </c>
      <c r="K867" s="5">
        <v>0.54</v>
      </c>
      <c r="L867" t="str">
        <f t="shared" si="89"/>
        <v>51-60%</v>
      </c>
      <c r="M867" s="7">
        <f t="shared" si="90"/>
        <v>54.301228922549306</v>
      </c>
      <c r="N867" s="5" t="str">
        <f t="shared" si="95"/>
        <v>50% ormore</v>
      </c>
      <c r="O867" s="2">
        <v>4</v>
      </c>
      <c r="P867" s="3">
        <v>36384</v>
      </c>
      <c r="Q867" s="3">
        <f t="shared" si="91"/>
        <v>127307616</v>
      </c>
      <c r="R867" s="18">
        <f t="shared" si="92"/>
        <v>40.384</v>
      </c>
    </row>
    <row r="868" spans="1:18" ht="15.75">
      <c r="A868" s="2" t="s">
        <v>7524</v>
      </c>
      <c r="B868" s="2" t="s">
        <v>7525</v>
      </c>
      <c r="C868" s="2" t="s">
        <v>2979</v>
      </c>
      <c r="D868" s="2" t="s">
        <v>13082</v>
      </c>
      <c r="E868" s="2" t="s">
        <v>13105</v>
      </c>
      <c r="F868" s="2" t="s">
        <v>13106</v>
      </c>
      <c r="G868" s="2" t="s">
        <v>13107</v>
      </c>
      <c r="H868" s="7">
        <v>900</v>
      </c>
      <c r="I868" s="7" t="str">
        <f>IF('Amazon 2'!H812&lt;200,"&lt;₹ 200",IF(OR('Amazon 2'!H812=200,'Amazon 2'!H812&lt;=500),"₹ 200-₹ 500","&gt;₹ 500"))</f>
        <v>&gt;₹ 500</v>
      </c>
      <c r="J868" s="7">
        <v>2499</v>
      </c>
      <c r="K868" s="5">
        <v>0.64</v>
      </c>
      <c r="L868" t="str">
        <f t="shared" si="89"/>
        <v>61-70%</v>
      </c>
      <c r="M868" s="7">
        <f t="shared" si="90"/>
        <v>63.985594237695075</v>
      </c>
      <c r="N868" s="5" t="str">
        <f t="shared" si="95"/>
        <v>50% ormore</v>
      </c>
      <c r="O868" s="2">
        <v>4</v>
      </c>
      <c r="P868" s="3">
        <v>36384</v>
      </c>
      <c r="Q868" s="3">
        <f t="shared" si="91"/>
        <v>90923616</v>
      </c>
      <c r="R868" s="18">
        <f t="shared" si="92"/>
        <v>40.384</v>
      </c>
    </row>
    <row r="869" spans="1:18" ht="15.75">
      <c r="A869" s="2" t="s">
        <v>5503</v>
      </c>
      <c r="B869" s="2" t="s">
        <v>5504</v>
      </c>
      <c r="C869" s="2" t="s">
        <v>4425</v>
      </c>
      <c r="D869" s="2" t="s">
        <v>13082</v>
      </c>
      <c r="E869" s="2" t="s">
        <v>13113</v>
      </c>
      <c r="F869" s="2" t="s">
        <v>13114</v>
      </c>
      <c r="G869" s="2" t="s">
        <v>13126</v>
      </c>
      <c r="H869" s="7">
        <v>1199</v>
      </c>
      <c r="I869" s="7" t="str">
        <f>IF('Amazon 2'!H620&lt;200,"&lt;₹ 200",IF(OR('Amazon 2'!H620=200,'Amazon 2'!H620&lt;=500),"₹ 200-₹ 500","&gt;₹ 500"))</f>
        <v>₹ 200-₹ 500</v>
      </c>
      <c r="J869" s="7">
        <v>2499</v>
      </c>
      <c r="K869" s="5">
        <v>0.52</v>
      </c>
      <c r="L869" t="str">
        <f t="shared" si="89"/>
        <v>51-60%</v>
      </c>
      <c r="M869" s="7">
        <f t="shared" si="90"/>
        <v>52.020808323329334</v>
      </c>
      <c r="N869" s="5" t="str">
        <f t="shared" si="95"/>
        <v>50% ormore</v>
      </c>
      <c r="O869" s="2">
        <v>4</v>
      </c>
      <c r="P869" s="3">
        <v>33584</v>
      </c>
      <c r="Q869" s="3">
        <f t="shared" si="91"/>
        <v>83926416</v>
      </c>
      <c r="R869" s="18">
        <f t="shared" si="92"/>
        <v>37.584000000000003</v>
      </c>
    </row>
    <row r="870" spans="1:18" ht="15.75">
      <c r="A870" s="2" t="s">
        <v>3693</v>
      </c>
      <c r="B870" s="2" t="s">
        <v>3694</v>
      </c>
      <c r="C870" s="2" t="s">
        <v>3024</v>
      </c>
      <c r="D870" s="2" t="s">
        <v>13082</v>
      </c>
      <c r="E870" s="2" t="s">
        <v>13084</v>
      </c>
      <c r="F870" s="2" t="s">
        <v>13110</v>
      </c>
      <c r="G870" s="2" t="s">
        <v>13111</v>
      </c>
      <c r="H870" s="7">
        <v>369</v>
      </c>
      <c r="I870" s="7" t="str">
        <f>IF('Amazon 2'!H425&lt;200,"&lt;₹ 200",IF(OR('Amazon 2'!H425=200,'Amazon 2'!H425&lt;=500),"₹ 200-₹ 500","&gt;₹ 500"))</f>
        <v>&gt;₹ 500</v>
      </c>
      <c r="J870" s="7">
        <v>1600</v>
      </c>
      <c r="K870" s="5">
        <v>0.77</v>
      </c>
      <c r="L870" t="str">
        <f t="shared" si="89"/>
        <v>71-80%</v>
      </c>
      <c r="M870" s="7">
        <f t="shared" si="90"/>
        <v>76.9375</v>
      </c>
      <c r="N870" s="5" t="str">
        <f t="shared" si="95"/>
        <v>50% ormore</v>
      </c>
      <c r="O870" s="2">
        <v>4</v>
      </c>
      <c r="P870" s="3">
        <v>32625</v>
      </c>
      <c r="Q870" s="3">
        <f t="shared" si="91"/>
        <v>52200000</v>
      </c>
      <c r="R870" s="18">
        <f t="shared" si="92"/>
        <v>36.625</v>
      </c>
    </row>
    <row r="871" spans="1:18" ht="15.75">
      <c r="A871" s="2" t="s">
        <v>3735</v>
      </c>
      <c r="B871" s="2" t="s">
        <v>3736</v>
      </c>
      <c r="C871" s="2" t="s">
        <v>2990</v>
      </c>
      <c r="D871" s="2" t="s">
        <v>13082</v>
      </c>
      <c r="E871" s="2" t="s">
        <v>13105</v>
      </c>
      <c r="F871" s="2" t="s">
        <v>13108</v>
      </c>
      <c r="G871" s="2" t="s">
        <v>13109</v>
      </c>
      <c r="H871" s="7">
        <v>7499</v>
      </c>
      <c r="I871" s="7" t="str">
        <f>IF('Amazon 2'!H431&lt;200,"&lt;₹ 200",IF(OR('Amazon 2'!H431=200,'Amazon 2'!H431&lt;=500),"₹ 200-₹ 500","&gt;₹ 500"))</f>
        <v>₹ 200-₹ 500</v>
      </c>
      <c r="J871" s="7">
        <v>7999</v>
      </c>
      <c r="K871" s="5">
        <v>0.06</v>
      </c>
      <c r="L871" t="str">
        <f t="shared" si="89"/>
        <v>0-10%</v>
      </c>
      <c r="M871" s="7">
        <f t="shared" si="90"/>
        <v>6.2507813476684593</v>
      </c>
      <c r="N871" s="5" t="str">
        <f t="shared" si="95"/>
        <v>&lt;50%</v>
      </c>
      <c r="O871" s="2">
        <v>4</v>
      </c>
      <c r="P871" s="3">
        <v>30907</v>
      </c>
      <c r="Q871" s="3">
        <f t="shared" si="91"/>
        <v>247225093</v>
      </c>
      <c r="R871" s="18">
        <f t="shared" si="92"/>
        <v>34.906999999999996</v>
      </c>
    </row>
    <row r="872" spans="1:18" ht="15.75">
      <c r="A872" s="2" t="s">
        <v>3171</v>
      </c>
      <c r="B872" s="2" t="s">
        <v>3172</v>
      </c>
      <c r="C872" s="2" t="s">
        <v>2948</v>
      </c>
      <c r="D872" s="2" t="s">
        <v>13082</v>
      </c>
      <c r="E872" s="2" t="s">
        <v>13103</v>
      </c>
      <c r="F872" s="2" t="s">
        <v>13104</v>
      </c>
      <c r="G872" s="2"/>
      <c r="H872" s="7">
        <v>1599</v>
      </c>
      <c r="I872" s="7" t="str">
        <f>IF('Amazon 2'!H361&lt;200,"&lt;₹ 200",IF(OR('Amazon 2'!H361=200,'Amazon 2'!H361&lt;=500),"₹ 200-₹ 500","&gt;₹ 500"))</f>
        <v>&gt;₹ 500</v>
      </c>
      <c r="J872" s="7">
        <v>3999</v>
      </c>
      <c r="K872" s="5">
        <v>0.6</v>
      </c>
      <c r="L872" t="str">
        <f t="shared" si="89"/>
        <v>51-60%</v>
      </c>
      <c r="M872" s="7">
        <f t="shared" si="90"/>
        <v>60.015003750937737</v>
      </c>
      <c r="N872" s="5" t="str">
        <f t="shared" si="95"/>
        <v>50% ormore</v>
      </c>
      <c r="O872" s="2">
        <v>4</v>
      </c>
      <c r="P872" s="3">
        <v>30254</v>
      </c>
      <c r="Q872" s="3">
        <f t="shared" si="91"/>
        <v>120985746</v>
      </c>
      <c r="R872" s="18">
        <f t="shared" si="92"/>
        <v>34.254000000000005</v>
      </c>
    </row>
    <row r="873" spans="1:18" ht="15.75">
      <c r="A873" s="2" t="s">
        <v>3398</v>
      </c>
      <c r="B873" s="2" t="s">
        <v>3399</v>
      </c>
      <c r="C873" s="2" t="s">
        <v>2948</v>
      </c>
      <c r="D873" s="2" t="s">
        <v>13082</v>
      </c>
      <c r="E873" s="2" t="s">
        <v>13103</v>
      </c>
      <c r="F873" s="2" t="s">
        <v>13104</v>
      </c>
      <c r="G873" s="2"/>
      <c r="H873" s="7">
        <v>1999</v>
      </c>
      <c r="I873" s="7" t="str">
        <f>IF('Amazon 2'!H389&lt;200,"&lt;₹ 200",IF(OR('Amazon 2'!H389=200,'Amazon 2'!H389&lt;=500),"₹ 200-₹ 500","&gt;₹ 500"))</f>
        <v>₹ 200-₹ 500</v>
      </c>
      <c r="J873" s="7">
        <v>3990</v>
      </c>
      <c r="K873" s="5">
        <v>0.5</v>
      </c>
      <c r="L873" t="str">
        <f t="shared" si="89"/>
        <v>41-50%</v>
      </c>
      <c r="M873" s="7">
        <f t="shared" si="90"/>
        <v>49.899749373433586</v>
      </c>
      <c r="N873" s="5" t="str">
        <f t="shared" si="95"/>
        <v>50% ormore</v>
      </c>
      <c r="O873" s="2">
        <v>4</v>
      </c>
      <c r="P873" s="3">
        <v>30254</v>
      </c>
      <c r="Q873" s="3">
        <f t="shared" si="91"/>
        <v>120713460</v>
      </c>
      <c r="R873" s="18">
        <f t="shared" si="92"/>
        <v>34.254000000000005</v>
      </c>
    </row>
    <row r="874" spans="1:18" ht="15.75">
      <c r="A874" s="2" t="s">
        <v>4721</v>
      </c>
      <c r="B874" s="2" t="s">
        <v>4722</v>
      </c>
      <c r="C874" s="2" t="s">
        <v>2948</v>
      </c>
      <c r="D874" s="2" t="s">
        <v>13082</v>
      </c>
      <c r="E874" s="2" t="s">
        <v>13103</v>
      </c>
      <c r="F874" s="2" t="s">
        <v>13104</v>
      </c>
      <c r="G874" s="2"/>
      <c r="H874" s="7">
        <v>1999</v>
      </c>
      <c r="I874" s="7" t="str">
        <f>IF('Amazon 2'!H548&lt;200,"&lt;₹ 200",IF(OR('Amazon 2'!H548=200,'Amazon 2'!H548&lt;=500),"₹ 200-₹ 500","&gt;₹ 500"))</f>
        <v>&gt;₹ 500</v>
      </c>
      <c r="J874" s="7">
        <v>3999</v>
      </c>
      <c r="K874" s="5">
        <v>0.5</v>
      </c>
      <c r="L874" t="str">
        <f t="shared" si="89"/>
        <v>41-50%</v>
      </c>
      <c r="M874" s="7">
        <f t="shared" si="90"/>
        <v>50.01250312578145</v>
      </c>
      <c r="N874" s="5" t="str">
        <f t="shared" si="95"/>
        <v>50% ormore</v>
      </c>
      <c r="O874" s="2">
        <v>4</v>
      </c>
      <c r="P874" s="3">
        <v>30254</v>
      </c>
      <c r="Q874" s="3">
        <f t="shared" si="91"/>
        <v>120985746</v>
      </c>
      <c r="R874" s="18">
        <f t="shared" si="92"/>
        <v>34.254000000000005</v>
      </c>
    </row>
    <row r="875" spans="1:18" ht="15.75">
      <c r="A875" s="2" t="s">
        <v>4122</v>
      </c>
      <c r="B875" s="2" t="s">
        <v>4123</v>
      </c>
      <c r="C875" s="2" t="s">
        <v>2948</v>
      </c>
      <c r="D875" s="2" t="s">
        <v>13082</v>
      </c>
      <c r="E875" s="2" t="s">
        <v>13103</v>
      </c>
      <c r="F875" s="2" t="s">
        <v>13104</v>
      </c>
      <c r="G875" s="2"/>
      <c r="H875" s="7">
        <v>1799</v>
      </c>
      <c r="I875" s="7" t="str">
        <f>IF('Amazon 2'!H479&lt;200,"&lt;₹ 200",IF(OR('Amazon 2'!H479=200,'Amazon 2'!H479&lt;=500),"₹ 200-₹ 500","&gt;₹ 500"))</f>
        <v>₹ 200-₹ 500</v>
      </c>
      <c r="J875" s="7">
        <v>6990</v>
      </c>
      <c r="K875" s="5">
        <v>0.74</v>
      </c>
      <c r="L875" t="str">
        <f t="shared" si="89"/>
        <v>71-80%</v>
      </c>
      <c r="M875" s="7">
        <f t="shared" si="90"/>
        <v>74.263233190271819</v>
      </c>
      <c r="N875" s="5" t="str">
        <f t="shared" si="95"/>
        <v>50% ormore</v>
      </c>
      <c r="O875" s="2">
        <v>4</v>
      </c>
      <c r="P875" s="3">
        <v>26880</v>
      </c>
      <c r="Q875" s="3">
        <f t="shared" si="91"/>
        <v>187891200</v>
      </c>
      <c r="R875" s="18">
        <f t="shared" si="92"/>
        <v>30.88</v>
      </c>
    </row>
    <row r="876" spans="1:18" ht="15.75">
      <c r="A876" s="2" t="s">
        <v>6875</v>
      </c>
      <c r="B876" s="2" t="s">
        <v>6876</v>
      </c>
      <c r="C876" s="2" t="s">
        <v>4876</v>
      </c>
      <c r="D876" s="2" t="s">
        <v>13075</v>
      </c>
      <c r="E876" s="2" t="s">
        <v>13076</v>
      </c>
      <c r="F876" s="2" t="s">
        <v>13127</v>
      </c>
      <c r="G876" s="2" t="s">
        <v>13134</v>
      </c>
      <c r="H876" s="7">
        <v>599</v>
      </c>
      <c r="I876" s="7" t="str">
        <f>IF('Amazon 2'!H750&lt;200,"&lt;₹ 200",IF(OR('Amazon 2'!H750=200,'Amazon 2'!H750&lt;=500),"₹ 200-₹ 500","&gt;₹ 500"))</f>
        <v>&gt;₹ 500</v>
      </c>
      <c r="J876" s="7">
        <v>599</v>
      </c>
      <c r="K876" s="5">
        <v>0</v>
      </c>
      <c r="L876" t="str">
        <f t="shared" si="89"/>
        <v>0-10%</v>
      </c>
      <c r="M876" s="7">
        <f t="shared" si="90"/>
        <v>0</v>
      </c>
      <c r="N876" s="5" t="str">
        <f t="shared" si="95"/>
        <v>&lt;50%</v>
      </c>
      <c r="O876" s="2">
        <v>4</v>
      </c>
      <c r="P876" s="3">
        <v>26423</v>
      </c>
      <c r="Q876" s="3">
        <f t="shared" si="91"/>
        <v>15827377</v>
      </c>
      <c r="R876" s="18">
        <f t="shared" si="92"/>
        <v>30.422999999999998</v>
      </c>
    </row>
    <row r="877" spans="1:18" ht="15.75">
      <c r="A877" s="2" t="s">
        <v>9150</v>
      </c>
      <c r="B877" s="2" t="s">
        <v>9151</v>
      </c>
      <c r="C877" s="2" t="s">
        <v>8938</v>
      </c>
      <c r="D877" s="2" t="s">
        <v>13146</v>
      </c>
      <c r="E877" s="2" t="s">
        <v>13238</v>
      </c>
      <c r="F877" s="2" t="s">
        <v>13239</v>
      </c>
      <c r="G877" s="2" t="s">
        <v>13262</v>
      </c>
      <c r="H877" s="7">
        <v>2699</v>
      </c>
      <c r="I877" s="7" t="str">
        <f>IF('Amazon 2'!H969&lt;200,"&lt;₹ 200",IF(OR('Amazon 2'!H969=200,'Amazon 2'!H969&lt;=500),"₹ 200-₹ 500","&gt;₹ 500"))</f>
        <v>₹ 200-₹ 500</v>
      </c>
      <c r="J877" s="7">
        <v>5000</v>
      </c>
      <c r="K877" s="5">
        <v>0.46</v>
      </c>
      <c r="L877" t="str">
        <f t="shared" si="89"/>
        <v>41-50%</v>
      </c>
      <c r="M877" s="7">
        <f t="shared" si="90"/>
        <v>46.02</v>
      </c>
      <c r="N877" s="5" t="str">
        <f t="shared" si="95"/>
        <v>&lt;50%</v>
      </c>
      <c r="O877" s="2">
        <v>4</v>
      </c>
      <c r="P877" s="3">
        <v>26164</v>
      </c>
      <c r="Q877" s="3">
        <f t="shared" si="91"/>
        <v>130820000</v>
      </c>
      <c r="R877" s="18">
        <f t="shared" si="92"/>
        <v>30.164000000000001</v>
      </c>
    </row>
    <row r="878" spans="1:18" ht="15.75">
      <c r="A878" s="2" t="s">
        <v>3235</v>
      </c>
      <c r="B878" s="2" t="s">
        <v>3236</v>
      </c>
      <c r="C878" s="2" t="s">
        <v>2990</v>
      </c>
      <c r="D878" s="2" t="s">
        <v>13082</v>
      </c>
      <c r="E878" s="2" t="s">
        <v>13105</v>
      </c>
      <c r="F878" s="2" t="s">
        <v>13108</v>
      </c>
      <c r="G878" s="2" t="s">
        <v>13109</v>
      </c>
      <c r="H878" s="7">
        <v>16499</v>
      </c>
      <c r="I878" s="7" t="str">
        <f>IF('Amazon 2'!H369&lt;200,"&lt;₹ 200",IF(OR('Amazon 2'!H369=200,'Amazon 2'!H369&lt;=500),"₹ 200-₹ 500","&gt;₹ 500"))</f>
        <v>&gt;₹ 500</v>
      </c>
      <c r="J878" s="7">
        <v>20999</v>
      </c>
      <c r="K878" s="5">
        <v>0.21</v>
      </c>
      <c r="L878" t="str">
        <f t="shared" si="89"/>
        <v>21-30%</v>
      </c>
      <c r="M878" s="7">
        <f t="shared" si="90"/>
        <v>21.429591885327874</v>
      </c>
      <c r="N878" s="5" t="str">
        <f t="shared" si="95"/>
        <v>&lt;50%</v>
      </c>
      <c r="O878" s="2">
        <v>4</v>
      </c>
      <c r="P878" s="3">
        <v>21350</v>
      </c>
      <c r="Q878" s="3">
        <f t="shared" si="91"/>
        <v>448328650</v>
      </c>
      <c r="R878" s="18">
        <f t="shared" si="92"/>
        <v>25.35</v>
      </c>
    </row>
    <row r="879" spans="1:18" ht="15.75">
      <c r="A879" s="2" t="s">
        <v>3829</v>
      </c>
      <c r="B879" s="2" t="s">
        <v>3830</v>
      </c>
      <c r="C879" s="2" t="s">
        <v>2990</v>
      </c>
      <c r="D879" s="2" t="s">
        <v>13082</v>
      </c>
      <c r="E879" s="2" t="s">
        <v>13105</v>
      </c>
      <c r="F879" s="2" t="s">
        <v>13108</v>
      </c>
      <c r="G879" s="2" t="s">
        <v>13109</v>
      </c>
      <c r="H879" s="7">
        <v>17999</v>
      </c>
      <c r="I879" s="7" t="str">
        <f>IF('Amazon 2'!H444&lt;200,"&lt;₹ 200",IF(OR('Amazon 2'!H444=200,'Amazon 2'!H444&lt;=500),"₹ 200-₹ 500","&gt;₹ 500"))</f>
        <v>&gt;₹ 500</v>
      </c>
      <c r="J879" s="7">
        <v>21990</v>
      </c>
      <c r="K879" s="5">
        <v>0.18</v>
      </c>
      <c r="L879" t="str">
        <f t="shared" si="89"/>
        <v>11-20%</v>
      </c>
      <c r="M879" s="7">
        <f t="shared" si="90"/>
        <v>18.149158708503865</v>
      </c>
      <c r="N879" s="5" t="str">
        <f t="shared" si="95"/>
        <v>&lt;50%</v>
      </c>
      <c r="O879" s="2">
        <v>4</v>
      </c>
      <c r="P879" s="3">
        <v>21350</v>
      </c>
      <c r="Q879" s="3">
        <f t="shared" si="91"/>
        <v>469486500</v>
      </c>
      <c r="R879" s="18">
        <f t="shared" si="92"/>
        <v>25.35</v>
      </c>
    </row>
    <row r="880" spans="1:18" ht="15.75">
      <c r="A880" s="2" t="s">
        <v>3908</v>
      </c>
      <c r="B880" s="2" t="s">
        <v>3909</v>
      </c>
      <c r="C880" s="2" t="s">
        <v>2990</v>
      </c>
      <c r="D880" s="2" t="s">
        <v>13082</v>
      </c>
      <c r="E880" s="2" t="s">
        <v>13105</v>
      </c>
      <c r="F880" s="2" t="s">
        <v>13108</v>
      </c>
      <c r="G880" s="2" t="s">
        <v>13109</v>
      </c>
      <c r="H880" s="7">
        <v>16499</v>
      </c>
      <c r="I880" s="7" t="str">
        <f>IF('Amazon 2'!H453&lt;200,"&lt;₹ 200",IF(OR('Amazon 2'!H453=200,'Amazon 2'!H453&lt;=500),"₹ 200-₹ 500","&gt;₹ 500"))</f>
        <v>&gt;₹ 500</v>
      </c>
      <c r="J880" s="7">
        <v>20990</v>
      </c>
      <c r="K880" s="5">
        <v>0.21</v>
      </c>
      <c r="L880" t="str">
        <f t="shared" si="89"/>
        <v>21-30%</v>
      </c>
      <c r="M880" s="7">
        <f t="shared" si="90"/>
        <v>21.395902810862317</v>
      </c>
      <c r="N880" s="5" t="str">
        <f t="shared" si="95"/>
        <v>&lt;50%</v>
      </c>
      <c r="O880" s="2">
        <v>4</v>
      </c>
      <c r="P880" s="3">
        <v>21350</v>
      </c>
      <c r="Q880" s="3">
        <f t="shared" si="91"/>
        <v>448136500</v>
      </c>
      <c r="R880" s="18">
        <f t="shared" si="92"/>
        <v>25.35</v>
      </c>
    </row>
    <row r="881" spans="1:18" ht="15.75">
      <c r="A881" s="2" t="s">
        <v>9683</v>
      </c>
      <c r="B881" s="2" t="s">
        <v>9684</v>
      </c>
      <c r="C881" s="2" t="s">
        <v>8710</v>
      </c>
      <c r="D881" s="2" t="s">
        <v>13146</v>
      </c>
      <c r="E881" s="2" t="s">
        <v>13238</v>
      </c>
      <c r="F881" s="2" t="s">
        <v>13239</v>
      </c>
      <c r="G881" s="2" t="s">
        <v>13253</v>
      </c>
      <c r="H881" s="7">
        <v>3199</v>
      </c>
      <c r="I881" s="7" t="str">
        <f>IF('Amazon 2'!H1021&lt;200,"&lt;₹ 200",IF(OR('Amazon 2'!H1021=200,'Amazon 2'!H1021&lt;=500),"₹ 200-₹ 500","&gt;₹ 500"))</f>
        <v>&gt;₹ 500</v>
      </c>
      <c r="J881" s="7">
        <v>4999</v>
      </c>
      <c r="K881" s="5">
        <v>0.36</v>
      </c>
      <c r="L881" t="str">
        <f t="shared" si="89"/>
        <v>31-40%</v>
      </c>
      <c r="M881" s="7">
        <f t="shared" si="90"/>
        <v>36.007201440288057</v>
      </c>
      <c r="N881" s="5" t="str">
        <f t="shared" si="95"/>
        <v>&lt;50%</v>
      </c>
      <c r="O881" s="2">
        <v>4</v>
      </c>
      <c r="P881" s="3">
        <v>20869</v>
      </c>
      <c r="Q881" s="3">
        <f t="shared" si="91"/>
        <v>104324131</v>
      </c>
      <c r="R881" s="18">
        <f t="shared" si="92"/>
        <v>24.869</v>
      </c>
    </row>
    <row r="882" spans="1:18" ht="15.75">
      <c r="A882" s="2" t="s">
        <v>6048</v>
      </c>
      <c r="B882" s="2" t="s">
        <v>6049</v>
      </c>
      <c r="C882" s="2" t="s">
        <v>4876</v>
      </c>
      <c r="D882" s="2" t="s">
        <v>13075</v>
      </c>
      <c r="E882" s="2" t="s">
        <v>13076</v>
      </c>
      <c r="F882" s="2" t="s">
        <v>13127</v>
      </c>
      <c r="G882" s="2" t="s">
        <v>13134</v>
      </c>
      <c r="H882" s="7">
        <v>849</v>
      </c>
      <c r="I882" s="7" t="str">
        <f>IF('Amazon 2'!H670&lt;200,"&lt;₹ 200",IF(OR('Amazon 2'!H670=200,'Amazon 2'!H670&lt;=500),"₹ 200-₹ 500","&gt;₹ 500"))</f>
        <v>&gt;₹ 500</v>
      </c>
      <c r="J882" s="7">
        <v>4999</v>
      </c>
      <c r="K882" s="5">
        <v>0.83</v>
      </c>
      <c r="L882" t="str">
        <f t="shared" si="89"/>
        <v>81-90%</v>
      </c>
      <c r="M882" s="7">
        <f t="shared" si="90"/>
        <v>83.016603320664132</v>
      </c>
      <c r="N882" s="5" t="str">
        <f t="shared" si="95"/>
        <v>50% ormore</v>
      </c>
      <c r="O882" s="2">
        <v>4</v>
      </c>
      <c r="P882" s="3">
        <v>20457</v>
      </c>
      <c r="Q882" s="3">
        <f t="shared" si="91"/>
        <v>102264543</v>
      </c>
      <c r="R882" s="18">
        <f t="shared" si="92"/>
        <v>24.457000000000001</v>
      </c>
    </row>
    <row r="883" spans="1:18" ht="15.75">
      <c r="A883" s="2" t="s">
        <v>4102</v>
      </c>
      <c r="B883" s="2" t="s">
        <v>4103</v>
      </c>
      <c r="C883" s="2" t="s">
        <v>3151</v>
      </c>
      <c r="D883" s="2" t="s">
        <v>13082</v>
      </c>
      <c r="E883" s="2" t="s">
        <v>13105</v>
      </c>
      <c r="F883" s="2" t="s">
        <v>13106</v>
      </c>
      <c r="G883" s="2" t="s">
        <v>13116</v>
      </c>
      <c r="H883" s="7">
        <v>599</v>
      </c>
      <c r="I883" s="7" t="str">
        <f>IF('Amazon 2'!H477&lt;200,"&lt;₹ 200",IF(OR('Amazon 2'!H477=200,'Amazon 2'!H477&lt;=500),"₹ 200-₹ 500","&gt;₹ 500"))</f>
        <v>₹ 200-₹ 500</v>
      </c>
      <c r="J883" s="7">
        <v>999</v>
      </c>
      <c r="K883" s="5">
        <v>0.4</v>
      </c>
      <c r="L883" t="str">
        <f t="shared" si="89"/>
        <v>31-40%</v>
      </c>
      <c r="M883" s="7">
        <f t="shared" si="90"/>
        <v>40.04004004004004</v>
      </c>
      <c r="N883" s="5" t="str">
        <f t="shared" si="95"/>
        <v>&lt;50%</v>
      </c>
      <c r="O883" s="2">
        <v>4</v>
      </c>
      <c r="P883" s="3">
        <v>18654</v>
      </c>
      <c r="Q883" s="3">
        <f t="shared" si="91"/>
        <v>18635346</v>
      </c>
      <c r="R883" s="18">
        <f t="shared" si="92"/>
        <v>22.654</v>
      </c>
    </row>
    <row r="884" spans="1:18" ht="15.75">
      <c r="A884" s="2" t="s">
        <v>8561</v>
      </c>
      <c r="B884" s="2" t="s">
        <v>8562</v>
      </c>
      <c r="C884" s="2" t="s">
        <v>8563</v>
      </c>
      <c r="D884" s="2" t="s">
        <v>13146</v>
      </c>
      <c r="E884" s="2" t="s">
        <v>13241</v>
      </c>
      <c r="F884" s="2" t="s">
        <v>13242</v>
      </c>
      <c r="G884" s="2" t="s">
        <v>13244</v>
      </c>
      <c r="H884" s="7">
        <v>1199</v>
      </c>
      <c r="I884" s="7" t="str">
        <f>IF('Amazon 2'!H912&lt;200,"&lt;₹ 200",IF(OR('Amazon 2'!H912=200,'Amazon 2'!H912&lt;=500),"₹ 200-₹ 500","&gt;₹ 500"))</f>
        <v>&lt;₹ 200</v>
      </c>
      <c r="J884" s="7">
        <v>2000</v>
      </c>
      <c r="K884" s="5">
        <v>0.4</v>
      </c>
      <c r="L884" t="str">
        <f t="shared" si="89"/>
        <v>31-40%</v>
      </c>
      <c r="M884" s="7">
        <f t="shared" si="90"/>
        <v>40.050000000000004</v>
      </c>
      <c r="N884" s="5" t="str">
        <f t="shared" si="95"/>
        <v>&lt;50%</v>
      </c>
      <c r="O884" s="2">
        <v>4</v>
      </c>
      <c r="P884" s="3">
        <v>18543</v>
      </c>
      <c r="Q884" s="3">
        <f t="shared" si="91"/>
        <v>37086000</v>
      </c>
      <c r="R884" s="18">
        <f t="shared" si="92"/>
        <v>22.542999999999999</v>
      </c>
    </row>
    <row r="885" spans="1:18" ht="15.75">
      <c r="A885" s="2" t="s">
        <v>10809</v>
      </c>
      <c r="B885" s="2" t="s">
        <v>10810</v>
      </c>
      <c r="C885" s="2" t="s">
        <v>10094</v>
      </c>
      <c r="D885" s="2" t="s">
        <v>13146</v>
      </c>
      <c r="E885" s="2" t="s">
        <v>13238</v>
      </c>
      <c r="F885" s="2" t="s">
        <v>13278</v>
      </c>
      <c r="G885" s="2" t="s">
        <v>13288</v>
      </c>
      <c r="H885" s="7">
        <v>9199</v>
      </c>
      <c r="I885" s="7" t="str">
        <f>IF('Amazon 2'!H1133&lt;200,"&lt;₹ 200",IF(OR('Amazon 2'!H1133=200,'Amazon 2'!H1133&lt;=500),"₹ 200-₹ 500","&gt;₹ 500"))</f>
        <v>₹ 200-₹ 500</v>
      </c>
      <c r="J885" s="7">
        <v>18000</v>
      </c>
      <c r="K885" s="5">
        <v>0.49</v>
      </c>
      <c r="L885" t="str">
        <f t="shared" si="89"/>
        <v>41-50%</v>
      </c>
      <c r="M885" s="7">
        <f t="shared" si="90"/>
        <v>48.894444444444446</v>
      </c>
      <c r="N885" s="5" t="str">
        <f t="shared" si="95"/>
        <v>&lt;50%</v>
      </c>
      <c r="O885" s="2">
        <v>4</v>
      </c>
      <c r="P885" s="3">
        <v>16020</v>
      </c>
      <c r="Q885" s="3">
        <f t="shared" si="91"/>
        <v>288360000</v>
      </c>
      <c r="R885" s="18">
        <f t="shared" si="92"/>
        <v>20.02</v>
      </c>
    </row>
    <row r="886" spans="1:18" ht="15.75">
      <c r="A886" s="2" t="s">
        <v>9221</v>
      </c>
      <c r="B886" s="2" t="s">
        <v>9222</v>
      </c>
      <c r="C886" s="2" t="s">
        <v>9030</v>
      </c>
      <c r="D886" s="2" t="s">
        <v>13146</v>
      </c>
      <c r="E886" s="2" t="s">
        <v>13238</v>
      </c>
      <c r="F886" s="2" t="s">
        <v>13239</v>
      </c>
      <c r="G886" s="2" t="s">
        <v>13264</v>
      </c>
      <c r="H886" s="7">
        <v>349</v>
      </c>
      <c r="I886" s="7" t="str">
        <f>IF('Amazon 2'!H976&lt;200,"&lt;₹ 200",IF(OR('Amazon 2'!H976=200,'Amazon 2'!H976&lt;=500),"₹ 200-₹ 500","&gt;₹ 500"))</f>
        <v>&lt;₹ 200</v>
      </c>
      <c r="J886" s="7">
        <v>999</v>
      </c>
      <c r="K886" s="5">
        <v>0.65</v>
      </c>
      <c r="L886" t="str">
        <f t="shared" si="89"/>
        <v>61-70%</v>
      </c>
      <c r="M886" s="7">
        <f t="shared" si="90"/>
        <v>65.06506506506507</v>
      </c>
      <c r="N886" s="5" t="str">
        <f t="shared" si="95"/>
        <v>50% ormore</v>
      </c>
      <c r="O886" s="2">
        <v>4</v>
      </c>
      <c r="P886" s="3">
        <v>15646</v>
      </c>
      <c r="Q886" s="3">
        <f t="shared" si="91"/>
        <v>15630354</v>
      </c>
      <c r="R886" s="18">
        <f t="shared" si="92"/>
        <v>19.646000000000001</v>
      </c>
    </row>
    <row r="887" spans="1:18" ht="15.75">
      <c r="A887" s="2" t="s">
        <v>11235</v>
      </c>
      <c r="B887" s="2" t="s">
        <v>11236</v>
      </c>
      <c r="C887" s="2" t="s">
        <v>9295</v>
      </c>
      <c r="D887" s="2" t="s">
        <v>13146</v>
      </c>
      <c r="E887" s="2" t="s">
        <v>13241</v>
      </c>
      <c r="F887" s="2" t="s">
        <v>13268</v>
      </c>
      <c r="G887" s="2" t="s">
        <v>13269</v>
      </c>
      <c r="H887" s="7">
        <v>1804</v>
      </c>
      <c r="I887" s="7" t="str">
        <f>IF('Amazon 2'!H1175&lt;200,"&lt;₹ 200",IF(OR('Amazon 2'!H1175=200,'Amazon 2'!H1175&lt;=500),"₹ 200-₹ 500","&gt;₹ 500"))</f>
        <v>&gt;₹ 500</v>
      </c>
      <c r="J887" s="7">
        <v>2380</v>
      </c>
      <c r="K887" s="5">
        <v>0.24</v>
      </c>
      <c r="L887" t="str">
        <f t="shared" si="89"/>
        <v>21-30%</v>
      </c>
      <c r="M887" s="7">
        <f t="shared" si="90"/>
        <v>24.201680672268907</v>
      </c>
      <c r="N887" s="5" t="str">
        <f t="shared" si="95"/>
        <v>&lt;50%</v>
      </c>
      <c r="O887" s="2">
        <v>4</v>
      </c>
      <c r="P887" s="3">
        <v>15382</v>
      </c>
      <c r="Q887" s="3">
        <f t="shared" si="91"/>
        <v>36609160</v>
      </c>
      <c r="R887" s="18">
        <f t="shared" si="92"/>
        <v>19.381999999999998</v>
      </c>
    </row>
    <row r="888" spans="1:18" ht="15.75">
      <c r="A888" s="2" t="s">
        <v>10021</v>
      </c>
      <c r="B888" s="2" t="s">
        <v>10022</v>
      </c>
      <c r="C888" s="2" t="s">
        <v>8647</v>
      </c>
      <c r="D888" s="2" t="s">
        <v>13146</v>
      </c>
      <c r="E888" s="2" t="s">
        <v>13238</v>
      </c>
      <c r="F888" s="2" t="s">
        <v>13239</v>
      </c>
      <c r="G888" s="2" t="s">
        <v>13251</v>
      </c>
      <c r="H888" s="7">
        <v>2698</v>
      </c>
      <c r="I888" s="7" t="str">
        <f>IF('Amazon 2'!H1055&lt;200,"&lt;₹ 200",IF(OR('Amazon 2'!H1055=200,'Amazon 2'!H1055&lt;=500),"₹ 200-₹ 500","&gt;₹ 500"))</f>
        <v>&gt;₹ 500</v>
      </c>
      <c r="J888" s="7">
        <v>3945</v>
      </c>
      <c r="K888" s="5">
        <v>0.32</v>
      </c>
      <c r="L888" t="str">
        <f t="shared" si="89"/>
        <v>31-40%</v>
      </c>
      <c r="M888" s="7">
        <f t="shared" si="90"/>
        <v>31.609632446134345</v>
      </c>
      <c r="N888" s="5" t="str">
        <f t="shared" si="95"/>
        <v>&lt;50%</v>
      </c>
      <c r="O888" s="2">
        <v>4</v>
      </c>
      <c r="P888" s="3">
        <v>15034</v>
      </c>
      <c r="Q888" s="3">
        <f t="shared" si="91"/>
        <v>59309130</v>
      </c>
      <c r="R888" s="18">
        <f t="shared" si="92"/>
        <v>19.033999999999999</v>
      </c>
    </row>
    <row r="889" spans="1:18" ht="15.75">
      <c r="A889" s="2" t="s">
        <v>3663</v>
      </c>
      <c r="B889" s="2" t="s">
        <v>3664</v>
      </c>
      <c r="C889" s="2" t="s">
        <v>3162</v>
      </c>
      <c r="D889" s="2" t="s">
        <v>13082</v>
      </c>
      <c r="E889" s="2" t="s">
        <v>13105</v>
      </c>
      <c r="F889" s="2" t="s">
        <v>13106</v>
      </c>
      <c r="G889" s="2" t="s">
        <v>13107</v>
      </c>
      <c r="H889" s="7">
        <v>249</v>
      </c>
      <c r="I889" s="7" t="str">
        <f>IF('Amazon 2'!H422&lt;200,"&lt;₹ 200",IF(OR('Amazon 2'!H422=200,'Amazon 2'!H422&lt;=500),"₹ 200-₹ 500","&gt;₹ 500"))</f>
        <v>₹ 200-₹ 500</v>
      </c>
      <c r="J889" s="7">
        <v>649</v>
      </c>
      <c r="K889" s="5">
        <v>0.62</v>
      </c>
      <c r="L889" t="str">
        <f t="shared" si="89"/>
        <v>61-70%</v>
      </c>
      <c r="M889" s="7">
        <f t="shared" si="90"/>
        <v>61.633281972265017</v>
      </c>
      <c r="N889" s="5" t="str">
        <f t="shared" si="95"/>
        <v>50% ormore</v>
      </c>
      <c r="O889" s="2">
        <v>4</v>
      </c>
      <c r="P889" s="3">
        <v>14404</v>
      </c>
      <c r="Q889" s="3">
        <f t="shared" si="91"/>
        <v>9348196</v>
      </c>
      <c r="R889" s="18">
        <f t="shared" si="92"/>
        <v>18.404</v>
      </c>
    </row>
    <row r="890" spans="1:18" ht="15.75">
      <c r="A890" s="2" t="s">
        <v>4604</v>
      </c>
      <c r="B890" s="2" t="s">
        <v>4605</v>
      </c>
      <c r="C890" s="2" t="s">
        <v>3162</v>
      </c>
      <c r="D890" s="2" t="s">
        <v>13082</v>
      </c>
      <c r="E890" s="2" t="s">
        <v>13105</v>
      </c>
      <c r="F890" s="2" t="s">
        <v>13106</v>
      </c>
      <c r="G890" s="2" t="s">
        <v>13107</v>
      </c>
      <c r="H890" s="7">
        <v>699</v>
      </c>
      <c r="I890" s="7" t="str">
        <f>IF('Amazon 2'!H535&lt;200,"&lt;₹ 200",IF(OR('Amazon 2'!H535=200,'Amazon 2'!H535&lt;=500),"₹ 200-₹ 500","&gt;₹ 500"))</f>
        <v>&gt;₹ 500</v>
      </c>
      <c r="J890" s="7">
        <v>1199</v>
      </c>
      <c r="K890" s="5">
        <v>0.42</v>
      </c>
      <c r="L890" t="str">
        <f t="shared" si="89"/>
        <v>41-50%</v>
      </c>
      <c r="M890" s="7">
        <f t="shared" si="90"/>
        <v>41.701417848206837</v>
      </c>
      <c r="N890" s="5" t="str">
        <f t="shared" si="95"/>
        <v>&lt;50%</v>
      </c>
      <c r="O890" s="2">
        <v>4</v>
      </c>
      <c r="P890" s="3">
        <v>14404</v>
      </c>
      <c r="Q890" s="3">
        <f t="shared" si="91"/>
        <v>17270396</v>
      </c>
      <c r="R890" s="18">
        <f t="shared" si="92"/>
        <v>18.404</v>
      </c>
    </row>
    <row r="891" spans="1:18" ht="15.75">
      <c r="A891" s="2" t="s">
        <v>8967</v>
      </c>
      <c r="B891" s="2" t="s">
        <v>8968</v>
      </c>
      <c r="C891" s="2" t="s">
        <v>8969</v>
      </c>
      <c r="D891" s="2" t="s">
        <v>13146</v>
      </c>
      <c r="E891" s="2" t="s">
        <v>13238</v>
      </c>
      <c r="F891" s="2" t="s">
        <v>13245</v>
      </c>
      <c r="G891" s="2" t="s">
        <v>13263</v>
      </c>
      <c r="H891" s="7">
        <v>1665</v>
      </c>
      <c r="I891" s="7" t="str">
        <f>IF('Amazon 2'!H951&lt;200,"&lt;₹ 200",IF(OR('Amazon 2'!H951=200,'Amazon 2'!H951&lt;=500),"₹ 200-₹ 500","&gt;₹ 500"))</f>
        <v>&gt;₹ 500</v>
      </c>
      <c r="J891" s="7">
        <v>2099</v>
      </c>
      <c r="K891" s="5">
        <v>0.21</v>
      </c>
      <c r="L891" t="str">
        <f t="shared" si="89"/>
        <v>21-30%</v>
      </c>
      <c r="M891" s="7">
        <f t="shared" si="90"/>
        <v>20.676512625059551</v>
      </c>
      <c r="N891" s="5" t="str">
        <f t="shared" si="95"/>
        <v>&lt;50%</v>
      </c>
      <c r="O891" s="2">
        <v>4</v>
      </c>
      <c r="P891" s="3">
        <v>14368</v>
      </c>
      <c r="Q891" s="3">
        <f t="shared" si="91"/>
        <v>30158432</v>
      </c>
      <c r="R891" s="18">
        <f t="shared" si="92"/>
        <v>18.368000000000002</v>
      </c>
    </row>
    <row r="892" spans="1:18" ht="15.75">
      <c r="A892" s="2" t="s">
        <v>3105</v>
      </c>
      <c r="B892" s="2" t="s">
        <v>3106</v>
      </c>
      <c r="C892" s="2" t="s">
        <v>3107</v>
      </c>
      <c r="D892" s="2" t="s">
        <v>13082</v>
      </c>
      <c r="E892" s="2" t="s">
        <v>13105</v>
      </c>
      <c r="F892" s="2" t="s">
        <v>13106</v>
      </c>
      <c r="G892" s="2" t="s">
        <v>13107</v>
      </c>
      <c r="H892" s="7">
        <v>349</v>
      </c>
      <c r="I892" s="7" t="str">
        <f>IF('Amazon 2'!H353&lt;200,"&lt;₹ 200",IF(OR('Amazon 2'!H353=200,'Amazon 2'!H353&lt;=500),"₹ 200-₹ 500","&gt;₹ 500"))</f>
        <v>₹ 200-₹ 500</v>
      </c>
      <c r="J892" s="7">
        <v>1299</v>
      </c>
      <c r="K892" s="5">
        <v>0.73</v>
      </c>
      <c r="L892" t="str">
        <f t="shared" si="89"/>
        <v>71-80%</v>
      </c>
      <c r="M892" s="7">
        <f t="shared" si="90"/>
        <v>73.133179368745189</v>
      </c>
      <c r="N892" s="5" t="str">
        <f t="shared" si="95"/>
        <v>50% ormore</v>
      </c>
      <c r="O892" s="2">
        <v>4</v>
      </c>
      <c r="P892" s="3">
        <v>14282</v>
      </c>
      <c r="Q892" s="3">
        <f t="shared" si="91"/>
        <v>18552318</v>
      </c>
      <c r="R892" s="18">
        <f t="shared" si="92"/>
        <v>18.282</v>
      </c>
    </row>
    <row r="893" spans="1:18" ht="15.75">
      <c r="A893" s="2" t="s">
        <v>8760</v>
      </c>
      <c r="B893" s="2" t="s">
        <v>8761</v>
      </c>
      <c r="C893" s="2" t="s">
        <v>8762</v>
      </c>
      <c r="D893" s="2" t="s">
        <v>13146</v>
      </c>
      <c r="E893" s="2" t="s">
        <v>13238</v>
      </c>
      <c r="F893" s="2" t="s">
        <v>13239</v>
      </c>
      <c r="G893" s="2" t="s">
        <v>13240</v>
      </c>
      <c r="H893" s="7">
        <v>1199</v>
      </c>
      <c r="I893" s="7" t="str">
        <f>IF('Amazon 2'!H931&lt;200,"&lt;₹ 200",IF(OR('Amazon 2'!H931=200,'Amazon 2'!H931&lt;=500),"₹ 200-₹ 500","&gt;₹ 500"))</f>
        <v>₹ 200-₹ 500</v>
      </c>
      <c r="J893" s="7">
        <v>2000</v>
      </c>
      <c r="K893" s="5">
        <v>0.4</v>
      </c>
      <c r="L893" t="str">
        <f t="shared" si="89"/>
        <v>31-40%</v>
      </c>
      <c r="M893" s="7">
        <f t="shared" si="90"/>
        <v>40.050000000000004</v>
      </c>
      <c r="N893" s="5" t="str">
        <f t="shared" si="95"/>
        <v>&lt;50%</v>
      </c>
      <c r="O893" s="2">
        <v>4</v>
      </c>
      <c r="P893" s="3">
        <v>14030</v>
      </c>
      <c r="Q893" s="3">
        <f t="shared" si="91"/>
        <v>28060000</v>
      </c>
      <c r="R893" s="18">
        <f t="shared" si="92"/>
        <v>18.03</v>
      </c>
    </row>
    <row r="894" spans="1:18" ht="15.75">
      <c r="A894" s="2" t="s">
        <v>5717</v>
      </c>
      <c r="B894" s="2" t="s">
        <v>5718</v>
      </c>
      <c r="C894" s="2" t="s">
        <v>4425</v>
      </c>
      <c r="D894" s="2" t="s">
        <v>13082</v>
      </c>
      <c r="E894" s="2" t="s">
        <v>13113</v>
      </c>
      <c r="F894" s="2" t="s">
        <v>13114</v>
      </c>
      <c r="G894" s="2" t="s">
        <v>13126</v>
      </c>
      <c r="H894" s="7">
        <v>745</v>
      </c>
      <c r="I894" s="7" t="str">
        <f>IF('Amazon 2'!H639&lt;200,"&lt;₹ 200",IF(OR('Amazon 2'!H639=200,'Amazon 2'!H639&lt;=500),"₹ 200-₹ 500","&gt;₹ 500"))</f>
        <v>&gt;₹ 500</v>
      </c>
      <c r="J894" s="7">
        <v>795</v>
      </c>
      <c r="K894" s="5">
        <v>0.06</v>
      </c>
      <c r="L894" t="str">
        <f t="shared" si="89"/>
        <v>0-10%</v>
      </c>
      <c r="M894" s="7">
        <f t="shared" si="90"/>
        <v>6.2893081761006293</v>
      </c>
      <c r="N894" s="5" t="str">
        <f t="shared" si="95"/>
        <v>&lt;50%</v>
      </c>
      <c r="O894" s="2">
        <v>4</v>
      </c>
      <c r="P894" s="3">
        <v>13797</v>
      </c>
      <c r="Q894" s="3">
        <f t="shared" si="91"/>
        <v>10968615</v>
      </c>
      <c r="R894" s="18">
        <f t="shared" si="92"/>
        <v>17.797000000000001</v>
      </c>
    </row>
    <row r="895" spans="1:18" ht="15.75">
      <c r="A895" s="2" t="s">
        <v>7884</v>
      </c>
      <c r="B895" s="2" t="s">
        <v>7885</v>
      </c>
      <c r="C895" s="2" t="s">
        <v>7796</v>
      </c>
      <c r="D895" s="2" t="s">
        <v>13075</v>
      </c>
      <c r="E895" s="2" t="s">
        <v>13076</v>
      </c>
      <c r="F895" s="2" t="s">
        <v>13163</v>
      </c>
      <c r="G895" s="2" t="s">
        <v>13223</v>
      </c>
      <c r="H895" s="7">
        <v>749</v>
      </c>
      <c r="I895" s="7" t="str">
        <f>IF('Amazon 2'!H848&lt;200,"&lt;₹ 200",IF(OR('Amazon 2'!H848=200,'Amazon 2'!H848&lt;=500),"₹ 200-₹ 500","&gt;₹ 500"))</f>
        <v>&gt;₹ 500</v>
      </c>
      <c r="J895" s="7">
        <v>1799</v>
      </c>
      <c r="K895" s="5">
        <v>0.57999999999999996</v>
      </c>
      <c r="L895" t="str">
        <f t="shared" si="89"/>
        <v>51-60%</v>
      </c>
      <c r="M895" s="7">
        <f t="shared" si="90"/>
        <v>58.365758754863819</v>
      </c>
      <c r="N895" s="5" t="str">
        <f t="shared" si="95"/>
        <v>50% ormore</v>
      </c>
      <c r="O895" s="2">
        <v>4</v>
      </c>
      <c r="P895" s="3">
        <v>13199</v>
      </c>
      <c r="Q895" s="3">
        <f t="shared" si="91"/>
        <v>23745001</v>
      </c>
      <c r="R895" s="18">
        <f t="shared" si="92"/>
        <v>17.198999999999998</v>
      </c>
    </row>
    <row r="896" spans="1:18" ht="15.75">
      <c r="A896" s="2" t="s">
        <v>3095</v>
      </c>
      <c r="B896" s="2" t="s">
        <v>3096</v>
      </c>
      <c r="C896" s="2" t="s">
        <v>2990</v>
      </c>
      <c r="D896" s="2" t="s">
        <v>13082</v>
      </c>
      <c r="E896" s="2" t="s">
        <v>13105</v>
      </c>
      <c r="F896" s="2" t="s">
        <v>13108</v>
      </c>
      <c r="G896" s="2" t="s">
        <v>13109</v>
      </c>
      <c r="H896" s="7">
        <v>8999</v>
      </c>
      <c r="I896" s="7" t="str">
        <f>IF('Amazon 2'!H352&lt;200,"&lt;₹ 200",IF(OR('Amazon 2'!H352=200,'Amazon 2'!H352&lt;=500),"₹ 200-₹ 500","&gt;₹ 500"))</f>
        <v>₹ 200-₹ 500</v>
      </c>
      <c r="J896" s="7">
        <v>11999</v>
      </c>
      <c r="K896" s="5">
        <v>0.25</v>
      </c>
      <c r="L896" t="str">
        <f t="shared" si="89"/>
        <v>21-30%</v>
      </c>
      <c r="M896" s="7">
        <f t="shared" si="90"/>
        <v>25.002083506958911</v>
      </c>
      <c r="N896" s="5" t="str">
        <f t="shared" si="95"/>
        <v>&lt;50%</v>
      </c>
      <c r="O896" s="2">
        <v>4</v>
      </c>
      <c r="P896" s="3">
        <v>12796</v>
      </c>
      <c r="Q896" s="3">
        <f t="shared" si="91"/>
        <v>153539204</v>
      </c>
      <c r="R896" s="18">
        <f t="shared" si="92"/>
        <v>16.795999999999999</v>
      </c>
    </row>
    <row r="897" spans="1:18" ht="15.75">
      <c r="A897" s="2" t="s">
        <v>3269</v>
      </c>
      <c r="B897" s="2" t="s">
        <v>3270</v>
      </c>
      <c r="C897" s="2" t="s">
        <v>2990</v>
      </c>
      <c r="D897" s="2" t="s">
        <v>13082</v>
      </c>
      <c r="E897" s="2" t="s">
        <v>13105</v>
      </c>
      <c r="F897" s="2" t="s">
        <v>13108</v>
      </c>
      <c r="G897" s="2" t="s">
        <v>13109</v>
      </c>
      <c r="H897" s="7">
        <v>8999</v>
      </c>
      <c r="I897" s="7" t="str">
        <f>IF('Amazon 2'!H374&lt;200,"&lt;₹ 200",IF(OR('Amazon 2'!H374=200,'Amazon 2'!H374&lt;=500),"₹ 200-₹ 500","&gt;₹ 500"))</f>
        <v>&gt;₹ 500</v>
      </c>
      <c r="J897" s="7">
        <v>11999</v>
      </c>
      <c r="K897" s="5">
        <v>0.25</v>
      </c>
      <c r="L897" t="str">
        <f t="shared" si="89"/>
        <v>21-30%</v>
      </c>
      <c r="M897" s="7">
        <f t="shared" si="90"/>
        <v>25.002083506958911</v>
      </c>
      <c r="N897" s="5" t="str">
        <f t="shared" si="95"/>
        <v>&lt;50%</v>
      </c>
      <c r="O897" s="2">
        <v>4</v>
      </c>
      <c r="P897" s="3">
        <v>12796</v>
      </c>
      <c r="Q897" s="3">
        <f t="shared" si="91"/>
        <v>153539204</v>
      </c>
      <c r="R897" s="18">
        <f t="shared" si="92"/>
        <v>16.795999999999999</v>
      </c>
    </row>
    <row r="898" spans="1:18" ht="15.75">
      <c r="A898" s="2" t="s">
        <v>3319</v>
      </c>
      <c r="B898" s="2" t="s">
        <v>3320</v>
      </c>
      <c r="C898" s="2" t="s">
        <v>2990</v>
      </c>
      <c r="D898" s="2" t="s">
        <v>13082</v>
      </c>
      <c r="E898" s="2" t="s">
        <v>13105</v>
      </c>
      <c r="F898" s="2" t="s">
        <v>13108</v>
      </c>
      <c r="G898" s="2" t="s">
        <v>13109</v>
      </c>
      <c r="H898" s="7">
        <v>8999</v>
      </c>
      <c r="I898" s="7" t="str">
        <f>IF('Amazon 2'!H380&lt;200,"&lt;₹ 200",IF(OR('Amazon 2'!H380=200,'Amazon 2'!H380&lt;=500),"₹ 200-₹ 500","&gt;₹ 500"))</f>
        <v>&gt;₹ 500</v>
      </c>
      <c r="J898" s="7">
        <v>11999</v>
      </c>
      <c r="K898" s="5">
        <v>0.25</v>
      </c>
      <c r="L898" t="str">
        <f t="shared" si="89"/>
        <v>21-30%</v>
      </c>
      <c r="M898" s="7">
        <f t="shared" si="90"/>
        <v>25.002083506958911</v>
      </c>
      <c r="N898" s="5" t="str">
        <f t="shared" si="95"/>
        <v>&lt;50%</v>
      </c>
      <c r="O898" s="2">
        <v>4</v>
      </c>
      <c r="P898" s="3">
        <v>12796</v>
      </c>
      <c r="Q898" s="3">
        <f t="shared" si="91"/>
        <v>153539204</v>
      </c>
      <c r="R898" s="18">
        <f t="shared" si="92"/>
        <v>16.795999999999999</v>
      </c>
    </row>
    <row r="899" spans="1:18" ht="15.75">
      <c r="A899" s="2" t="s">
        <v>11616</v>
      </c>
      <c r="B899" s="2" t="s">
        <v>11617</v>
      </c>
      <c r="C899" s="2" t="s">
        <v>10094</v>
      </c>
      <c r="D899" s="2" t="s">
        <v>13146</v>
      </c>
      <c r="E899" s="2" t="s">
        <v>13238</v>
      </c>
      <c r="F899" s="2" t="s">
        <v>13278</v>
      </c>
      <c r="G899" s="2" t="s">
        <v>13288</v>
      </c>
      <c r="H899" s="7">
        <v>15999</v>
      </c>
      <c r="I899" s="7" t="str">
        <f>IF('Amazon 2'!H1213&lt;200,"&lt;₹ 200",IF(OR('Amazon 2'!H1213=200,'Amazon 2'!H1213&lt;=500),"₹ 200-₹ 500","&gt;₹ 500"))</f>
        <v>&gt;₹ 500</v>
      </c>
      <c r="J899" s="7">
        <v>24500</v>
      </c>
      <c r="K899" s="5">
        <v>0.35</v>
      </c>
      <c r="L899" t="str">
        <f t="shared" si="89"/>
        <v>31-40%</v>
      </c>
      <c r="M899" s="7">
        <f t="shared" si="90"/>
        <v>34.697959183673468</v>
      </c>
      <c r="N899" s="5" t="str">
        <f t="shared" si="95"/>
        <v>&lt;50%</v>
      </c>
      <c r="O899" s="2">
        <v>4</v>
      </c>
      <c r="P899" s="3">
        <v>11206</v>
      </c>
      <c r="Q899" s="3">
        <f t="shared" si="91"/>
        <v>274547000</v>
      </c>
      <c r="R899" s="18">
        <f t="shared" si="92"/>
        <v>15.206</v>
      </c>
    </row>
    <row r="900" spans="1:18" ht="15.75">
      <c r="A900" s="2" t="s">
        <v>8028</v>
      </c>
      <c r="B900" s="2" t="s">
        <v>8029</v>
      </c>
      <c r="C900" s="2" t="s">
        <v>5443</v>
      </c>
      <c r="D900" s="2" t="s">
        <v>13075</v>
      </c>
      <c r="E900" s="2" t="s">
        <v>13079</v>
      </c>
      <c r="F900" s="2" t="s">
        <v>13170</v>
      </c>
      <c r="G900" s="2"/>
      <c r="H900" s="7">
        <v>1565</v>
      </c>
      <c r="I900" s="7" t="str">
        <f>IF('Amazon 2'!H862&lt;200,"&lt;₹ 200",IF(OR('Amazon 2'!H862=200,'Amazon 2'!H862&lt;=500),"₹ 200-₹ 500","&gt;₹ 500"))</f>
        <v>&gt;₹ 500</v>
      </c>
      <c r="J900" s="7">
        <v>2999</v>
      </c>
      <c r="K900" s="5">
        <v>0.48</v>
      </c>
      <c r="L900" t="str">
        <f t="shared" si="89"/>
        <v>41-50%</v>
      </c>
      <c r="M900" s="7">
        <f t="shared" si="90"/>
        <v>47.815938646215407</v>
      </c>
      <c r="N900" s="5" t="str">
        <f t="shared" si="95"/>
        <v>&lt;50%</v>
      </c>
      <c r="O900" s="2">
        <v>4</v>
      </c>
      <c r="P900" s="3">
        <v>11113</v>
      </c>
      <c r="Q900" s="3">
        <f t="shared" si="91"/>
        <v>33327887</v>
      </c>
      <c r="R900" s="18">
        <f t="shared" si="92"/>
        <v>15.113</v>
      </c>
    </row>
    <row r="901" spans="1:18" ht="15.75">
      <c r="A901" s="2" t="s">
        <v>9355</v>
      </c>
      <c r="B901" s="2" t="s">
        <v>9356</v>
      </c>
      <c r="C901" s="2" t="s">
        <v>8721</v>
      </c>
      <c r="D901" s="2" t="s">
        <v>13146</v>
      </c>
      <c r="E901" s="2" t="s">
        <v>13241</v>
      </c>
      <c r="F901" s="2" t="s">
        <v>13254</v>
      </c>
      <c r="G901" s="2" t="s">
        <v>13255</v>
      </c>
      <c r="H901" s="7">
        <v>3599</v>
      </c>
      <c r="I901" s="7" t="str">
        <f>IF('Amazon 2'!H989&lt;200,"&lt;₹ 200",IF(OR('Amazon 2'!H989=200,'Amazon 2'!H989&lt;=500),"₹ 200-₹ 500","&gt;₹ 500"))</f>
        <v>&gt;₹ 500</v>
      </c>
      <c r="J901" s="7">
        <v>7299</v>
      </c>
      <c r="K901" s="5">
        <v>0.51</v>
      </c>
      <c r="L901" t="str">
        <f t="shared" si="89"/>
        <v>51-60%</v>
      </c>
      <c r="M901" s="7">
        <f t="shared" si="90"/>
        <v>50.691875599397171</v>
      </c>
      <c r="N901" s="5" t="str">
        <f t="shared" si="95"/>
        <v>50% ormore</v>
      </c>
      <c r="O901" s="2">
        <v>4</v>
      </c>
      <c r="P901" s="3">
        <v>10324</v>
      </c>
      <c r="Q901" s="3">
        <f t="shared" si="91"/>
        <v>75354876</v>
      </c>
      <c r="R901" s="18">
        <f t="shared" si="92"/>
        <v>14.324</v>
      </c>
    </row>
    <row r="902" spans="1:18" ht="15.75">
      <c r="A902" s="2" t="s">
        <v>10346</v>
      </c>
      <c r="B902" s="2" t="s">
        <v>10347</v>
      </c>
      <c r="C902" s="2" t="s">
        <v>8886</v>
      </c>
      <c r="D902" s="2" t="s">
        <v>13146</v>
      </c>
      <c r="E902" s="2" t="s">
        <v>13259</v>
      </c>
      <c r="F902" s="2" t="s">
        <v>13260</v>
      </c>
      <c r="G902" s="2" t="s">
        <v>13261</v>
      </c>
      <c r="H902" s="7">
        <v>199</v>
      </c>
      <c r="I902" s="7" t="str">
        <f>IF('Amazon 2'!H1087&lt;200,"&lt;₹ 200",IF(OR('Amazon 2'!H1087=200,'Amazon 2'!H1087&lt;=500),"₹ 200-₹ 500","&gt;₹ 500"))</f>
        <v>&gt;₹ 500</v>
      </c>
      <c r="J902" s="7">
        <v>499</v>
      </c>
      <c r="K902" s="5">
        <v>0.6</v>
      </c>
      <c r="L902" t="str">
        <f t="shared" si="89"/>
        <v>51-60%</v>
      </c>
      <c r="M902" s="7">
        <f t="shared" si="90"/>
        <v>60.120240480961925</v>
      </c>
      <c r="N902" s="5" t="str">
        <f t="shared" si="95"/>
        <v>50% ormore</v>
      </c>
      <c r="O902" s="2">
        <v>4</v>
      </c>
      <c r="P902" s="3">
        <v>10234</v>
      </c>
      <c r="Q902" s="3">
        <f t="shared" si="91"/>
        <v>5106766</v>
      </c>
      <c r="R902" s="18">
        <f t="shared" si="92"/>
        <v>14.234</v>
      </c>
    </row>
    <row r="903" spans="1:18" ht="15.75">
      <c r="A903" s="2" t="s">
        <v>233</v>
      </c>
      <c r="B903" s="2" t="s">
        <v>234</v>
      </c>
      <c r="C903" s="2" t="s">
        <v>18</v>
      </c>
      <c r="D903" s="2" t="s">
        <v>13075</v>
      </c>
      <c r="E903" s="2" t="s">
        <v>13076</v>
      </c>
      <c r="F903" s="2" t="s">
        <v>13077</v>
      </c>
      <c r="G903" s="2" t="s">
        <v>13078</v>
      </c>
      <c r="H903" s="7">
        <v>59</v>
      </c>
      <c r="I903" s="7" t="str">
        <f>IF('Amazon 2'!H25&lt;200,"&lt;₹ 200",IF(OR('Amazon 2'!H25=200,'Amazon 2'!H25&lt;=500),"₹ 200-₹ 500","&gt;₹ 500"))</f>
        <v>&gt;₹ 500</v>
      </c>
      <c r="J903" s="7">
        <v>199</v>
      </c>
      <c r="K903" s="5">
        <v>0.7</v>
      </c>
      <c r="L903" t="str">
        <f t="shared" ref="L903:L966" si="96">IF(K903&lt;=10%,"0-10%",IF(K903&lt;=20%,"11-20%",IF(K903&lt;=30%,"21-30%",IF(K903&lt;=40%,"31-40%",IF(K903&lt;=50%,"41-50%",IF(K903&lt;=60%,"51-60%",IF(K903&lt;=70%,"61-70%",IF(K903&lt;=80%,"71-80%",IF(K903&lt;=90%,"81-90%","91-100%")))))))))</f>
        <v>61-70%</v>
      </c>
      <c r="M903" s="7">
        <f t="shared" ref="M903:M966" si="97" xml:space="preserve"> ( J903 - H903 )/J903*100</f>
        <v>70.35175879396985</v>
      </c>
      <c r="N903" s="5" t="str">
        <f t="shared" ref="N903:N909" si="98">IF(K903&gt;=50%,"Yes","No")</f>
        <v>Yes</v>
      </c>
      <c r="O903" s="2">
        <v>4</v>
      </c>
      <c r="P903" s="3">
        <v>9378</v>
      </c>
      <c r="Q903" s="3">
        <f t="shared" ref="Q903:Q966" si="99">J903*P903</f>
        <v>1866222</v>
      </c>
      <c r="R903" s="18">
        <f t="shared" ref="R903:R966" si="100">O903+(P903/1000)</f>
        <v>13.378</v>
      </c>
    </row>
    <row r="904" spans="1:18" ht="15.75">
      <c r="A904" s="2" t="s">
        <v>430</v>
      </c>
      <c r="B904" s="2" t="s">
        <v>431</v>
      </c>
      <c r="C904" s="2" t="s">
        <v>18</v>
      </c>
      <c r="D904" s="2" t="s">
        <v>13075</v>
      </c>
      <c r="E904" s="2" t="s">
        <v>13076</v>
      </c>
      <c r="F904" s="2" t="s">
        <v>13077</v>
      </c>
      <c r="G904" s="2" t="s">
        <v>13078</v>
      </c>
      <c r="H904" s="7">
        <v>59</v>
      </c>
      <c r="I904" s="7" t="str">
        <f>IF('Amazon 2'!H46&lt;200,"&lt;₹ 200",IF(OR('Amazon 2'!H46=200,'Amazon 2'!H46&lt;=500),"₹ 200-₹ 500","&gt;₹ 500"))</f>
        <v>₹ 200-₹ 500</v>
      </c>
      <c r="J904" s="7">
        <v>199</v>
      </c>
      <c r="K904" s="5">
        <v>0.7</v>
      </c>
      <c r="L904" t="str">
        <f t="shared" si="96"/>
        <v>61-70%</v>
      </c>
      <c r="M904" s="7">
        <f t="shared" si="97"/>
        <v>70.35175879396985</v>
      </c>
      <c r="N904" s="5" t="str">
        <f t="shared" si="98"/>
        <v>Yes</v>
      </c>
      <c r="O904" s="2">
        <v>4</v>
      </c>
      <c r="P904" s="3">
        <v>9378</v>
      </c>
      <c r="Q904" s="3">
        <f t="shared" si="99"/>
        <v>1866222</v>
      </c>
      <c r="R904" s="18">
        <f t="shared" si="100"/>
        <v>13.378</v>
      </c>
    </row>
    <row r="905" spans="1:18" ht="15.75">
      <c r="A905" s="2" t="s">
        <v>762</v>
      </c>
      <c r="B905" s="2" t="s">
        <v>763</v>
      </c>
      <c r="C905" s="2" t="s">
        <v>18</v>
      </c>
      <c r="D905" s="2" t="s">
        <v>13075</v>
      </c>
      <c r="E905" s="2" t="s">
        <v>13076</v>
      </c>
      <c r="F905" s="2" t="s">
        <v>13077</v>
      </c>
      <c r="G905" s="2" t="s">
        <v>13078</v>
      </c>
      <c r="H905" s="7">
        <v>139</v>
      </c>
      <c r="I905" s="7" t="str">
        <f>IF('Amazon 2'!H83&lt;200,"&lt;₹ 200",IF(OR('Amazon 2'!H83=200,'Amazon 2'!H83&lt;=500),"₹ 200-₹ 500","&gt;₹ 500"))</f>
        <v>₹ 200-₹ 500</v>
      </c>
      <c r="J905" s="7">
        <v>249</v>
      </c>
      <c r="K905" s="5">
        <v>0.44</v>
      </c>
      <c r="L905" t="str">
        <f t="shared" si="96"/>
        <v>41-50%</v>
      </c>
      <c r="M905" s="7">
        <f t="shared" si="97"/>
        <v>44.176706827309239</v>
      </c>
      <c r="N905" s="5" t="str">
        <f t="shared" si="98"/>
        <v>No</v>
      </c>
      <c r="O905" s="2">
        <v>4</v>
      </c>
      <c r="P905" s="3">
        <v>9378</v>
      </c>
      <c r="Q905" s="3">
        <f t="shared" si="99"/>
        <v>2335122</v>
      </c>
      <c r="R905" s="18">
        <f t="shared" si="100"/>
        <v>13.378</v>
      </c>
    </row>
    <row r="906" spans="1:18" ht="15.75">
      <c r="A906" s="2" t="s">
        <v>1570</v>
      </c>
      <c r="B906" s="2" t="s">
        <v>1571</v>
      </c>
      <c r="C906" s="2" t="s">
        <v>18</v>
      </c>
      <c r="D906" s="2" t="s">
        <v>13075</v>
      </c>
      <c r="E906" s="2" t="s">
        <v>13076</v>
      </c>
      <c r="F906" s="2" t="s">
        <v>13077</v>
      </c>
      <c r="G906" s="2" t="s">
        <v>13078</v>
      </c>
      <c r="H906" s="7">
        <v>88</v>
      </c>
      <c r="I906" s="7" t="str">
        <f>IF('Amazon 2'!H178&lt;200,"&lt;₹ 200",IF(OR('Amazon 2'!H178=200,'Amazon 2'!H178&lt;=500),"₹ 200-₹ 500","&gt;₹ 500"))</f>
        <v>&gt;₹ 500</v>
      </c>
      <c r="J906" s="7">
        <v>299</v>
      </c>
      <c r="K906" s="5">
        <v>0.71</v>
      </c>
      <c r="L906" t="str">
        <f t="shared" si="96"/>
        <v>71-80%</v>
      </c>
      <c r="M906" s="7">
        <f t="shared" si="97"/>
        <v>70.568561872909697</v>
      </c>
      <c r="N906" s="5" t="str">
        <f t="shared" si="98"/>
        <v>Yes</v>
      </c>
      <c r="O906" s="2">
        <v>4</v>
      </c>
      <c r="P906" s="3">
        <v>9378</v>
      </c>
      <c r="Q906" s="3">
        <f t="shared" si="99"/>
        <v>2804022</v>
      </c>
      <c r="R906" s="18">
        <f t="shared" si="100"/>
        <v>13.378</v>
      </c>
    </row>
    <row r="907" spans="1:18" ht="15.75">
      <c r="A907" s="2" t="s">
        <v>1581</v>
      </c>
      <c r="B907" s="2" t="s">
        <v>1582</v>
      </c>
      <c r="C907" s="2" t="s">
        <v>18</v>
      </c>
      <c r="D907" s="2" t="s">
        <v>13075</v>
      </c>
      <c r="E907" s="2" t="s">
        <v>13076</v>
      </c>
      <c r="F907" s="2" t="s">
        <v>13077</v>
      </c>
      <c r="G907" s="2" t="s">
        <v>13078</v>
      </c>
      <c r="H907" s="7">
        <v>57.89</v>
      </c>
      <c r="I907" s="7" t="str">
        <f>IF('Amazon 2'!H180&lt;200,"&lt;₹ 200",IF(OR('Amazon 2'!H180=200,'Amazon 2'!H180&lt;=500),"₹ 200-₹ 500","&gt;₹ 500"))</f>
        <v>&gt;₹ 500</v>
      </c>
      <c r="J907" s="7">
        <v>199</v>
      </c>
      <c r="K907" s="5">
        <v>0.71</v>
      </c>
      <c r="L907" t="str">
        <f t="shared" si="96"/>
        <v>71-80%</v>
      </c>
      <c r="M907" s="7">
        <f t="shared" si="97"/>
        <v>70.909547738693476</v>
      </c>
      <c r="N907" s="5" t="str">
        <f t="shared" si="98"/>
        <v>Yes</v>
      </c>
      <c r="O907" s="2">
        <v>4</v>
      </c>
      <c r="P907" s="3">
        <v>9378</v>
      </c>
      <c r="Q907" s="3">
        <f t="shared" si="99"/>
        <v>1866222</v>
      </c>
      <c r="R907" s="18">
        <f t="shared" si="100"/>
        <v>13.378</v>
      </c>
    </row>
    <row r="908" spans="1:18" ht="15.75">
      <c r="A908" s="2" t="s">
        <v>1724</v>
      </c>
      <c r="B908" s="2" t="s">
        <v>1725</v>
      </c>
      <c r="C908" s="2" t="s">
        <v>18</v>
      </c>
      <c r="D908" s="2" t="s">
        <v>13075</v>
      </c>
      <c r="E908" s="2" t="s">
        <v>13076</v>
      </c>
      <c r="F908" s="2" t="s">
        <v>13077</v>
      </c>
      <c r="G908" s="2" t="s">
        <v>13078</v>
      </c>
      <c r="H908" s="7">
        <v>129</v>
      </c>
      <c r="I908" s="7" t="str">
        <f>IF('Amazon 2'!H198&lt;200,"&lt;₹ 200",IF(OR('Amazon 2'!H198=200,'Amazon 2'!H198&lt;=500),"₹ 200-₹ 500","&gt;₹ 500"))</f>
        <v>&lt;₹ 200</v>
      </c>
      <c r="J908" s="7">
        <v>249</v>
      </c>
      <c r="K908" s="5">
        <v>0.48</v>
      </c>
      <c r="L908" t="str">
        <f t="shared" si="96"/>
        <v>41-50%</v>
      </c>
      <c r="M908" s="7">
        <f t="shared" si="97"/>
        <v>48.192771084337352</v>
      </c>
      <c r="N908" s="5" t="str">
        <f t="shared" si="98"/>
        <v>No</v>
      </c>
      <c r="O908" s="2">
        <v>4</v>
      </c>
      <c r="P908" s="3">
        <v>9378</v>
      </c>
      <c r="Q908" s="3">
        <f t="shared" si="99"/>
        <v>2335122</v>
      </c>
      <c r="R908" s="18">
        <f t="shared" si="100"/>
        <v>13.378</v>
      </c>
    </row>
    <row r="909" spans="1:18" ht="15.75">
      <c r="A909" s="2" t="s">
        <v>2241</v>
      </c>
      <c r="B909" s="2" t="s">
        <v>2242</v>
      </c>
      <c r="C909" s="2" t="s">
        <v>18</v>
      </c>
      <c r="D909" s="2" t="s">
        <v>13075</v>
      </c>
      <c r="E909" s="2" t="s">
        <v>13076</v>
      </c>
      <c r="F909" s="2" t="s">
        <v>13077</v>
      </c>
      <c r="G909" s="2" t="s">
        <v>13078</v>
      </c>
      <c r="H909" s="7">
        <v>182</v>
      </c>
      <c r="I909" s="7" t="str">
        <f>IF('Amazon 2'!H255&lt;200,"&lt;₹ 200",IF(OR('Amazon 2'!H255=200,'Amazon 2'!H255&lt;=500),"₹ 200-₹ 500","&gt;₹ 500"))</f>
        <v>&gt;₹ 500</v>
      </c>
      <c r="J909" s="7">
        <v>599</v>
      </c>
      <c r="K909" s="5">
        <v>0.7</v>
      </c>
      <c r="L909" t="str">
        <f t="shared" si="96"/>
        <v>61-70%</v>
      </c>
      <c r="M909" s="7">
        <f t="shared" si="97"/>
        <v>69.616026711185313</v>
      </c>
      <c r="N909" s="5" t="str">
        <f t="shared" si="98"/>
        <v>Yes</v>
      </c>
      <c r="O909" s="2">
        <v>4</v>
      </c>
      <c r="P909" s="3">
        <v>9378</v>
      </c>
      <c r="Q909" s="3">
        <f t="shared" si="99"/>
        <v>5617422</v>
      </c>
      <c r="R909" s="18">
        <f t="shared" si="100"/>
        <v>13.378</v>
      </c>
    </row>
    <row r="910" spans="1:18" ht="15.75">
      <c r="A910" s="2" t="s">
        <v>3835</v>
      </c>
      <c r="B910" s="2" t="s">
        <v>3836</v>
      </c>
      <c r="C910" s="2" t="s">
        <v>3045</v>
      </c>
      <c r="D910" s="2" t="s">
        <v>13082</v>
      </c>
      <c r="E910" s="2" t="s">
        <v>13105</v>
      </c>
      <c r="F910" s="2" t="s">
        <v>13108</v>
      </c>
      <c r="G910" s="2" t="s">
        <v>13112</v>
      </c>
      <c r="H910" s="7">
        <v>1399</v>
      </c>
      <c r="I910" s="7" t="str">
        <f>IF('Amazon 2'!H445&lt;200,"&lt;₹ 200",IF(OR('Amazon 2'!H445=200,'Amazon 2'!H445&lt;=500),"₹ 200-₹ 500","&gt;₹ 500"))</f>
        <v>&gt;₹ 500</v>
      </c>
      <c r="J910" s="7">
        <v>1630</v>
      </c>
      <c r="K910" s="5">
        <v>0.14000000000000001</v>
      </c>
      <c r="L910" t="str">
        <f t="shared" si="96"/>
        <v>11-20%</v>
      </c>
      <c r="M910" s="7">
        <f t="shared" si="97"/>
        <v>14.171779141104293</v>
      </c>
      <c r="N910" s="5" t="str">
        <f t="shared" ref="N910:N918" si="101">IF(K910&gt;=50%,"50% ormore","&lt;50%")</f>
        <v>&lt;50%</v>
      </c>
      <c r="O910" s="2">
        <v>4</v>
      </c>
      <c r="P910" s="3">
        <v>9378</v>
      </c>
      <c r="Q910" s="3">
        <f t="shared" si="99"/>
        <v>15286140</v>
      </c>
      <c r="R910" s="18">
        <f t="shared" si="100"/>
        <v>13.378</v>
      </c>
    </row>
    <row r="911" spans="1:18" ht="15.75">
      <c r="A911" s="2" t="s">
        <v>4261</v>
      </c>
      <c r="B911" s="2" t="s">
        <v>4262</v>
      </c>
      <c r="C911" s="2" t="s">
        <v>3045</v>
      </c>
      <c r="D911" s="2" t="s">
        <v>13082</v>
      </c>
      <c r="E911" s="2" t="s">
        <v>13105</v>
      </c>
      <c r="F911" s="2" t="s">
        <v>13108</v>
      </c>
      <c r="G911" s="2" t="s">
        <v>13112</v>
      </c>
      <c r="H911" s="7">
        <v>1399</v>
      </c>
      <c r="I911" s="7" t="str">
        <f>IF('Amazon 2'!H497&lt;200,"&lt;₹ 200",IF(OR('Amazon 2'!H497=200,'Amazon 2'!H497&lt;=500),"₹ 200-₹ 500","&gt;₹ 500"))</f>
        <v>&lt;₹ 200</v>
      </c>
      <c r="J911" s="7">
        <v>1630</v>
      </c>
      <c r="K911" s="5">
        <v>0.14000000000000001</v>
      </c>
      <c r="L911" t="str">
        <f t="shared" si="96"/>
        <v>11-20%</v>
      </c>
      <c r="M911" s="7">
        <f t="shared" si="97"/>
        <v>14.171779141104293</v>
      </c>
      <c r="N911" s="5" t="str">
        <f t="shared" si="101"/>
        <v>&lt;50%</v>
      </c>
      <c r="O911" s="2">
        <v>4</v>
      </c>
      <c r="P911" s="3">
        <v>9378</v>
      </c>
      <c r="Q911" s="3">
        <f t="shared" si="99"/>
        <v>15286140</v>
      </c>
      <c r="R911" s="18">
        <f t="shared" si="100"/>
        <v>13.378</v>
      </c>
    </row>
    <row r="912" spans="1:18" ht="15.75">
      <c r="A912" s="2" t="s">
        <v>4050</v>
      </c>
      <c r="B912" s="2" t="s">
        <v>4051</v>
      </c>
      <c r="C912" s="2" t="s">
        <v>18</v>
      </c>
      <c r="D912" s="2" t="s">
        <v>13075</v>
      </c>
      <c r="E912" s="2" t="s">
        <v>13076</v>
      </c>
      <c r="F912" s="2" t="s">
        <v>13077</v>
      </c>
      <c r="G912" s="2" t="s">
        <v>13078</v>
      </c>
      <c r="H912" s="7">
        <v>139</v>
      </c>
      <c r="I912" s="7" t="str">
        <f>IF('Amazon 2'!H470&lt;200,"&lt;₹ 200",IF(OR('Amazon 2'!H470=200,'Amazon 2'!H470&lt;=500),"₹ 200-₹ 500","&gt;₹ 500"))</f>
        <v>₹ 200-₹ 500</v>
      </c>
      <c r="J912" s="7">
        <v>249</v>
      </c>
      <c r="K912" s="5">
        <v>0.44</v>
      </c>
      <c r="L912" t="str">
        <f t="shared" si="96"/>
        <v>41-50%</v>
      </c>
      <c r="M912" s="7">
        <f t="shared" si="97"/>
        <v>44.176706827309239</v>
      </c>
      <c r="N912" s="5" t="str">
        <f t="shared" si="101"/>
        <v>&lt;50%</v>
      </c>
      <c r="O912" s="2">
        <v>4</v>
      </c>
      <c r="P912" s="3">
        <v>9377</v>
      </c>
      <c r="Q912" s="3">
        <f t="shared" si="99"/>
        <v>2334873</v>
      </c>
      <c r="R912" s="18">
        <f t="shared" si="100"/>
        <v>13.377000000000001</v>
      </c>
    </row>
    <row r="913" spans="1:18" ht="15.75">
      <c r="A913" s="2" t="s">
        <v>7213</v>
      </c>
      <c r="B913" s="2" t="s">
        <v>7214</v>
      </c>
      <c r="C913" s="2" t="s">
        <v>2948</v>
      </c>
      <c r="D913" s="2" t="s">
        <v>13082</v>
      </c>
      <c r="E913" s="2" t="s">
        <v>13103</v>
      </c>
      <c r="F913" s="2" t="s">
        <v>13104</v>
      </c>
      <c r="G913" s="2"/>
      <c r="H913" s="7">
        <v>2499</v>
      </c>
      <c r="I913" s="7" t="str">
        <f>IF('Amazon 2'!H782&lt;200,"&lt;₹ 200",IF(OR('Amazon 2'!H782=200,'Amazon 2'!H782&lt;=500),"₹ 200-₹ 500","&gt;₹ 500"))</f>
        <v>&gt;₹ 500</v>
      </c>
      <c r="J913" s="7">
        <v>9999</v>
      </c>
      <c r="K913" s="5">
        <v>0.75</v>
      </c>
      <c r="L913" t="str">
        <f t="shared" si="96"/>
        <v>71-80%</v>
      </c>
      <c r="M913" s="7">
        <f t="shared" si="97"/>
        <v>75.00750075007501</v>
      </c>
      <c r="N913" s="5" t="str">
        <f t="shared" si="101"/>
        <v>50% ormore</v>
      </c>
      <c r="O913" s="2">
        <v>4</v>
      </c>
      <c r="P913" s="3">
        <v>9090</v>
      </c>
      <c r="Q913" s="3">
        <f t="shared" si="99"/>
        <v>90890910</v>
      </c>
      <c r="R913" s="18">
        <f t="shared" si="100"/>
        <v>13.09</v>
      </c>
    </row>
    <row r="914" spans="1:18" ht="15.75">
      <c r="A914" s="2" t="s">
        <v>4378</v>
      </c>
      <c r="B914" s="2" t="s">
        <v>4379</v>
      </c>
      <c r="C914" s="2" t="s">
        <v>2979</v>
      </c>
      <c r="D914" s="2" t="s">
        <v>13082</v>
      </c>
      <c r="E914" s="2" t="s">
        <v>13105</v>
      </c>
      <c r="F914" s="2" t="s">
        <v>13106</v>
      </c>
      <c r="G914" s="2" t="s">
        <v>13107</v>
      </c>
      <c r="H914" s="7">
        <v>2179</v>
      </c>
      <c r="I914" s="7" t="str">
        <f>IF('Amazon 2'!H511&lt;200,"&lt;₹ 200",IF(OR('Amazon 2'!H511=200,'Amazon 2'!H511&lt;=500),"₹ 200-₹ 500","&gt;₹ 500"))</f>
        <v>&gt;₹ 500</v>
      </c>
      <c r="J914" s="7">
        <v>3999</v>
      </c>
      <c r="K914" s="5">
        <v>0.46</v>
      </c>
      <c r="L914" t="str">
        <f t="shared" si="96"/>
        <v>41-50%</v>
      </c>
      <c r="M914" s="7">
        <f t="shared" si="97"/>
        <v>45.511377844461116</v>
      </c>
      <c r="N914" s="5" t="str">
        <f t="shared" si="101"/>
        <v>&lt;50%</v>
      </c>
      <c r="O914" s="2">
        <v>4</v>
      </c>
      <c r="P914" s="3">
        <v>8380</v>
      </c>
      <c r="Q914" s="3">
        <f t="shared" si="99"/>
        <v>33511620</v>
      </c>
      <c r="R914" s="18">
        <f t="shared" si="100"/>
        <v>12.38</v>
      </c>
    </row>
    <row r="915" spans="1:18" ht="15.75">
      <c r="A915" s="2" t="s">
        <v>13004</v>
      </c>
      <c r="B915" s="2" t="s">
        <v>13005</v>
      </c>
      <c r="C915" s="2" t="s">
        <v>9591</v>
      </c>
      <c r="D915" s="2" t="s">
        <v>13146</v>
      </c>
      <c r="E915" s="2" t="s">
        <v>13241</v>
      </c>
      <c r="F915" s="2" t="s">
        <v>13268</v>
      </c>
      <c r="G915" s="2" t="s">
        <v>13276</v>
      </c>
      <c r="H915" s="7">
        <v>1399</v>
      </c>
      <c r="I915" s="7" t="str">
        <f>IF('Amazon 2'!H1351&lt;200,"&lt;₹ 200",IF(OR('Amazon 2'!H1351=200,'Amazon 2'!H1351&lt;=500),"₹ 200-₹ 500","&gt;₹ 500"))</f>
        <v>&gt;₹ 500</v>
      </c>
      <c r="J915" s="7">
        <v>1890</v>
      </c>
      <c r="K915" s="5">
        <v>0.26</v>
      </c>
      <c r="L915" t="str">
        <f t="shared" si="96"/>
        <v>21-30%</v>
      </c>
      <c r="M915" s="7">
        <f t="shared" si="97"/>
        <v>25.978835978835978</v>
      </c>
      <c r="N915" s="5" t="str">
        <f t="shared" si="101"/>
        <v>&lt;50%</v>
      </c>
      <c r="O915" s="2">
        <v>4</v>
      </c>
      <c r="P915" s="3">
        <v>8031</v>
      </c>
      <c r="Q915" s="3">
        <f t="shared" si="99"/>
        <v>15178590</v>
      </c>
      <c r="R915" s="18">
        <f t="shared" si="100"/>
        <v>12.031000000000001</v>
      </c>
    </row>
    <row r="916" spans="1:18" ht="15.75">
      <c r="A916" s="2" t="s">
        <v>2988</v>
      </c>
      <c r="B916" s="2" t="s">
        <v>2989</v>
      </c>
      <c r="C916" s="2" t="s">
        <v>2990</v>
      </c>
      <c r="D916" s="2" t="s">
        <v>13082</v>
      </c>
      <c r="E916" s="2" t="s">
        <v>13105</v>
      </c>
      <c r="F916" s="2" t="s">
        <v>13108</v>
      </c>
      <c r="G916" s="2" t="s">
        <v>13109</v>
      </c>
      <c r="H916" s="7">
        <v>6499</v>
      </c>
      <c r="I916" s="7" t="str">
        <f>IF('Amazon 2'!H340&lt;200,"&lt;₹ 200",IF(OR('Amazon 2'!H340=200,'Amazon 2'!H340&lt;=500),"₹ 200-₹ 500","&gt;₹ 500"))</f>
        <v>&gt;₹ 500</v>
      </c>
      <c r="J916" s="7">
        <v>8999</v>
      </c>
      <c r="K916" s="5">
        <v>0.28000000000000003</v>
      </c>
      <c r="L916" t="str">
        <f t="shared" si="96"/>
        <v>21-30%</v>
      </c>
      <c r="M916" s="7">
        <f t="shared" si="97"/>
        <v>27.780864540504503</v>
      </c>
      <c r="N916" s="5" t="str">
        <f t="shared" si="101"/>
        <v>&lt;50%</v>
      </c>
      <c r="O916" s="2">
        <v>4</v>
      </c>
      <c r="P916" s="3">
        <v>7807</v>
      </c>
      <c r="Q916" s="3">
        <f t="shared" si="99"/>
        <v>70255193</v>
      </c>
      <c r="R916" s="18">
        <f t="shared" si="100"/>
        <v>11.807</v>
      </c>
    </row>
    <row r="917" spans="1:18" ht="15.75">
      <c r="A917" s="2" t="s">
        <v>3014</v>
      </c>
      <c r="B917" s="2" t="s">
        <v>3015</v>
      </c>
      <c r="C917" s="2" t="s">
        <v>2990</v>
      </c>
      <c r="D917" s="2" t="s">
        <v>13082</v>
      </c>
      <c r="E917" s="2" t="s">
        <v>13105</v>
      </c>
      <c r="F917" s="2" t="s">
        <v>13108</v>
      </c>
      <c r="G917" s="2" t="s">
        <v>13109</v>
      </c>
      <c r="H917" s="7">
        <v>6499</v>
      </c>
      <c r="I917" s="7" t="str">
        <f>IF('Amazon 2'!H343&lt;200,"&lt;₹ 200",IF(OR('Amazon 2'!H343=200,'Amazon 2'!H343&lt;=500),"₹ 200-₹ 500","&gt;₹ 500"))</f>
        <v>&gt;₹ 500</v>
      </c>
      <c r="J917" s="7">
        <v>8999</v>
      </c>
      <c r="K917" s="5">
        <v>0.28000000000000003</v>
      </c>
      <c r="L917" t="str">
        <f t="shared" si="96"/>
        <v>21-30%</v>
      </c>
      <c r="M917" s="7">
        <f t="shared" si="97"/>
        <v>27.780864540504503</v>
      </c>
      <c r="N917" s="5" t="str">
        <f t="shared" si="101"/>
        <v>&lt;50%</v>
      </c>
      <c r="O917" s="2">
        <v>4</v>
      </c>
      <c r="P917" s="3">
        <v>7807</v>
      </c>
      <c r="Q917" s="3">
        <f t="shared" si="99"/>
        <v>70255193</v>
      </c>
      <c r="R917" s="18">
        <f t="shared" si="100"/>
        <v>11.807</v>
      </c>
    </row>
    <row r="918" spans="1:18" ht="15.75">
      <c r="A918" s="2" t="s">
        <v>3018</v>
      </c>
      <c r="B918" s="2" t="s">
        <v>3019</v>
      </c>
      <c r="C918" s="2" t="s">
        <v>2990</v>
      </c>
      <c r="D918" s="2" t="s">
        <v>13082</v>
      </c>
      <c r="E918" s="2" t="s">
        <v>13105</v>
      </c>
      <c r="F918" s="2" t="s">
        <v>13108</v>
      </c>
      <c r="G918" s="2" t="s">
        <v>13109</v>
      </c>
      <c r="H918" s="7">
        <v>6499</v>
      </c>
      <c r="I918" s="7" t="str">
        <f>IF('Amazon 2'!H344&lt;200,"&lt;₹ 200",IF(OR('Amazon 2'!H344=200,'Amazon 2'!H344&lt;=500),"₹ 200-₹ 500","&gt;₹ 500"))</f>
        <v>&lt;₹ 200</v>
      </c>
      <c r="J918" s="7">
        <v>8999</v>
      </c>
      <c r="K918" s="5">
        <v>0.28000000000000003</v>
      </c>
      <c r="L918" t="str">
        <f t="shared" si="96"/>
        <v>21-30%</v>
      </c>
      <c r="M918" s="7">
        <f t="shared" si="97"/>
        <v>27.780864540504503</v>
      </c>
      <c r="N918" s="5" t="str">
        <f t="shared" si="101"/>
        <v>&lt;50%</v>
      </c>
      <c r="O918" s="2">
        <v>4</v>
      </c>
      <c r="P918" s="3">
        <v>7807</v>
      </c>
      <c r="Q918" s="3">
        <f t="shared" si="99"/>
        <v>70255193</v>
      </c>
      <c r="R918" s="18">
        <f t="shared" si="100"/>
        <v>11.807</v>
      </c>
    </row>
    <row r="919" spans="1:18" ht="15.75">
      <c r="A919" s="2" t="s">
        <v>687</v>
      </c>
      <c r="B919" s="2" t="s">
        <v>688</v>
      </c>
      <c r="C919" s="2" t="s">
        <v>18</v>
      </c>
      <c r="D919" s="2" t="s">
        <v>13075</v>
      </c>
      <c r="E919" s="2" t="s">
        <v>13076</v>
      </c>
      <c r="F919" s="2" t="s">
        <v>13077</v>
      </c>
      <c r="G919" s="2" t="s">
        <v>13078</v>
      </c>
      <c r="H919" s="7">
        <v>115</v>
      </c>
      <c r="I919" s="7" t="str">
        <f>IF('Amazon 2'!H75&lt;200,"&lt;₹ 200",IF(OR('Amazon 2'!H75=200,'Amazon 2'!H75&lt;=500),"₹ 200-₹ 500","&gt;₹ 500"))</f>
        <v>&gt;₹ 500</v>
      </c>
      <c r="J919" s="7">
        <v>499</v>
      </c>
      <c r="K919" s="5">
        <v>0.77</v>
      </c>
      <c r="L919" t="str">
        <f t="shared" si="96"/>
        <v>71-80%</v>
      </c>
      <c r="M919" s="7">
        <f t="shared" si="97"/>
        <v>76.953907815631268</v>
      </c>
      <c r="N919" s="5" t="str">
        <f>IF(K919&gt;=50%,"Yes","No")</f>
        <v>Yes</v>
      </c>
      <c r="O919" s="2">
        <v>4</v>
      </c>
      <c r="P919" s="3">
        <v>7732</v>
      </c>
      <c r="Q919" s="3">
        <f t="shared" si="99"/>
        <v>3858268</v>
      </c>
      <c r="R919" s="18">
        <f t="shared" si="100"/>
        <v>11.731999999999999</v>
      </c>
    </row>
    <row r="920" spans="1:18" ht="15.75">
      <c r="A920" s="2" t="s">
        <v>1452</v>
      </c>
      <c r="B920" s="2" t="s">
        <v>1453</v>
      </c>
      <c r="C920" s="2" t="s">
        <v>18</v>
      </c>
      <c r="D920" s="2" t="s">
        <v>13075</v>
      </c>
      <c r="E920" s="2" t="s">
        <v>13076</v>
      </c>
      <c r="F920" s="2" t="s">
        <v>13077</v>
      </c>
      <c r="G920" s="2" t="s">
        <v>13078</v>
      </c>
      <c r="H920" s="7">
        <v>149</v>
      </c>
      <c r="I920" s="7" t="str">
        <f>IF('Amazon 2'!H164&lt;200,"&lt;₹ 200",IF(OR('Amazon 2'!H164=200,'Amazon 2'!H164&lt;=500),"₹ 200-₹ 500","&gt;₹ 500"))</f>
        <v>&gt;₹ 500</v>
      </c>
      <c r="J920" s="7">
        <v>499</v>
      </c>
      <c r="K920" s="5">
        <v>0.7</v>
      </c>
      <c r="L920" t="str">
        <f t="shared" si="96"/>
        <v>61-70%</v>
      </c>
      <c r="M920" s="7">
        <f t="shared" si="97"/>
        <v>70.140280561122253</v>
      </c>
      <c r="N920" s="5" t="str">
        <f>IF(K920&gt;=50%,"Yes","No")</f>
        <v>Yes</v>
      </c>
      <c r="O920" s="2">
        <v>4</v>
      </c>
      <c r="P920" s="3">
        <v>7732</v>
      </c>
      <c r="Q920" s="3">
        <f t="shared" si="99"/>
        <v>3858268</v>
      </c>
      <c r="R920" s="18">
        <f t="shared" si="100"/>
        <v>11.731999999999999</v>
      </c>
    </row>
    <row r="921" spans="1:18" ht="15.75">
      <c r="A921" s="2" t="s">
        <v>7355</v>
      </c>
      <c r="B921" s="2" t="s">
        <v>7356</v>
      </c>
      <c r="C921" s="2" t="s">
        <v>6606</v>
      </c>
      <c r="D921" s="2" t="s">
        <v>13075</v>
      </c>
      <c r="E921" s="2" t="s">
        <v>13076</v>
      </c>
      <c r="F921" s="2" t="s">
        <v>13127</v>
      </c>
      <c r="G921" s="2" t="s">
        <v>13198</v>
      </c>
      <c r="H921" s="7">
        <v>599</v>
      </c>
      <c r="I921" s="7" t="str">
        <f>IF('Amazon 2'!H796&lt;200,"&lt;₹ 200",IF(OR('Amazon 2'!H796=200,'Amazon 2'!H796&lt;=500),"₹ 200-₹ 500","&gt;₹ 500"))</f>
        <v>&gt;₹ 500</v>
      </c>
      <c r="J921" s="7">
        <v>999</v>
      </c>
      <c r="K921" s="5">
        <v>0.4</v>
      </c>
      <c r="L921" t="str">
        <f t="shared" si="96"/>
        <v>31-40%</v>
      </c>
      <c r="M921" s="7">
        <f t="shared" si="97"/>
        <v>40.04004004004004</v>
      </c>
      <c r="N921" s="5" t="str">
        <f t="shared" ref="N921:N926" si="102">IF(K921&gt;=50%,"50% ormore","&lt;50%")</f>
        <v>&lt;50%</v>
      </c>
      <c r="O921" s="2">
        <v>4</v>
      </c>
      <c r="P921" s="3">
        <v>7601</v>
      </c>
      <c r="Q921" s="3">
        <f t="shared" si="99"/>
        <v>7593399</v>
      </c>
      <c r="R921" s="18">
        <f t="shared" si="100"/>
        <v>11.600999999999999</v>
      </c>
    </row>
    <row r="922" spans="1:18" ht="15.75">
      <c r="A922" s="2" t="s">
        <v>7024</v>
      </c>
      <c r="B922" s="2" t="s">
        <v>7025</v>
      </c>
      <c r="C922" s="2" t="s">
        <v>7026</v>
      </c>
      <c r="D922" s="2" t="s">
        <v>13075</v>
      </c>
      <c r="E922" s="2" t="s">
        <v>13076</v>
      </c>
      <c r="F922" s="2" t="s">
        <v>13187</v>
      </c>
      <c r="G922" s="2" t="s">
        <v>13207</v>
      </c>
      <c r="H922" s="7">
        <v>849</v>
      </c>
      <c r="I922" s="7" t="str">
        <f>IF('Amazon 2'!H764&lt;200,"&lt;₹ 200",IF(OR('Amazon 2'!H764=200,'Amazon 2'!H764&lt;=500),"₹ 200-₹ 500","&gt;₹ 500"))</f>
        <v>₹ 200-₹ 500</v>
      </c>
      <c r="J922" s="7">
        <v>1499</v>
      </c>
      <c r="K922" s="5">
        <v>0.43</v>
      </c>
      <c r="L922" t="str">
        <f t="shared" si="96"/>
        <v>41-50%</v>
      </c>
      <c r="M922" s="7">
        <f t="shared" si="97"/>
        <v>43.362241494329552</v>
      </c>
      <c r="N922" s="5" t="str">
        <f t="shared" si="102"/>
        <v>&lt;50%</v>
      </c>
      <c r="O922" s="2">
        <v>4</v>
      </c>
      <c r="P922" s="3">
        <v>7352</v>
      </c>
      <c r="Q922" s="3">
        <f t="shared" si="99"/>
        <v>11020648</v>
      </c>
      <c r="R922" s="18">
        <f t="shared" si="100"/>
        <v>11.352</v>
      </c>
    </row>
    <row r="923" spans="1:18" ht="15.75">
      <c r="A923" s="2" t="s">
        <v>3564</v>
      </c>
      <c r="B923" s="2" t="s">
        <v>3565</v>
      </c>
      <c r="C923" s="2" t="s">
        <v>2979</v>
      </c>
      <c r="D923" s="2" t="s">
        <v>13082</v>
      </c>
      <c r="E923" s="2" t="s">
        <v>13105</v>
      </c>
      <c r="F923" s="2" t="s">
        <v>13106</v>
      </c>
      <c r="G923" s="2" t="s">
        <v>13107</v>
      </c>
      <c r="H923" s="7">
        <v>999</v>
      </c>
      <c r="I923" s="7" t="str">
        <f>IF('Amazon 2'!H409&lt;200,"&lt;₹ 200",IF(OR('Amazon 2'!H409=200,'Amazon 2'!H409&lt;=500),"₹ 200-₹ 500","&gt;₹ 500"))</f>
        <v>&gt;₹ 500</v>
      </c>
      <c r="J923" s="7">
        <v>1599</v>
      </c>
      <c r="K923" s="5">
        <v>0.38</v>
      </c>
      <c r="L923" t="str">
        <f t="shared" si="96"/>
        <v>31-40%</v>
      </c>
      <c r="M923" s="7">
        <f t="shared" si="97"/>
        <v>37.523452157598499</v>
      </c>
      <c r="N923" s="5" t="str">
        <f t="shared" si="102"/>
        <v>&lt;50%</v>
      </c>
      <c r="O923" s="2">
        <v>4</v>
      </c>
      <c r="P923" s="3">
        <v>7222</v>
      </c>
      <c r="Q923" s="3">
        <f t="shared" si="99"/>
        <v>11547978</v>
      </c>
      <c r="R923" s="18">
        <f t="shared" si="100"/>
        <v>11.222000000000001</v>
      </c>
    </row>
    <row r="924" spans="1:18" ht="15.75">
      <c r="A924" s="2" t="s">
        <v>3761</v>
      </c>
      <c r="B924" s="2" t="s">
        <v>3762</v>
      </c>
      <c r="C924" s="2" t="s">
        <v>2979</v>
      </c>
      <c r="D924" s="2" t="s">
        <v>13082</v>
      </c>
      <c r="E924" s="2" t="s">
        <v>13105</v>
      </c>
      <c r="F924" s="2" t="s">
        <v>13106</v>
      </c>
      <c r="G924" s="2" t="s">
        <v>13107</v>
      </c>
      <c r="H924" s="7">
        <v>999</v>
      </c>
      <c r="I924" s="7" t="str">
        <f>IF('Amazon 2'!H435&lt;200,"&lt;₹ 200",IF(OR('Amazon 2'!H435=200,'Amazon 2'!H435&lt;=500),"₹ 200-₹ 500","&gt;₹ 500"))</f>
        <v>&gt;₹ 500</v>
      </c>
      <c r="J924" s="7">
        <v>1599</v>
      </c>
      <c r="K924" s="5">
        <v>0.38</v>
      </c>
      <c r="L924" t="str">
        <f t="shared" si="96"/>
        <v>31-40%</v>
      </c>
      <c r="M924" s="7">
        <f t="shared" si="97"/>
        <v>37.523452157598499</v>
      </c>
      <c r="N924" s="5" t="str">
        <f t="shared" si="102"/>
        <v>&lt;50%</v>
      </c>
      <c r="O924" s="2">
        <v>4</v>
      </c>
      <c r="P924" s="3">
        <v>7222</v>
      </c>
      <c r="Q924" s="3">
        <f t="shared" si="99"/>
        <v>11547978</v>
      </c>
      <c r="R924" s="18">
        <f t="shared" si="100"/>
        <v>11.222000000000001</v>
      </c>
    </row>
    <row r="925" spans="1:18" ht="15.75">
      <c r="A925" s="2" t="s">
        <v>5260</v>
      </c>
      <c r="B925" s="2" t="s">
        <v>5261</v>
      </c>
      <c r="C925" s="2" t="s">
        <v>5262</v>
      </c>
      <c r="D925" s="2" t="s">
        <v>13075</v>
      </c>
      <c r="E925" s="2" t="s">
        <v>13159</v>
      </c>
      <c r="F925" s="2" t="s">
        <v>13160</v>
      </c>
      <c r="G925" s="2" t="s">
        <v>13161</v>
      </c>
      <c r="H925" s="7">
        <v>717</v>
      </c>
      <c r="I925" s="7" t="str">
        <f>IF('Amazon 2'!H597&lt;200,"&lt;₹ 200",IF(OR('Amazon 2'!H597=200,'Amazon 2'!H597&lt;=500),"₹ 200-₹ 500","&gt;₹ 500"))</f>
        <v>₹ 200-₹ 500</v>
      </c>
      <c r="J925" s="7">
        <v>761</v>
      </c>
      <c r="K925" s="5">
        <v>0.06</v>
      </c>
      <c r="L925" t="str">
        <f t="shared" si="96"/>
        <v>0-10%</v>
      </c>
      <c r="M925" s="7">
        <f t="shared" si="97"/>
        <v>5.7818659658344282</v>
      </c>
      <c r="N925" s="5" t="str">
        <f t="shared" si="102"/>
        <v>&lt;50%</v>
      </c>
      <c r="O925" s="2">
        <v>4</v>
      </c>
      <c r="P925" s="3">
        <v>7199</v>
      </c>
      <c r="Q925" s="3">
        <f t="shared" si="99"/>
        <v>5478439</v>
      </c>
      <c r="R925" s="18">
        <f t="shared" si="100"/>
        <v>11.199</v>
      </c>
    </row>
    <row r="926" spans="1:18" ht="15.75">
      <c r="A926" s="2" t="s">
        <v>6349</v>
      </c>
      <c r="B926" s="2" t="s">
        <v>6350</v>
      </c>
      <c r="C926" s="2" t="s">
        <v>5102</v>
      </c>
      <c r="D926" s="2" t="s">
        <v>13075</v>
      </c>
      <c r="E926" s="2" t="s">
        <v>13076</v>
      </c>
      <c r="F926" s="2" t="s">
        <v>13131</v>
      </c>
      <c r="G926" s="2" t="s">
        <v>13150</v>
      </c>
      <c r="H926" s="7">
        <v>1349</v>
      </c>
      <c r="I926" s="7" t="str">
        <f>IF('Amazon 2'!H699&lt;200,"&lt;₹ 200",IF(OR('Amazon 2'!H699=200,'Amazon 2'!H699&lt;=500),"₹ 200-₹ 500","&gt;₹ 500"))</f>
        <v>&lt;₹ 200</v>
      </c>
      <c r="J926" s="7">
        <v>2198</v>
      </c>
      <c r="K926" s="5">
        <v>0.39</v>
      </c>
      <c r="L926" t="str">
        <f t="shared" si="96"/>
        <v>31-40%</v>
      </c>
      <c r="M926" s="7">
        <f t="shared" si="97"/>
        <v>38.626023657870789</v>
      </c>
      <c r="N926" s="5" t="str">
        <f t="shared" si="102"/>
        <v>&lt;50%</v>
      </c>
      <c r="O926" s="2">
        <v>4</v>
      </c>
      <c r="P926" s="3">
        <v>7113</v>
      </c>
      <c r="Q926" s="3">
        <f t="shared" si="99"/>
        <v>15634374</v>
      </c>
      <c r="R926" s="18">
        <f t="shared" si="100"/>
        <v>11.113</v>
      </c>
    </row>
    <row r="927" spans="1:18" ht="15.75">
      <c r="A927" s="2" t="s">
        <v>1511</v>
      </c>
      <c r="B927" s="2" t="s">
        <v>1512</v>
      </c>
      <c r="C927" s="2" t="s">
        <v>18</v>
      </c>
      <c r="D927" s="2" t="s">
        <v>13075</v>
      </c>
      <c r="E927" s="2" t="s">
        <v>13076</v>
      </c>
      <c r="F927" s="2" t="s">
        <v>13077</v>
      </c>
      <c r="G927" s="2" t="s">
        <v>13078</v>
      </c>
      <c r="H927" s="7">
        <v>249</v>
      </c>
      <c r="I927" s="7" t="str">
        <f>IF('Amazon 2'!H171&lt;200,"&lt;₹ 200",IF(OR('Amazon 2'!H171=200,'Amazon 2'!H171&lt;=500),"₹ 200-₹ 500","&gt;₹ 500"))</f>
        <v>&gt;₹ 500</v>
      </c>
      <c r="J927" s="7">
        <v>399</v>
      </c>
      <c r="K927" s="5">
        <v>0.38</v>
      </c>
      <c r="L927" t="str">
        <f t="shared" si="96"/>
        <v>31-40%</v>
      </c>
      <c r="M927" s="7">
        <f t="shared" si="97"/>
        <v>37.593984962406012</v>
      </c>
      <c r="N927" s="5" t="str">
        <f>IF(K927&gt;=50%,"Yes","No")</f>
        <v>No</v>
      </c>
      <c r="O927" s="2">
        <v>4</v>
      </c>
      <c r="P927" s="3">
        <v>6558</v>
      </c>
      <c r="Q927" s="3">
        <f t="shared" si="99"/>
        <v>2616642</v>
      </c>
      <c r="R927" s="18">
        <f t="shared" si="100"/>
        <v>10.558</v>
      </c>
    </row>
    <row r="928" spans="1:18" ht="15.75">
      <c r="A928" s="2" t="s">
        <v>8708</v>
      </c>
      <c r="B928" s="2" t="s">
        <v>8709</v>
      </c>
      <c r="C928" s="2" t="s">
        <v>8710</v>
      </c>
      <c r="D928" s="2" t="s">
        <v>13146</v>
      </c>
      <c r="E928" s="2" t="s">
        <v>13238</v>
      </c>
      <c r="F928" s="2" t="s">
        <v>13239</v>
      </c>
      <c r="G928" s="2" t="s">
        <v>13253</v>
      </c>
      <c r="H928" s="7">
        <v>1290</v>
      </c>
      <c r="I928" s="7" t="str">
        <f>IF('Amazon 2'!H926&lt;200,"&lt;₹ 200",IF(OR('Amazon 2'!H926=200,'Amazon 2'!H926&lt;=500),"₹ 200-₹ 500","&gt;₹ 500"))</f>
        <v>&gt;₹ 500</v>
      </c>
      <c r="J928" s="7">
        <v>2500</v>
      </c>
      <c r="K928" s="5">
        <v>0.48</v>
      </c>
      <c r="L928" t="str">
        <f t="shared" si="96"/>
        <v>41-50%</v>
      </c>
      <c r="M928" s="7">
        <f t="shared" si="97"/>
        <v>48.4</v>
      </c>
      <c r="N928" s="5" t="str">
        <f>IF(K928&gt;=50%,"50% ormore","&lt;50%")</f>
        <v>&lt;50%</v>
      </c>
      <c r="O928" s="2">
        <v>4</v>
      </c>
      <c r="P928" s="3">
        <v>6530</v>
      </c>
      <c r="Q928" s="3">
        <f t="shared" si="99"/>
        <v>16325000</v>
      </c>
      <c r="R928" s="18">
        <f t="shared" si="100"/>
        <v>10.530000000000001</v>
      </c>
    </row>
    <row r="929" spans="1:18" ht="15.75">
      <c r="A929" s="2" t="s">
        <v>2397</v>
      </c>
      <c r="B929" s="2" t="s">
        <v>2398</v>
      </c>
      <c r="C929" s="2" t="s">
        <v>169</v>
      </c>
      <c r="D929" s="2" t="s">
        <v>13082</v>
      </c>
      <c r="E929" s="2" t="s">
        <v>13083</v>
      </c>
      <c r="F929" s="2" t="s">
        <v>13085</v>
      </c>
      <c r="G929" s="2" t="s">
        <v>13086</v>
      </c>
      <c r="H929" s="7">
        <v>8999</v>
      </c>
      <c r="I929" s="7" t="str">
        <f>IF('Amazon 2'!H275&lt;200,"&lt;₹ 200",IF(OR('Amazon 2'!H275=200,'Amazon 2'!H275&lt;=500),"₹ 200-₹ 500","&gt;₹ 500"))</f>
        <v>&gt;₹ 500</v>
      </c>
      <c r="J929" s="7">
        <v>18999</v>
      </c>
      <c r="K929" s="5">
        <v>0.53</v>
      </c>
      <c r="L929" t="str">
        <f t="shared" si="96"/>
        <v>51-60%</v>
      </c>
      <c r="M929" s="7">
        <f t="shared" si="97"/>
        <v>52.63434917627243</v>
      </c>
      <c r="N929" s="5" t="str">
        <f>IF(K929&gt;=50%,"Yes","No")</f>
        <v>Yes</v>
      </c>
      <c r="O929" s="2">
        <v>4</v>
      </c>
      <c r="P929" s="3">
        <v>6347</v>
      </c>
      <c r="Q929" s="3">
        <f t="shared" si="99"/>
        <v>120586653</v>
      </c>
      <c r="R929" s="18">
        <f t="shared" si="100"/>
        <v>10.347000000000001</v>
      </c>
    </row>
    <row r="930" spans="1:18" ht="15.75">
      <c r="A930" s="2" t="s">
        <v>7764</v>
      </c>
      <c r="B930" s="2" t="s">
        <v>7765</v>
      </c>
      <c r="C930" s="2" t="s">
        <v>6007</v>
      </c>
      <c r="D930" s="2" t="s">
        <v>13075</v>
      </c>
      <c r="E930" s="2" t="s">
        <v>13076</v>
      </c>
      <c r="F930" s="2" t="s">
        <v>13163</v>
      </c>
      <c r="G930" s="2" t="s">
        <v>13184</v>
      </c>
      <c r="H930" s="7">
        <v>699</v>
      </c>
      <c r="I930" s="7" t="str">
        <f>IF('Amazon 2'!H836&lt;200,"&lt;₹ 200",IF(OR('Amazon 2'!H836=200,'Amazon 2'!H836&lt;=500),"₹ 200-₹ 500","&gt;₹ 500"))</f>
        <v>&lt;₹ 200</v>
      </c>
      <c r="J930" s="7">
        <v>1490</v>
      </c>
      <c r="K930" s="5">
        <v>0.53</v>
      </c>
      <c r="L930" t="str">
        <f t="shared" si="96"/>
        <v>51-60%</v>
      </c>
      <c r="M930" s="7">
        <f t="shared" si="97"/>
        <v>53.087248322147651</v>
      </c>
      <c r="N930" s="5" t="str">
        <f t="shared" ref="N930:N945" si="103">IF(K930&gt;=50%,"50% ormore","&lt;50%")</f>
        <v>50% ormore</v>
      </c>
      <c r="O930" s="2">
        <v>4</v>
      </c>
      <c r="P930" s="3">
        <v>5736</v>
      </c>
      <c r="Q930" s="3">
        <f t="shared" si="99"/>
        <v>8546640</v>
      </c>
      <c r="R930" s="18">
        <f t="shared" si="100"/>
        <v>9.7360000000000007</v>
      </c>
    </row>
    <row r="931" spans="1:18" ht="15.75">
      <c r="A931" s="2" t="s">
        <v>8884</v>
      </c>
      <c r="B931" s="2" t="s">
        <v>8885</v>
      </c>
      <c r="C931" s="2" t="s">
        <v>8886</v>
      </c>
      <c r="D931" s="2" t="s">
        <v>13146</v>
      </c>
      <c r="E931" s="2" t="s">
        <v>13259</v>
      </c>
      <c r="F931" s="2" t="s">
        <v>13260</v>
      </c>
      <c r="G931" s="2" t="s">
        <v>13261</v>
      </c>
      <c r="H931" s="7">
        <v>351</v>
      </c>
      <c r="I931" s="7" t="str">
        <f>IF('Amazon 2'!H943&lt;200,"&lt;₹ 200",IF(OR('Amazon 2'!H943=200,'Amazon 2'!H943&lt;=500),"₹ 200-₹ 500","&gt;₹ 500"))</f>
        <v>₹ 200-₹ 500</v>
      </c>
      <c r="J931" s="7">
        <v>999</v>
      </c>
      <c r="K931" s="5">
        <v>0.65</v>
      </c>
      <c r="L931" t="str">
        <f t="shared" si="96"/>
        <v>61-70%</v>
      </c>
      <c r="M931" s="7">
        <f t="shared" si="97"/>
        <v>64.86486486486487</v>
      </c>
      <c r="N931" s="5" t="str">
        <f t="shared" si="103"/>
        <v>50% ormore</v>
      </c>
      <c r="O931" s="2">
        <v>4</v>
      </c>
      <c r="P931" s="3">
        <v>5380</v>
      </c>
      <c r="Q931" s="3">
        <f t="shared" si="99"/>
        <v>5374620</v>
      </c>
      <c r="R931" s="18">
        <f t="shared" si="100"/>
        <v>9.379999999999999</v>
      </c>
    </row>
    <row r="932" spans="1:18" ht="15.75">
      <c r="A932" s="2" t="s">
        <v>9824</v>
      </c>
      <c r="B932" s="2" t="s">
        <v>9825</v>
      </c>
      <c r="C932" s="2" t="s">
        <v>8721</v>
      </c>
      <c r="D932" s="2" t="s">
        <v>13146</v>
      </c>
      <c r="E932" s="2" t="s">
        <v>13241</v>
      </c>
      <c r="F932" s="2" t="s">
        <v>13254</v>
      </c>
      <c r="G932" s="2" t="s">
        <v>13255</v>
      </c>
      <c r="H932" s="7">
        <v>2088</v>
      </c>
      <c r="I932" s="7" t="str">
        <f>IF('Amazon 2'!H1035&lt;200,"&lt;₹ 200",IF(OR('Amazon 2'!H1035=200,'Amazon 2'!H1035&lt;=500),"₹ 200-₹ 500","&gt;₹ 500"))</f>
        <v>&gt;₹ 500</v>
      </c>
      <c r="J932" s="7">
        <v>5550</v>
      </c>
      <c r="K932" s="5">
        <v>0.62</v>
      </c>
      <c r="L932" t="str">
        <f t="shared" si="96"/>
        <v>61-70%</v>
      </c>
      <c r="M932" s="7">
        <f t="shared" si="97"/>
        <v>62.378378378378372</v>
      </c>
      <c r="N932" s="5" t="str">
        <f t="shared" si="103"/>
        <v>50% ormore</v>
      </c>
      <c r="O932" s="2">
        <v>4</v>
      </c>
      <c r="P932" s="3">
        <v>5292</v>
      </c>
      <c r="Q932" s="3">
        <f t="shared" si="99"/>
        <v>29370600</v>
      </c>
      <c r="R932" s="18">
        <f t="shared" si="100"/>
        <v>9.2919999999999998</v>
      </c>
    </row>
    <row r="933" spans="1:18" ht="15.75">
      <c r="A933" s="2" t="s">
        <v>11467</v>
      </c>
      <c r="B933" s="2" t="s">
        <v>11468</v>
      </c>
      <c r="C933" s="2" t="s">
        <v>8710</v>
      </c>
      <c r="D933" s="2" t="s">
        <v>13146</v>
      </c>
      <c r="E933" s="2" t="s">
        <v>13238</v>
      </c>
      <c r="F933" s="2" t="s">
        <v>13239</v>
      </c>
      <c r="G933" s="2" t="s">
        <v>13253</v>
      </c>
      <c r="H933" s="7">
        <v>2449</v>
      </c>
      <c r="I933" s="7" t="str">
        <f>IF('Amazon 2'!H1198&lt;200,"&lt;₹ 200",IF(OR('Amazon 2'!H1198=200,'Amazon 2'!H1198&lt;=500),"₹ 200-₹ 500","&gt;₹ 500"))</f>
        <v>₹ 200-₹ 500</v>
      </c>
      <c r="J933" s="7">
        <v>3390</v>
      </c>
      <c r="K933" s="5">
        <v>0.28000000000000003</v>
      </c>
      <c r="L933" t="str">
        <f t="shared" si="96"/>
        <v>21-30%</v>
      </c>
      <c r="M933" s="7">
        <f t="shared" si="97"/>
        <v>27.758112094395283</v>
      </c>
      <c r="N933" s="5" t="str">
        <f t="shared" si="103"/>
        <v>&lt;50%</v>
      </c>
      <c r="O933" s="2">
        <v>4</v>
      </c>
      <c r="P933" s="3">
        <v>5206</v>
      </c>
      <c r="Q933" s="3">
        <f t="shared" si="99"/>
        <v>17648340</v>
      </c>
      <c r="R933" s="18">
        <f t="shared" si="100"/>
        <v>9.2059999999999995</v>
      </c>
    </row>
    <row r="934" spans="1:18" ht="15.75">
      <c r="A934" s="2" t="s">
        <v>11846</v>
      </c>
      <c r="B934" s="2" t="s">
        <v>11847</v>
      </c>
      <c r="C934" s="2" t="s">
        <v>8773</v>
      </c>
      <c r="D934" s="2" t="s">
        <v>13146</v>
      </c>
      <c r="E934" s="2" t="s">
        <v>13241</v>
      </c>
      <c r="F934" s="2" t="s">
        <v>13254</v>
      </c>
      <c r="G934" s="2" t="s">
        <v>13256</v>
      </c>
      <c r="H934" s="7">
        <v>7799</v>
      </c>
      <c r="I934" s="7" t="str">
        <f>IF('Amazon 2'!H1236&lt;200,"&lt;₹ 200",IF(OR('Amazon 2'!H1236=200,'Amazon 2'!H1236&lt;=500),"₹ 200-₹ 500","&gt;₹ 500"))</f>
        <v>₹ 200-₹ 500</v>
      </c>
      <c r="J934" s="7">
        <v>12500</v>
      </c>
      <c r="K934" s="5">
        <v>0.38</v>
      </c>
      <c r="L934" t="str">
        <f t="shared" si="96"/>
        <v>31-40%</v>
      </c>
      <c r="M934" s="7">
        <f t="shared" si="97"/>
        <v>37.608000000000004</v>
      </c>
      <c r="N934" s="5" t="str">
        <f t="shared" si="103"/>
        <v>&lt;50%</v>
      </c>
      <c r="O934" s="2">
        <v>4</v>
      </c>
      <c r="P934" s="3">
        <v>5160</v>
      </c>
      <c r="Q934" s="3">
        <f t="shared" si="99"/>
        <v>64500000</v>
      </c>
      <c r="R934" s="18">
        <f t="shared" si="100"/>
        <v>9.16</v>
      </c>
    </row>
    <row r="935" spans="1:18" ht="15.75">
      <c r="A935" s="2" t="s">
        <v>8207</v>
      </c>
      <c r="B935" s="2" t="s">
        <v>8208</v>
      </c>
      <c r="C935" s="2" t="s">
        <v>3495</v>
      </c>
      <c r="D935" s="2" t="s">
        <v>13082</v>
      </c>
      <c r="E935" s="2" t="s">
        <v>13105</v>
      </c>
      <c r="F935" s="2" t="s">
        <v>13106</v>
      </c>
      <c r="G935" s="2" t="s">
        <v>13119</v>
      </c>
      <c r="H935" s="7">
        <v>279</v>
      </c>
      <c r="I935" s="7" t="str">
        <f>IF('Amazon 2'!H879&lt;200,"&lt;₹ 200",IF(OR('Amazon 2'!H879=200,'Amazon 2'!H879&lt;=500),"₹ 200-₹ 500","&gt;₹ 500"))</f>
        <v>&gt;₹ 500</v>
      </c>
      <c r="J935" s="7">
        <v>1299</v>
      </c>
      <c r="K935" s="5">
        <v>0.79</v>
      </c>
      <c r="L935" t="str">
        <f t="shared" si="96"/>
        <v>71-80%</v>
      </c>
      <c r="M935" s="7">
        <f t="shared" si="97"/>
        <v>78.52193995381063</v>
      </c>
      <c r="N935" s="5" t="str">
        <f t="shared" si="103"/>
        <v>50% ormore</v>
      </c>
      <c r="O935" s="2">
        <v>4</v>
      </c>
      <c r="P935" s="3">
        <v>5072</v>
      </c>
      <c r="Q935" s="3">
        <f t="shared" si="99"/>
        <v>6588528</v>
      </c>
      <c r="R935" s="18">
        <f t="shared" si="100"/>
        <v>9.0719999999999992</v>
      </c>
    </row>
    <row r="936" spans="1:18" ht="15.75">
      <c r="A936" s="2" t="s">
        <v>7122</v>
      </c>
      <c r="B936" s="2" t="s">
        <v>7123</v>
      </c>
      <c r="C936" s="2" t="s">
        <v>4845</v>
      </c>
      <c r="D936" s="2" t="s">
        <v>13075</v>
      </c>
      <c r="E936" s="2" t="s">
        <v>13076</v>
      </c>
      <c r="F936" s="2" t="s">
        <v>13131</v>
      </c>
      <c r="G936" s="2" t="s">
        <v>13132</v>
      </c>
      <c r="H936" s="7">
        <v>149</v>
      </c>
      <c r="I936" s="7" t="str">
        <f>IF('Amazon 2'!H773&lt;200,"&lt;₹ 200",IF(OR('Amazon 2'!H773=200,'Amazon 2'!H773&lt;=500),"₹ 200-₹ 500","&gt;₹ 500"))</f>
        <v>₹ 200-₹ 500</v>
      </c>
      <c r="J936" s="7">
        <v>249</v>
      </c>
      <c r="K936" s="5">
        <v>0.4</v>
      </c>
      <c r="L936" t="str">
        <f t="shared" si="96"/>
        <v>31-40%</v>
      </c>
      <c r="M936" s="7">
        <f t="shared" si="97"/>
        <v>40.160642570281126</v>
      </c>
      <c r="N936" s="5" t="str">
        <f t="shared" si="103"/>
        <v>&lt;50%</v>
      </c>
      <c r="O936" s="2">
        <v>4</v>
      </c>
      <c r="P936" s="3">
        <v>5057</v>
      </c>
      <c r="Q936" s="3">
        <f t="shared" si="99"/>
        <v>1259193</v>
      </c>
      <c r="R936" s="18">
        <f t="shared" si="100"/>
        <v>9.0570000000000004</v>
      </c>
    </row>
    <row r="937" spans="1:18" ht="15.75">
      <c r="A937" s="2" t="s">
        <v>10204</v>
      </c>
      <c r="B937" s="2" t="s">
        <v>10205</v>
      </c>
      <c r="C937" s="2" t="s">
        <v>8710</v>
      </c>
      <c r="D937" s="2" t="s">
        <v>13146</v>
      </c>
      <c r="E937" s="2" t="s">
        <v>13238</v>
      </c>
      <c r="F937" s="2" t="s">
        <v>13239</v>
      </c>
      <c r="G937" s="2" t="s">
        <v>13253</v>
      </c>
      <c r="H937" s="7">
        <v>3249</v>
      </c>
      <c r="I937" s="7" t="str">
        <f>IF('Amazon 2'!H1073&lt;200,"&lt;₹ 200",IF(OR('Amazon 2'!H1073=200,'Amazon 2'!H1073&lt;=500),"₹ 200-₹ 500","&gt;₹ 500"))</f>
        <v>&gt;₹ 500</v>
      </c>
      <c r="J937" s="7">
        <v>6375</v>
      </c>
      <c r="K937" s="5">
        <v>0.49</v>
      </c>
      <c r="L937" t="str">
        <f t="shared" si="96"/>
        <v>41-50%</v>
      </c>
      <c r="M937" s="7">
        <f t="shared" si="97"/>
        <v>49.035294117647062</v>
      </c>
      <c r="N937" s="5" t="str">
        <f t="shared" si="103"/>
        <v>&lt;50%</v>
      </c>
      <c r="O937" s="2">
        <v>4</v>
      </c>
      <c r="P937" s="3">
        <v>4978</v>
      </c>
      <c r="Q937" s="3">
        <f t="shared" si="99"/>
        <v>31734750</v>
      </c>
      <c r="R937" s="18">
        <f t="shared" si="100"/>
        <v>8.9779999999999998</v>
      </c>
    </row>
    <row r="938" spans="1:18" ht="15.75">
      <c r="A938" s="2" t="s">
        <v>11416</v>
      </c>
      <c r="B938" s="2" t="s">
        <v>11417</v>
      </c>
      <c r="C938" s="2" t="s">
        <v>8699</v>
      </c>
      <c r="D938" s="2" t="s">
        <v>13146</v>
      </c>
      <c r="E938" s="2" t="s">
        <v>13238</v>
      </c>
      <c r="F938" s="2" t="s">
        <v>13245</v>
      </c>
      <c r="G938" s="2" t="s">
        <v>13246</v>
      </c>
      <c r="H938" s="7">
        <v>717</v>
      </c>
      <c r="I938" s="7" t="str">
        <f>IF('Amazon 2'!H1193&lt;200,"&lt;₹ 200",IF(OR('Amazon 2'!H1193=200,'Amazon 2'!H1193&lt;=500),"₹ 200-₹ 500","&gt;₹ 500"))</f>
        <v>&gt;₹ 500</v>
      </c>
      <c r="J938" s="7">
        <v>1390</v>
      </c>
      <c r="K938" s="5">
        <v>0.48</v>
      </c>
      <c r="L938" t="str">
        <f t="shared" si="96"/>
        <v>41-50%</v>
      </c>
      <c r="M938" s="7">
        <f t="shared" si="97"/>
        <v>48.417266187050359</v>
      </c>
      <c r="N938" s="5" t="str">
        <f t="shared" si="103"/>
        <v>&lt;50%</v>
      </c>
      <c r="O938" s="2">
        <v>4</v>
      </c>
      <c r="P938" s="3">
        <v>4867</v>
      </c>
      <c r="Q938" s="3">
        <f t="shared" si="99"/>
        <v>6765130</v>
      </c>
      <c r="R938" s="18">
        <f t="shared" si="100"/>
        <v>8.8670000000000009</v>
      </c>
    </row>
    <row r="939" spans="1:18" ht="15.75">
      <c r="A939" s="2" t="s">
        <v>4471</v>
      </c>
      <c r="B939" s="2" t="s">
        <v>4472</v>
      </c>
      <c r="C939" s="2" t="s">
        <v>3973</v>
      </c>
      <c r="D939" s="2" t="s">
        <v>13082</v>
      </c>
      <c r="E939" s="2" t="s">
        <v>13105</v>
      </c>
      <c r="F939" s="2" t="s">
        <v>13106</v>
      </c>
      <c r="G939" s="2" t="s">
        <v>13125</v>
      </c>
      <c r="H939" s="7">
        <v>199</v>
      </c>
      <c r="I939" s="7" t="str">
        <f>IF('Amazon 2'!H521&lt;200,"&lt;₹ 200",IF(OR('Amazon 2'!H521=200,'Amazon 2'!H521&lt;=500),"₹ 200-₹ 500","&gt;₹ 500"))</f>
        <v>&gt;₹ 500</v>
      </c>
      <c r="J939" s="7">
        <v>1899</v>
      </c>
      <c r="K939" s="5">
        <v>0.9</v>
      </c>
      <c r="L939" t="str">
        <f t="shared" si="96"/>
        <v>81-90%</v>
      </c>
      <c r="M939" s="7">
        <f t="shared" si="97"/>
        <v>89.520800421274359</v>
      </c>
      <c r="N939" s="5" t="str">
        <f t="shared" si="103"/>
        <v>50% ormore</v>
      </c>
      <c r="O939" s="2">
        <v>4</v>
      </c>
      <c r="P939" s="3">
        <v>4740</v>
      </c>
      <c r="Q939" s="3">
        <f t="shared" si="99"/>
        <v>9001260</v>
      </c>
      <c r="R939" s="18">
        <f t="shared" si="100"/>
        <v>8.74</v>
      </c>
    </row>
    <row r="940" spans="1:18" ht="15.75">
      <c r="A940" s="2" t="s">
        <v>3503</v>
      </c>
      <c r="B940" s="2" t="s">
        <v>3504</v>
      </c>
      <c r="C940" s="2" t="s">
        <v>3066</v>
      </c>
      <c r="D940" s="2" t="s">
        <v>13082</v>
      </c>
      <c r="E940" s="2" t="s">
        <v>13113</v>
      </c>
      <c r="F940" s="2" t="s">
        <v>13114</v>
      </c>
      <c r="G940" s="2" t="s">
        <v>13115</v>
      </c>
      <c r="H940" s="7">
        <v>4790</v>
      </c>
      <c r="I940" s="7" t="str">
        <f>IF('Amazon 2'!H401&lt;200,"&lt;₹ 200",IF(OR('Amazon 2'!H401=200,'Amazon 2'!H401&lt;=500),"₹ 200-₹ 500","&gt;₹ 500"))</f>
        <v>&gt;₹ 500</v>
      </c>
      <c r="J940" s="7">
        <v>15990</v>
      </c>
      <c r="K940" s="5">
        <v>0.7</v>
      </c>
      <c r="L940" t="str">
        <f t="shared" si="96"/>
        <v>61-70%</v>
      </c>
      <c r="M940" s="7">
        <f t="shared" si="97"/>
        <v>70.043777360850541</v>
      </c>
      <c r="N940" s="5" t="str">
        <f t="shared" si="103"/>
        <v>50% ormore</v>
      </c>
      <c r="O940" s="2">
        <v>4</v>
      </c>
      <c r="P940" s="3">
        <v>4390</v>
      </c>
      <c r="Q940" s="3">
        <f t="shared" si="99"/>
        <v>70196100</v>
      </c>
      <c r="R940" s="18">
        <f t="shared" si="100"/>
        <v>8.39</v>
      </c>
    </row>
    <row r="941" spans="1:18" ht="15.75">
      <c r="A941" s="2" t="s">
        <v>5635</v>
      </c>
      <c r="B941" s="2" t="s">
        <v>5636</v>
      </c>
      <c r="C941" s="2" t="s">
        <v>4845</v>
      </c>
      <c r="D941" s="2" t="s">
        <v>13075</v>
      </c>
      <c r="E941" s="2" t="s">
        <v>13076</v>
      </c>
      <c r="F941" s="2" t="s">
        <v>13131</v>
      </c>
      <c r="G941" s="2" t="s">
        <v>13132</v>
      </c>
      <c r="H941" s="7">
        <v>599</v>
      </c>
      <c r="I941" s="7" t="str">
        <f>IF('Amazon 2'!H632&lt;200,"&lt;₹ 200",IF(OR('Amazon 2'!H632=200,'Amazon 2'!H632&lt;=500),"₹ 200-₹ 500","&gt;₹ 500"))</f>
        <v>₹ 200-₹ 500</v>
      </c>
      <c r="J941" s="7">
        <v>899</v>
      </c>
      <c r="K941" s="5">
        <v>0.33</v>
      </c>
      <c r="L941" t="str">
        <f t="shared" si="96"/>
        <v>31-40%</v>
      </c>
      <c r="M941" s="7">
        <f t="shared" si="97"/>
        <v>33.370411568409338</v>
      </c>
      <c r="N941" s="5" t="str">
        <f t="shared" si="103"/>
        <v>&lt;50%</v>
      </c>
      <c r="O941" s="2">
        <v>4</v>
      </c>
      <c r="P941" s="3">
        <v>4018</v>
      </c>
      <c r="Q941" s="3">
        <f t="shared" si="99"/>
        <v>3612182</v>
      </c>
      <c r="R941" s="18">
        <f t="shared" si="100"/>
        <v>8.0180000000000007</v>
      </c>
    </row>
    <row r="942" spans="1:18" ht="15.75">
      <c r="A942" s="2" t="s">
        <v>11103</v>
      </c>
      <c r="B942" s="2" t="s">
        <v>11104</v>
      </c>
      <c r="C942" s="2" t="s">
        <v>11105</v>
      </c>
      <c r="D942" s="2" t="s">
        <v>13146</v>
      </c>
      <c r="E942" s="2" t="s">
        <v>13241</v>
      </c>
      <c r="F942" s="2" t="s">
        <v>13304</v>
      </c>
      <c r="G942" s="2"/>
      <c r="H942" s="7">
        <v>2249</v>
      </c>
      <c r="I942" s="7" t="str">
        <f>IF('Amazon 2'!H1162&lt;200,"&lt;₹ 200",IF(OR('Amazon 2'!H1162=200,'Amazon 2'!H1162&lt;=500),"₹ 200-₹ 500","&gt;₹ 500"))</f>
        <v>&gt;₹ 500</v>
      </c>
      <c r="J942" s="7">
        <v>3550</v>
      </c>
      <c r="K942" s="5">
        <v>0.37</v>
      </c>
      <c r="L942" t="str">
        <f t="shared" si="96"/>
        <v>31-40%</v>
      </c>
      <c r="M942" s="7">
        <f t="shared" si="97"/>
        <v>36.647887323943664</v>
      </c>
      <c r="N942" s="5" t="str">
        <f t="shared" si="103"/>
        <v>&lt;50%</v>
      </c>
      <c r="O942" s="2">
        <v>4</v>
      </c>
      <c r="P942" s="3">
        <v>3973</v>
      </c>
      <c r="Q942" s="3">
        <f t="shared" si="99"/>
        <v>14104150</v>
      </c>
      <c r="R942" s="18">
        <f t="shared" si="100"/>
        <v>7.9729999999999999</v>
      </c>
    </row>
    <row r="943" spans="1:18" ht="15.75">
      <c r="A943" s="2" t="s">
        <v>7680</v>
      </c>
      <c r="B943" s="2" t="s">
        <v>7681</v>
      </c>
      <c r="C943" s="2" t="s">
        <v>7089</v>
      </c>
      <c r="D943" s="2" t="s">
        <v>13142</v>
      </c>
      <c r="E943" s="2" t="s">
        <v>13143</v>
      </c>
      <c r="F943" s="2" t="s">
        <v>13144</v>
      </c>
      <c r="G943" s="2" t="s">
        <v>13145</v>
      </c>
      <c r="H943" s="7">
        <v>272</v>
      </c>
      <c r="I943" s="7" t="str">
        <f>IF('Amazon 2'!H828&lt;200,"&lt;₹ 200",IF(OR('Amazon 2'!H828=200,'Amazon 2'!H828&lt;=500),"₹ 200-₹ 500","&gt;₹ 500"))</f>
        <v>₹ 200-₹ 500</v>
      </c>
      <c r="J943" s="7">
        <v>320</v>
      </c>
      <c r="K943" s="5">
        <v>0.15</v>
      </c>
      <c r="L943" t="str">
        <f t="shared" si="96"/>
        <v>11-20%</v>
      </c>
      <c r="M943" s="7">
        <f t="shared" si="97"/>
        <v>15</v>
      </c>
      <c r="N943" s="5" t="str">
        <f t="shared" si="103"/>
        <v>&lt;50%</v>
      </c>
      <c r="O943" s="2">
        <v>4</v>
      </c>
      <c r="P943" s="3">
        <v>3686</v>
      </c>
      <c r="Q943" s="3">
        <f t="shared" si="99"/>
        <v>1179520</v>
      </c>
      <c r="R943" s="18">
        <f t="shared" si="100"/>
        <v>7.6859999999999999</v>
      </c>
    </row>
    <row r="944" spans="1:18" ht="15.75">
      <c r="A944" s="2" t="s">
        <v>10829</v>
      </c>
      <c r="B944" s="2" t="s">
        <v>10830</v>
      </c>
      <c r="C944" s="2" t="s">
        <v>10831</v>
      </c>
      <c r="D944" s="2" t="s">
        <v>13297</v>
      </c>
      <c r="E944" s="2" t="s">
        <v>13298</v>
      </c>
      <c r="F944" s="2" t="s">
        <v>13299</v>
      </c>
      <c r="G944" s="2" t="s">
        <v>13300</v>
      </c>
      <c r="H944" s="7">
        <v>899</v>
      </c>
      <c r="I944" s="7" t="str">
        <f>IF('Amazon 2'!H1135&lt;200,"&lt;₹ 200",IF(OR('Amazon 2'!H1135=200,'Amazon 2'!H1135&lt;=500),"₹ 200-₹ 500","&gt;₹ 500"))</f>
        <v>&gt;₹ 500</v>
      </c>
      <c r="J944" s="7">
        <v>1900</v>
      </c>
      <c r="K944" s="5">
        <v>0.53</v>
      </c>
      <c r="L944" t="str">
        <f t="shared" si="96"/>
        <v>51-60%</v>
      </c>
      <c r="M944" s="7">
        <f t="shared" si="97"/>
        <v>52.684210526315788</v>
      </c>
      <c r="N944" s="5" t="str">
        <f t="shared" si="103"/>
        <v>50% ormore</v>
      </c>
      <c r="O944" s="2">
        <v>4</v>
      </c>
      <c r="P944" s="3">
        <v>3663</v>
      </c>
      <c r="Q944" s="3">
        <f t="shared" si="99"/>
        <v>6959700</v>
      </c>
      <c r="R944" s="18">
        <f t="shared" si="100"/>
        <v>7.6630000000000003</v>
      </c>
    </row>
    <row r="945" spans="1:18" ht="15.75">
      <c r="A945" s="2" t="s">
        <v>3683</v>
      </c>
      <c r="B945" s="2" t="s">
        <v>3684</v>
      </c>
      <c r="C945" s="2" t="s">
        <v>3151</v>
      </c>
      <c r="D945" s="2" t="s">
        <v>13082</v>
      </c>
      <c r="E945" s="2" t="s">
        <v>13105</v>
      </c>
      <c r="F945" s="2" t="s">
        <v>13106</v>
      </c>
      <c r="G945" s="2" t="s">
        <v>13116</v>
      </c>
      <c r="H945" s="7">
        <v>489</v>
      </c>
      <c r="I945" s="7" t="str">
        <f>IF('Amazon 2'!H424&lt;200,"&lt;₹ 200",IF(OR('Amazon 2'!H424=200,'Amazon 2'!H424&lt;=500),"₹ 200-₹ 500","&gt;₹ 500"))</f>
        <v>₹ 200-₹ 500</v>
      </c>
      <c r="J945" s="7">
        <v>1999</v>
      </c>
      <c r="K945" s="5">
        <v>0.76</v>
      </c>
      <c r="L945" t="str">
        <f t="shared" si="96"/>
        <v>71-80%</v>
      </c>
      <c r="M945" s="7">
        <f t="shared" si="97"/>
        <v>75.537768884442229</v>
      </c>
      <c r="N945" s="5" t="str">
        <f t="shared" si="103"/>
        <v>50% ormore</v>
      </c>
      <c r="O945" s="2">
        <v>4</v>
      </c>
      <c r="P945" s="3">
        <v>3626</v>
      </c>
      <c r="Q945" s="3">
        <f t="shared" si="99"/>
        <v>7248374</v>
      </c>
      <c r="R945" s="18">
        <f t="shared" si="100"/>
        <v>7.6259999999999994</v>
      </c>
    </row>
    <row r="946" spans="1:18" ht="15.75">
      <c r="A946" s="2" t="s">
        <v>1433</v>
      </c>
      <c r="B946" s="2" t="s">
        <v>1434</v>
      </c>
      <c r="C946" s="2" t="s">
        <v>1333</v>
      </c>
      <c r="D946" s="2" t="s">
        <v>13082</v>
      </c>
      <c r="E946" s="2" t="s">
        <v>13083</v>
      </c>
      <c r="F946" s="2" t="s">
        <v>13084</v>
      </c>
      <c r="G946" s="2" t="s">
        <v>13078</v>
      </c>
      <c r="H946" s="7">
        <v>1089</v>
      </c>
      <c r="I946" s="7" t="str">
        <f>IF('Amazon 2'!H162&lt;200,"&lt;₹ 200",IF(OR('Amazon 2'!H162=200,'Amazon 2'!H162&lt;=500),"₹ 200-₹ 500","&gt;₹ 500"))</f>
        <v>&lt;₹ 200</v>
      </c>
      <c r="J946" s="7">
        <v>1600</v>
      </c>
      <c r="K946" s="5">
        <v>0.32</v>
      </c>
      <c r="L946" t="str">
        <f t="shared" si="96"/>
        <v>31-40%</v>
      </c>
      <c r="M946" s="7">
        <f t="shared" si="97"/>
        <v>31.937500000000004</v>
      </c>
      <c r="N946" s="5" t="str">
        <f>IF(K946&gt;=50%,"Yes","No")</f>
        <v>No</v>
      </c>
      <c r="O946" s="2">
        <v>4</v>
      </c>
      <c r="P946" s="3">
        <v>3565</v>
      </c>
      <c r="Q946" s="3">
        <f t="shared" si="99"/>
        <v>5704000</v>
      </c>
      <c r="R946" s="18">
        <f t="shared" si="100"/>
        <v>7.5649999999999995</v>
      </c>
    </row>
    <row r="947" spans="1:18" ht="15.75">
      <c r="A947" s="2" t="s">
        <v>3431</v>
      </c>
      <c r="B947" s="2" t="s">
        <v>3432</v>
      </c>
      <c r="C947" s="2" t="s">
        <v>3433</v>
      </c>
      <c r="D947" s="2" t="s">
        <v>13082</v>
      </c>
      <c r="E947" s="2" t="s">
        <v>13105</v>
      </c>
      <c r="F947" s="2" t="s">
        <v>13106</v>
      </c>
      <c r="G947" s="2" t="s">
        <v>13118</v>
      </c>
      <c r="H947" s="7">
        <v>399</v>
      </c>
      <c r="I947" s="7" t="str">
        <f>IF('Amazon 2'!H393&lt;200,"&lt;₹ 200",IF(OR('Amazon 2'!H393=200,'Amazon 2'!H393&lt;=500),"₹ 200-₹ 500","&gt;₹ 500"))</f>
        <v>₹ 200-₹ 500</v>
      </c>
      <c r="J947" s="7">
        <v>1999</v>
      </c>
      <c r="K947" s="5">
        <v>0.8</v>
      </c>
      <c r="L947" t="str">
        <f t="shared" si="96"/>
        <v>71-80%</v>
      </c>
      <c r="M947" s="7">
        <f t="shared" si="97"/>
        <v>80.040020010004994</v>
      </c>
      <c r="N947" s="5" t="str">
        <f>IF(K947&gt;=50%,"50% ormore","&lt;50%")</f>
        <v>50% ormore</v>
      </c>
      <c r="O947" s="2">
        <v>4</v>
      </c>
      <c r="P947" s="3">
        <v>3382</v>
      </c>
      <c r="Q947" s="3">
        <f t="shared" si="99"/>
        <v>6760618</v>
      </c>
      <c r="R947" s="18">
        <f t="shared" si="100"/>
        <v>7.3819999999999997</v>
      </c>
    </row>
    <row r="948" spans="1:18" ht="15.75">
      <c r="A948" s="2" t="s">
        <v>1191</v>
      </c>
      <c r="B948" s="2" t="s">
        <v>1192</v>
      </c>
      <c r="C948" s="2" t="s">
        <v>1193</v>
      </c>
      <c r="D948" s="2" t="s">
        <v>13082</v>
      </c>
      <c r="E948" s="2" t="s">
        <v>13090</v>
      </c>
      <c r="F948" s="2" t="s">
        <v>13084</v>
      </c>
      <c r="G948" s="2" t="s">
        <v>13091</v>
      </c>
      <c r="H948" s="7">
        <v>349</v>
      </c>
      <c r="I948" s="7" t="str">
        <f>IF('Amazon 2'!H134&lt;200,"&lt;₹ 200",IF(OR('Amazon 2'!H134=200,'Amazon 2'!H134&lt;=500),"₹ 200-₹ 500","&gt;₹ 500"))</f>
        <v>&gt;₹ 500</v>
      </c>
      <c r="J948" s="7">
        <v>1299</v>
      </c>
      <c r="K948" s="5">
        <v>0.73</v>
      </c>
      <c r="L948" t="str">
        <f t="shared" si="96"/>
        <v>71-80%</v>
      </c>
      <c r="M948" s="7">
        <f t="shared" si="97"/>
        <v>73.133179368745189</v>
      </c>
      <c r="N948" s="5" t="str">
        <f>IF(K948&gt;=50%,"Yes","No")</f>
        <v>Yes</v>
      </c>
      <c r="O948" s="2">
        <v>4</v>
      </c>
      <c r="P948" s="3">
        <v>3295</v>
      </c>
      <c r="Q948" s="3">
        <f t="shared" si="99"/>
        <v>4280205</v>
      </c>
      <c r="R948" s="18">
        <f t="shared" si="100"/>
        <v>7.2949999999999999</v>
      </c>
    </row>
    <row r="949" spans="1:18" ht="15.75">
      <c r="A949" s="2" t="s">
        <v>11876</v>
      </c>
      <c r="B949" s="2" t="s">
        <v>11877</v>
      </c>
      <c r="C949" s="2" t="s">
        <v>8699</v>
      </c>
      <c r="D949" s="2" t="s">
        <v>13146</v>
      </c>
      <c r="E949" s="2" t="s">
        <v>13238</v>
      </c>
      <c r="F949" s="2" t="s">
        <v>13245</v>
      </c>
      <c r="G949" s="2" t="s">
        <v>13246</v>
      </c>
      <c r="H949" s="7">
        <v>645</v>
      </c>
      <c r="I949" s="7" t="str">
        <f>IF('Amazon 2'!H1239&lt;200,"&lt;₹ 200",IF(OR('Amazon 2'!H1239=200,'Amazon 2'!H1239&lt;=500),"₹ 200-₹ 500","&gt;₹ 500"))</f>
        <v>&lt;₹ 200</v>
      </c>
      <c r="J949" s="7">
        <v>1100</v>
      </c>
      <c r="K949" s="5">
        <v>0.41</v>
      </c>
      <c r="L949" t="str">
        <f t="shared" si="96"/>
        <v>41-50%</v>
      </c>
      <c r="M949" s="7">
        <f t="shared" si="97"/>
        <v>41.363636363636367</v>
      </c>
      <c r="N949" s="5" t="str">
        <f>IF(K949&gt;=50%,"50% ormore","&lt;50%")</f>
        <v>&lt;50%</v>
      </c>
      <c r="O949" s="2">
        <v>4</v>
      </c>
      <c r="P949" s="3">
        <v>3271</v>
      </c>
      <c r="Q949" s="3">
        <f t="shared" si="99"/>
        <v>3598100</v>
      </c>
      <c r="R949" s="18">
        <f t="shared" si="100"/>
        <v>7.2709999999999999</v>
      </c>
    </row>
    <row r="950" spans="1:18" ht="15.75">
      <c r="A950" s="2" t="s">
        <v>11917</v>
      </c>
      <c r="B950" s="2" t="s">
        <v>11918</v>
      </c>
      <c r="C950" s="2" t="s">
        <v>9633</v>
      </c>
      <c r="D950" s="2" t="s">
        <v>13146</v>
      </c>
      <c r="E950" s="2" t="s">
        <v>13238</v>
      </c>
      <c r="F950" s="2" t="s">
        <v>13278</v>
      </c>
      <c r="G950" s="2" t="s">
        <v>13279</v>
      </c>
      <c r="H950" s="7">
        <v>825</v>
      </c>
      <c r="I950" s="7" t="str">
        <f>IF('Amazon 2'!H1243&lt;200,"&lt;₹ 200",IF(OR('Amazon 2'!H1243=200,'Amazon 2'!H1243&lt;=500),"₹ 200-₹ 500","&gt;₹ 500"))</f>
        <v>&gt;₹ 500</v>
      </c>
      <c r="J950" s="7">
        <v>825</v>
      </c>
      <c r="K950" s="5">
        <v>0</v>
      </c>
      <c r="L950" t="str">
        <f t="shared" si="96"/>
        <v>0-10%</v>
      </c>
      <c r="M950" s="7">
        <f t="shared" si="97"/>
        <v>0</v>
      </c>
      <c r="N950" s="5" t="str">
        <f>IF(K950&gt;=50%,"50% ormore","&lt;50%")</f>
        <v>&lt;50%</v>
      </c>
      <c r="O950" s="2">
        <v>4</v>
      </c>
      <c r="P950" s="3">
        <v>3246</v>
      </c>
      <c r="Q950" s="3">
        <f t="shared" si="99"/>
        <v>2677950</v>
      </c>
      <c r="R950" s="18">
        <f t="shared" si="100"/>
        <v>7.2460000000000004</v>
      </c>
    </row>
    <row r="951" spans="1:18" ht="15.75">
      <c r="A951" s="2" t="s">
        <v>10031</v>
      </c>
      <c r="B951" s="2" t="s">
        <v>10032</v>
      </c>
      <c r="C951" s="2" t="s">
        <v>9944</v>
      </c>
      <c r="D951" s="2" t="s">
        <v>13146</v>
      </c>
      <c r="E951" s="2" t="s">
        <v>13238</v>
      </c>
      <c r="F951" s="2" t="s">
        <v>13245</v>
      </c>
      <c r="G951" s="2" t="s">
        <v>13263</v>
      </c>
      <c r="H951" s="7">
        <v>3199</v>
      </c>
      <c r="I951" s="7" t="str">
        <f>IF('Amazon 2'!H1056&lt;200,"&lt;₹ 200",IF(OR('Amazon 2'!H1056=200,'Amazon 2'!H1056&lt;=500),"₹ 200-₹ 500","&gt;₹ 500"))</f>
        <v>&gt;₹ 500</v>
      </c>
      <c r="J951" s="7">
        <v>5999</v>
      </c>
      <c r="K951" s="5">
        <v>0.47</v>
      </c>
      <c r="L951" t="str">
        <f t="shared" si="96"/>
        <v>41-50%</v>
      </c>
      <c r="M951" s="7">
        <f t="shared" si="97"/>
        <v>46.674445740956827</v>
      </c>
      <c r="N951" s="5" t="str">
        <f>IF(K951&gt;=50%,"50% ormore","&lt;50%")</f>
        <v>&lt;50%</v>
      </c>
      <c r="O951" s="2">
        <v>4</v>
      </c>
      <c r="P951" s="3">
        <v>3242</v>
      </c>
      <c r="Q951" s="3">
        <f t="shared" si="99"/>
        <v>19448758</v>
      </c>
      <c r="R951" s="18">
        <f t="shared" si="100"/>
        <v>7.242</v>
      </c>
    </row>
    <row r="952" spans="1:18" ht="15.75">
      <c r="A952" s="2" t="s">
        <v>1804</v>
      </c>
      <c r="B952" s="2" t="s">
        <v>1805</v>
      </c>
      <c r="C952" s="2" t="s">
        <v>18</v>
      </c>
      <c r="D952" s="2" t="s">
        <v>13075</v>
      </c>
      <c r="E952" s="2" t="s">
        <v>13076</v>
      </c>
      <c r="F952" s="2" t="s">
        <v>13077</v>
      </c>
      <c r="G952" s="2" t="s">
        <v>13078</v>
      </c>
      <c r="H952" s="7">
        <v>449</v>
      </c>
      <c r="I952" s="7" t="str">
        <f>IF('Amazon 2'!H207&lt;200,"&lt;₹ 200",IF(OR('Amazon 2'!H207=200,'Amazon 2'!H207&lt;=500),"₹ 200-₹ 500","&gt;₹ 500"))</f>
        <v>₹ 200-₹ 500</v>
      </c>
      <c r="J952" s="7">
        <v>599</v>
      </c>
      <c r="K952" s="5">
        <v>0.25</v>
      </c>
      <c r="L952" t="str">
        <f t="shared" si="96"/>
        <v>21-30%</v>
      </c>
      <c r="M952" s="7">
        <f t="shared" si="97"/>
        <v>25.041736227045075</v>
      </c>
      <c r="N952" s="5" t="str">
        <f>IF(K952&gt;=50%,"Yes","No")</f>
        <v>No</v>
      </c>
      <c r="O952" s="2">
        <v>4</v>
      </c>
      <c r="P952" s="3">
        <v>3231</v>
      </c>
      <c r="Q952" s="3">
        <f t="shared" si="99"/>
        <v>1935369</v>
      </c>
      <c r="R952" s="18">
        <f t="shared" si="100"/>
        <v>7.2309999999999999</v>
      </c>
    </row>
    <row r="953" spans="1:18" ht="15.75">
      <c r="A953" s="2" t="s">
        <v>4112</v>
      </c>
      <c r="B953" s="2" t="s">
        <v>4113</v>
      </c>
      <c r="C953" s="2" t="s">
        <v>3162</v>
      </c>
      <c r="D953" s="2" t="s">
        <v>13082</v>
      </c>
      <c r="E953" s="2" t="s">
        <v>13105</v>
      </c>
      <c r="F953" s="2" t="s">
        <v>13106</v>
      </c>
      <c r="G953" s="2" t="s">
        <v>13107</v>
      </c>
      <c r="H953" s="7">
        <v>199</v>
      </c>
      <c r="I953" s="7" t="str">
        <f>IF('Amazon 2'!H478&lt;200,"&lt;₹ 200",IF(OR('Amazon 2'!H478=200,'Amazon 2'!H478&lt;=500),"₹ 200-₹ 500","&gt;₹ 500"))</f>
        <v>₹ 200-₹ 500</v>
      </c>
      <c r="J953" s="7">
        <v>1099</v>
      </c>
      <c r="K953" s="5">
        <v>0.82</v>
      </c>
      <c r="L953" t="str">
        <f t="shared" si="96"/>
        <v>81-90%</v>
      </c>
      <c r="M953" s="7">
        <f t="shared" si="97"/>
        <v>81.892629663330297</v>
      </c>
      <c r="N953" s="5" t="str">
        <f>IF(K953&gt;=50%,"50% ormore","&lt;50%")</f>
        <v>50% ormore</v>
      </c>
      <c r="O953" s="2">
        <v>4</v>
      </c>
      <c r="P953" s="3">
        <v>3197</v>
      </c>
      <c r="Q953" s="3">
        <f t="shared" si="99"/>
        <v>3513503</v>
      </c>
      <c r="R953" s="18">
        <f t="shared" si="100"/>
        <v>7.1970000000000001</v>
      </c>
    </row>
    <row r="954" spans="1:18" ht="15.75">
      <c r="A954" s="2" t="s">
        <v>10740</v>
      </c>
      <c r="B954" s="2" t="s">
        <v>10741</v>
      </c>
      <c r="C954" s="2" t="s">
        <v>8897</v>
      </c>
      <c r="D954" s="2" t="s">
        <v>13146</v>
      </c>
      <c r="E954" s="2" t="s">
        <v>13238</v>
      </c>
      <c r="F954" s="2" t="s">
        <v>13245</v>
      </c>
      <c r="G954" s="2" t="s">
        <v>13246</v>
      </c>
      <c r="H954" s="7">
        <v>7799</v>
      </c>
      <c r="I954" s="7" t="str">
        <f>IF('Amazon 2'!H1126&lt;200,"&lt;₹ 200",IF(OR('Amazon 2'!H1126=200,'Amazon 2'!H1126&lt;=500),"₹ 200-₹ 500","&gt;₹ 500"))</f>
        <v>&lt;₹ 200</v>
      </c>
      <c r="J954" s="7">
        <v>8995</v>
      </c>
      <c r="K954" s="5">
        <v>0.13</v>
      </c>
      <c r="L954" t="str">
        <f t="shared" si="96"/>
        <v>11-20%</v>
      </c>
      <c r="M954" s="7">
        <f t="shared" si="97"/>
        <v>13.296275708727071</v>
      </c>
      <c r="N954" s="5" t="str">
        <f>IF(K954&gt;=50%,"50% ormore","&lt;50%")</f>
        <v>&lt;50%</v>
      </c>
      <c r="O954" s="2">
        <v>4</v>
      </c>
      <c r="P954" s="3">
        <v>3160</v>
      </c>
      <c r="Q954" s="3">
        <f t="shared" si="99"/>
        <v>28424200</v>
      </c>
      <c r="R954" s="18">
        <f t="shared" si="100"/>
        <v>7.16</v>
      </c>
    </row>
    <row r="955" spans="1:18" ht="15.75">
      <c r="A955" s="2" t="s">
        <v>7753</v>
      </c>
      <c r="B955" s="2" t="s">
        <v>7754</v>
      </c>
      <c r="C955" s="2" t="s">
        <v>5369</v>
      </c>
      <c r="D955" s="2" t="s">
        <v>13075</v>
      </c>
      <c r="E955" s="2" t="s">
        <v>13076</v>
      </c>
      <c r="F955" s="2" t="s">
        <v>13167</v>
      </c>
      <c r="G955" s="2"/>
      <c r="H955" s="7">
        <v>397</v>
      </c>
      <c r="I955" s="7" t="str">
        <f>IF('Amazon 2'!H835&lt;200,"&lt;₹ 200",IF(OR('Amazon 2'!H835=200,'Amazon 2'!H835&lt;=500),"₹ 200-₹ 500","&gt;₹ 500"))</f>
        <v>&gt;₹ 500</v>
      </c>
      <c r="J955" s="7">
        <v>899</v>
      </c>
      <c r="K955" s="5">
        <v>0.56000000000000005</v>
      </c>
      <c r="L955" t="str">
        <f t="shared" si="96"/>
        <v>51-60%</v>
      </c>
      <c r="M955" s="7">
        <f t="shared" si="97"/>
        <v>55.83982202447163</v>
      </c>
      <c r="N955" s="5" t="str">
        <f>IF(K955&gt;=50%,"50% ormore","&lt;50%")</f>
        <v>50% ormore</v>
      </c>
      <c r="O955" s="2">
        <v>4</v>
      </c>
      <c r="P955" s="3">
        <v>3025</v>
      </c>
      <c r="Q955" s="3">
        <f t="shared" si="99"/>
        <v>2719475</v>
      </c>
      <c r="R955" s="18">
        <f t="shared" si="100"/>
        <v>7.0250000000000004</v>
      </c>
    </row>
    <row r="956" spans="1:18" ht="15.75">
      <c r="A956" s="2" t="s">
        <v>8730</v>
      </c>
      <c r="B956" s="2" t="s">
        <v>8731</v>
      </c>
      <c r="C956" s="2" t="s">
        <v>8732</v>
      </c>
      <c r="D956" s="2" t="s">
        <v>13146</v>
      </c>
      <c r="E956" s="2" t="s">
        <v>13241</v>
      </c>
      <c r="F956" s="2" t="s">
        <v>13242</v>
      </c>
      <c r="G956" s="2"/>
      <c r="H956" s="7">
        <v>6549</v>
      </c>
      <c r="I956" s="7" t="str">
        <f>IF('Amazon 2'!H928&lt;200,"&lt;₹ 200",IF(OR('Amazon 2'!H928=200,'Amazon 2'!H928&lt;=500),"₹ 200-₹ 500","&gt;₹ 500"))</f>
        <v>&gt;₹ 500</v>
      </c>
      <c r="J956" s="7">
        <v>13999</v>
      </c>
      <c r="K956" s="5">
        <v>0.53</v>
      </c>
      <c r="L956" t="str">
        <f t="shared" si="96"/>
        <v>51-60%</v>
      </c>
      <c r="M956" s="7">
        <f t="shared" si="97"/>
        <v>53.218087006214731</v>
      </c>
      <c r="N956" s="5" t="str">
        <f>IF(K956&gt;=50%,"50% ormore","&lt;50%")</f>
        <v>50% ormore</v>
      </c>
      <c r="O956" s="2">
        <v>4</v>
      </c>
      <c r="P956" s="3">
        <v>2961</v>
      </c>
      <c r="Q956" s="3">
        <f t="shared" si="99"/>
        <v>41451039</v>
      </c>
      <c r="R956" s="18">
        <f t="shared" si="100"/>
        <v>6.9610000000000003</v>
      </c>
    </row>
    <row r="957" spans="1:18" ht="15.75">
      <c r="A957" s="2" t="s">
        <v>2118</v>
      </c>
      <c r="B957" s="2" t="s">
        <v>2119</v>
      </c>
      <c r="C957" s="2" t="s">
        <v>18</v>
      </c>
      <c r="D957" s="2" t="s">
        <v>13075</v>
      </c>
      <c r="E957" s="2" t="s">
        <v>13076</v>
      </c>
      <c r="F957" s="2" t="s">
        <v>13077</v>
      </c>
      <c r="G957" s="2" t="s">
        <v>13078</v>
      </c>
      <c r="H957" s="7">
        <v>254</v>
      </c>
      <c r="I957" s="7" t="str">
        <f>IF('Amazon 2'!H240&lt;200,"&lt;₹ 200",IF(OR('Amazon 2'!H240=200,'Amazon 2'!H240&lt;=500),"₹ 200-₹ 500","&gt;₹ 500"))</f>
        <v>&gt;₹ 500</v>
      </c>
      <c r="J957" s="7">
        <v>799</v>
      </c>
      <c r="K957" s="5">
        <v>0.68</v>
      </c>
      <c r="L957" t="str">
        <f t="shared" si="96"/>
        <v>61-70%</v>
      </c>
      <c r="M957" s="7">
        <f t="shared" si="97"/>
        <v>68.210262828535676</v>
      </c>
      <c r="N957" s="5" t="str">
        <f>IF(K957&gt;=50%,"Yes","No")</f>
        <v>Yes</v>
      </c>
      <c r="O957" s="2">
        <v>4</v>
      </c>
      <c r="P957" s="3">
        <v>2905</v>
      </c>
      <c r="Q957" s="3">
        <f t="shared" si="99"/>
        <v>2321095</v>
      </c>
      <c r="R957" s="18">
        <f t="shared" si="100"/>
        <v>6.9049999999999994</v>
      </c>
    </row>
    <row r="958" spans="1:18" ht="15.75">
      <c r="A958" s="2" t="s">
        <v>10489</v>
      </c>
      <c r="B958" s="2" t="s">
        <v>10490</v>
      </c>
      <c r="C958" s="2" t="s">
        <v>9284</v>
      </c>
      <c r="D958" s="2" t="s">
        <v>13146</v>
      </c>
      <c r="E958" s="2" t="s">
        <v>13238</v>
      </c>
      <c r="F958" s="2" t="s">
        <v>13239</v>
      </c>
      <c r="G958" s="2" t="s">
        <v>13267</v>
      </c>
      <c r="H958" s="7">
        <v>1595</v>
      </c>
      <c r="I958" s="7" t="str">
        <f>IF('Amazon 2'!H1101&lt;200,"&lt;₹ 200",IF(OR('Amazon 2'!H1101=200,'Amazon 2'!H1101&lt;=500),"₹ 200-₹ 500","&gt;₹ 500"))</f>
        <v>₹ 200-₹ 500</v>
      </c>
      <c r="J958" s="7">
        <v>1799</v>
      </c>
      <c r="K958" s="5">
        <v>0.11</v>
      </c>
      <c r="L958" t="str">
        <f t="shared" si="96"/>
        <v>11-20%</v>
      </c>
      <c r="M958" s="7">
        <f t="shared" si="97"/>
        <v>11.339633129516399</v>
      </c>
      <c r="N958" s="5" t="str">
        <f>IF(K958&gt;=50%,"50% ormore","&lt;50%")</f>
        <v>&lt;50%</v>
      </c>
      <c r="O958" s="2">
        <v>4</v>
      </c>
      <c r="P958" s="3">
        <v>2877</v>
      </c>
      <c r="Q958" s="3">
        <f t="shared" si="99"/>
        <v>5175723</v>
      </c>
      <c r="R958" s="18">
        <f t="shared" si="100"/>
        <v>6.8769999999999998</v>
      </c>
    </row>
    <row r="959" spans="1:18" ht="15.75">
      <c r="A959" s="2" t="s">
        <v>272</v>
      </c>
      <c r="B959" s="2" t="s">
        <v>273</v>
      </c>
      <c r="C959" s="2" t="s">
        <v>18</v>
      </c>
      <c r="D959" s="2" t="s">
        <v>13075</v>
      </c>
      <c r="E959" s="2" t="s">
        <v>13076</v>
      </c>
      <c r="F959" s="2" t="s">
        <v>13077</v>
      </c>
      <c r="G959" s="2" t="s">
        <v>13078</v>
      </c>
      <c r="H959" s="7">
        <v>299</v>
      </c>
      <c r="I959" s="7" t="str">
        <f>IF('Amazon 2'!H29&lt;200,"&lt;₹ 200",IF(OR('Amazon 2'!H29=200,'Amazon 2'!H29&lt;=500),"₹ 200-₹ 500","&gt;₹ 500"))</f>
        <v>&gt;₹ 500</v>
      </c>
      <c r="J959" s="7">
        <v>399</v>
      </c>
      <c r="K959" s="5">
        <v>0.25</v>
      </c>
      <c r="L959" t="str">
        <f t="shared" si="96"/>
        <v>21-30%</v>
      </c>
      <c r="M959" s="7">
        <f t="shared" si="97"/>
        <v>25.062656641604008</v>
      </c>
      <c r="N959" s="5" t="str">
        <f>IF(K959&gt;=50%,"Yes","No")</f>
        <v>No</v>
      </c>
      <c r="O959" s="2">
        <v>4</v>
      </c>
      <c r="P959" s="3">
        <v>2766</v>
      </c>
      <c r="Q959" s="3">
        <f t="shared" si="99"/>
        <v>1103634</v>
      </c>
      <c r="R959" s="18">
        <f t="shared" si="100"/>
        <v>6.766</v>
      </c>
    </row>
    <row r="960" spans="1:18" ht="15.75">
      <c r="A960" s="2" t="s">
        <v>6679</v>
      </c>
      <c r="B960" s="2" t="s">
        <v>6680</v>
      </c>
      <c r="C960" s="2" t="s">
        <v>6681</v>
      </c>
      <c r="D960" s="2" t="s">
        <v>13199</v>
      </c>
      <c r="E960" s="2" t="s">
        <v>13200</v>
      </c>
      <c r="F960" s="2" t="s">
        <v>13201</v>
      </c>
      <c r="G960" s="2"/>
      <c r="H960" s="7">
        <v>425</v>
      </c>
      <c r="I960" s="7" t="str">
        <f>IF('Amazon 2'!H731&lt;200,"&lt;₹ 200",IF(OR('Amazon 2'!H731=200,'Amazon 2'!H731&lt;=500),"₹ 200-₹ 500","&gt;₹ 500"))</f>
        <v>&gt;₹ 500</v>
      </c>
      <c r="J960" s="7">
        <v>999</v>
      </c>
      <c r="K960" s="5">
        <v>0.56999999999999995</v>
      </c>
      <c r="L960" t="str">
        <f t="shared" si="96"/>
        <v>51-60%</v>
      </c>
      <c r="M960" s="7">
        <f t="shared" si="97"/>
        <v>57.457457457457458</v>
      </c>
      <c r="N960" s="5" t="str">
        <f>IF(K960&gt;=50%,"50% ormore","&lt;50%")</f>
        <v>50% ormore</v>
      </c>
      <c r="O960" s="2">
        <v>4</v>
      </c>
      <c r="P960" s="3">
        <v>2581</v>
      </c>
      <c r="Q960" s="3">
        <f t="shared" si="99"/>
        <v>2578419</v>
      </c>
      <c r="R960" s="18">
        <f t="shared" si="100"/>
        <v>6.5809999999999995</v>
      </c>
    </row>
    <row r="961" spans="1:18" ht="15.75">
      <c r="A961" s="2" t="s">
        <v>9008</v>
      </c>
      <c r="B961" s="2" t="s">
        <v>9009</v>
      </c>
      <c r="C961" s="2" t="s">
        <v>8552</v>
      </c>
      <c r="D961" s="2" t="s">
        <v>13146</v>
      </c>
      <c r="E961" s="2" t="s">
        <v>13241</v>
      </c>
      <c r="F961" s="2" t="s">
        <v>13242</v>
      </c>
      <c r="G961" s="2" t="s">
        <v>13243</v>
      </c>
      <c r="H961" s="7">
        <v>749</v>
      </c>
      <c r="I961" s="7" t="str">
        <f>IF('Amazon 2'!H955&lt;200,"&lt;₹ 200",IF(OR('Amazon 2'!H955=200,'Amazon 2'!H955&lt;=500),"₹ 200-₹ 500","&gt;₹ 500"))</f>
        <v>₹ 200-₹ 500</v>
      </c>
      <c r="J961" s="7">
        <v>1129</v>
      </c>
      <c r="K961" s="5">
        <v>0.34</v>
      </c>
      <c r="L961" t="str">
        <f t="shared" si="96"/>
        <v>31-40%</v>
      </c>
      <c r="M961" s="7">
        <f t="shared" si="97"/>
        <v>33.658104517271923</v>
      </c>
      <c r="N961" s="5" t="str">
        <f>IF(K961&gt;=50%,"50% ormore","&lt;50%")</f>
        <v>&lt;50%</v>
      </c>
      <c r="O961" s="2">
        <v>4</v>
      </c>
      <c r="P961" s="3">
        <v>2446</v>
      </c>
      <c r="Q961" s="3">
        <f t="shared" si="99"/>
        <v>2761534</v>
      </c>
      <c r="R961" s="18">
        <f t="shared" si="100"/>
        <v>6.4459999999999997</v>
      </c>
    </row>
    <row r="962" spans="1:18" ht="15.75">
      <c r="A962" s="2" t="s">
        <v>12372</v>
      </c>
      <c r="B962" s="2" t="s">
        <v>12373</v>
      </c>
      <c r="C962" s="2" t="s">
        <v>9061</v>
      </c>
      <c r="D962" s="2" t="s">
        <v>13146</v>
      </c>
      <c r="E962" s="2" t="s">
        <v>13238</v>
      </c>
      <c r="F962" s="2" t="s">
        <v>13239</v>
      </c>
      <c r="G962" s="2" t="s">
        <v>13265</v>
      </c>
      <c r="H962" s="7">
        <v>1928</v>
      </c>
      <c r="I962" s="7" t="str">
        <f>IF('Amazon 2'!H1288&lt;200,"&lt;₹ 200",IF(OR('Amazon 2'!H1288=200,'Amazon 2'!H1288&lt;=500),"₹ 200-₹ 500","&gt;₹ 500"))</f>
        <v>&lt;₹ 200</v>
      </c>
      <c r="J962" s="7">
        <v>2590</v>
      </c>
      <c r="K962" s="5">
        <v>0.26</v>
      </c>
      <c r="L962" t="str">
        <f t="shared" si="96"/>
        <v>21-30%</v>
      </c>
      <c r="M962" s="7">
        <f t="shared" si="97"/>
        <v>25.559845559845563</v>
      </c>
      <c r="N962" s="5" t="str">
        <f>IF(K962&gt;=50%,"50% ormore","&lt;50%")</f>
        <v>&lt;50%</v>
      </c>
      <c r="O962" s="2">
        <v>4</v>
      </c>
      <c r="P962" s="3">
        <v>2377</v>
      </c>
      <c r="Q962" s="3">
        <f t="shared" si="99"/>
        <v>6156430</v>
      </c>
      <c r="R962" s="18">
        <f t="shared" si="100"/>
        <v>6.3769999999999998</v>
      </c>
    </row>
    <row r="963" spans="1:18" ht="15.75">
      <c r="A963" s="2" t="s">
        <v>10234</v>
      </c>
      <c r="B963" s="2" t="s">
        <v>10235</v>
      </c>
      <c r="C963" s="2" t="s">
        <v>8541</v>
      </c>
      <c r="D963" s="2" t="s">
        <v>13146</v>
      </c>
      <c r="E963" s="2" t="s">
        <v>13238</v>
      </c>
      <c r="F963" s="2" t="s">
        <v>13239</v>
      </c>
      <c r="G963" s="2" t="s">
        <v>13240</v>
      </c>
      <c r="H963" s="7">
        <v>664</v>
      </c>
      <c r="I963" s="7" t="str">
        <f>IF('Amazon 2'!H1076&lt;200,"&lt;₹ 200",IF(OR('Amazon 2'!H1076=200,'Amazon 2'!H1076&lt;=500),"₹ 200-₹ 500","&gt;₹ 500"))</f>
        <v>&gt;₹ 500</v>
      </c>
      <c r="J963" s="7">
        <v>1490</v>
      </c>
      <c r="K963" s="5">
        <v>0.55000000000000004</v>
      </c>
      <c r="L963" t="str">
        <f t="shared" si="96"/>
        <v>51-60%</v>
      </c>
      <c r="M963" s="7">
        <f t="shared" si="97"/>
        <v>55.436241610738257</v>
      </c>
      <c r="N963" s="5" t="str">
        <f>IF(K963&gt;=50%,"50% ormore","&lt;50%")</f>
        <v>50% ormore</v>
      </c>
      <c r="O963" s="2">
        <v>4</v>
      </c>
      <c r="P963" s="3">
        <v>2198</v>
      </c>
      <c r="Q963" s="3">
        <f t="shared" si="99"/>
        <v>3275020</v>
      </c>
      <c r="R963" s="18">
        <f t="shared" si="100"/>
        <v>6.1980000000000004</v>
      </c>
    </row>
    <row r="964" spans="1:18" ht="15.75">
      <c r="A964" s="2" t="s">
        <v>5600</v>
      </c>
      <c r="B964" s="2" t="s">
        <v>5601</v>
      </c>
      <c r="C964" s="2" t="s">
        <v>4876</v>
      </c>
      <c r="D964" s="2" t="s">
        <v>13075</v>
      </c>
      <c r="E964" s="2" t="s">
        <v>13076</v>
      </c>
      <c r="F964" s="2" t="s">
        <v>13127</v>
      </c>
      <c r="G964" s="2" t="s">
        <v>13134</v>
      </c>
      <c r="H964" s="7">
        <v>449</v>
      </c>
      <c r="I964" s="7" t="str">
        <f>IF('Amazon 2'!H629&lt;200,"&lt;₹ 200",IF(OR('Amazon 2'!H629=200,'Amazon 2'!H629&lt;=500),"₹ 200-₹ 500","&gt;₹ 500"))</f>
        <v>&lt;₹ 200</v>
      </c>
      <c r="J964" s="7">
        <v>999</v>
      </c>
      <c r="K964" s="5">
        <v>0.55000000000000004</v>
      </c>
      <c r="L964" t="str">
        <f t="shared" si="96"/>
        <v>51-60%</v>
      </c>
      <c r="M964" s="7">
        <f t="shared" si="97"/>
        <v>55.055055055055057</v>
      </c>
      <c r="N964" s="5" t="str">
        <f>IF(K964&gt;=50%,"50% ormore","&lt;50%")</f>
        <v>50% ormore</v>
      </c>
      <c r="O964" s="2">
        <v>4</v>
      </c>
      <c r="P964" s="3">
        <v>2102</v>
      </c>
      <c r="Q964" s="3">
        <f t="shared" si="99"/>
        <v>2099898</v>
      </c>
      <c r="R964" s="18">
        <f t="shared" si="100"/>
        <v>6.1020000000000003</v>
      </c>
    </row>
    <row r="965" spans="1:18" ht="15.75">
      <c r="A965" s="2" t="s">
        <v>312</v>
      </c>
      <c r="B965" s="2" t="s">
        <v>313</v>
      </c>
      <c r="C965" s="2" t="s">
        <v>18</v>
      </c>
      <c r="D965" s="2" t="s">
        <v>13075</v>
      </c>
      <c r="E965" s="2" t="s">
        <v>13076</v>
      </c>
      <c r="F965" s="2" t="s">
        <v>13077</v>
      </c>
      <c r="G965" s="2" t="s">
        <v>13078</v>
      </c>
      <c r="H965" s="7">
        <v>179</v>
      </c>
      <c r="I965" s="7" t="str">
        <f>IF('Amazon 2'!H33&lt;200,"&lt;₹ 200",IF(OR('Amazon 2'!H33=200,'Amazon 2'!H33&lt;=500),"₹ 200-₹ 500","&gt;₹ 500"))</f>
        <v>₹ 200-₹ 500</v>
      </c>
      <c r="J965" s="7">
        <v>499</v>
      </c>
      <c r="K965" s="5">
        <v>0.64</v>
      </c>
      <c r="L965" t="str">
        <f t="shared" si="96"/>
        <v>61-70%</v>
      </c>
      <c r="M965" s="7">
        <f t="shared" si="97"/>
        <v>64.128256513026045</v>
      </c>
      <c r="N965" s="5" t="str">
        <f>IF(K965&gt;=50%,"Yes","No")</f>
        <v>Yes</v>
      </c>
      <c r="O965" s="2">
        <v>4</v>
      </c>
      <c r="P965" s="3">
        <v>1934</v>
      </c>
      <c r="Q965" s="3">
        <f t="shared" si="99"/>
        <v>965066</v>
      </c>
      <c r="R965" s="18">
        <f t="shared" si="100"/>
        <v>5.9340000000000002</v>
      </c>
    </row>
    <row r="966" spans="1:18" ht="15.75">
      <c r="A966" s="2" t="s">
        <v>9201</v>
      </c>
      <c r="B966" s="2" t="s">
        <v>9202</v>
      </c>
      <c r="C966" s="2" t="s">
        <v>8762</v>
      </c>
      <c r="D966" s="2" t="s">
        <v>13146</v>
      </c>
      <c r="E966" s="2" t="s">
        <v>13238</v>
      </c>
      <c r="F966" s="2" t="s">
        <v>13239</v>
      </c>
      <c r="G966" s="2" t="s">
        <v>13240</v>
      </c>
      <c r="H966" s="7">
        <v>1199</v>
      </c>
      <c r="I966" s="7" t="str">
        <f>IF('Amazon 2'!H974&lt;200,"&lt;₹ 200",IF(OR('Amazon 2'!H974=200,'Amazon 2'!H974&lt;=500),"₹ 200-₹ 500","&gt;₹ 500"))</f>
        <v>&lt;₹ 200</v>
      </c>
      <c r="J966" s="7">
        <v>1900</v>
      </c>
      <c r="K966" s="5">
        <v>0.37</v>
      </c>
      <c r="L966" t="str">
        <f t="shared" si="96"/>
        <v>31-40%</v>
      </c>
      <c r="M966" s="7">
        <f t="shared" si="97"/>
        <v>36.89473684210526</v>
      </c>
      <c r="N966" s="5" t="str">
        <f>IF(K966&gt;=50%,"50% ormore","&lt;50%")</f>
        <v>&lt;50%</v>
      </c>
      <c r="O966" s="2">
        <v>4</v>
      </c>
      <c r="P966" s="3">
        <v>1765</v>
      </c>
      <c r="Q966" s="3">
        <f t="shared" si="99"/>
        <v>3353500</v>
      </c>
      <c r="R966" s="18">
        <f t="shared" si="100"/>
        <v>5.7649999999999997</v>
      </c>
    </row>
    <row r="967" spans="1:18" ht="15.75">
      <c r="A967" s="2" t="s">
        <v>10397</v>
      </c>
      <c r="B967" s="2" t="s">
        <v>10398</v>
      </c>
      <c r="C967" s="2" t="s">
        <v>9192</v>
      </c>
      <c r="D967" s="2" t="s">
        <v>13146</v>
      </c>
      <c r="E967" s="2" t="s">
        <v>13238</v>
      </c>
      <c r="F967" s="2" t="s">
        <v>13239</v>
      </c>
      <c r="G967" s="2" t="s">
        <v>13266</v>
      </c>
      <c r="H967" s="7">
        <v>949</v>
      </c>
      <c r="I967" s="7" t="str">
        <f>IF('Amazon 2'!H1092&lt;200,"&lt;₹ 200",IF(OR('Amazon 2'!H1092=200,'Amazon 2'!H1092&lt;=500),"₹ 200-₹ 500","&gt;₹ 500"))</f>
        <v>&lt;₹ 200</v>
      </c>
      <c r="J967" s="7">
        <v>1999</v>
      </c>
      <c r="K967" s="5">
        <v>0.53</v>
      </c>
      <c r="L967" t="str">
        <f t="shared" ref="L967:L1030" si="104">IF(K967&lt;=10%,"0-10%",IF(K967&lt;=20%,"11-20%",IF(K967&lt;=30%,"21-30%",IF(K967&lt;=40%,"31-40%",IF(K967&lt;=50%,"41-50%",IF(K967&lt;=60%,"51-60%",IF(K967&lt;=70%,"61-70%",IF(K967&lt;=80%,"71-80%",IF(K967&lt;=90%,"81-90%","91-100%")))))))))</f>
        <v>51-60%</v>
      </c>
      <c r="M967" s="7">
        <f t="shared" ref="M967:M1030" si="105" xml:space="preserve"> ( J967 - H967 )/J967*100</f>
        <v>52.526263131565784</v>
      </c>
      <c r="N967" s="5" t="str">
        <f>IF(K967&gt;=50%,"50% ormore","&lt;50%")</f>
        <v>50% ormore</v>
      </c>
      <c r="O967" s="2">
        <v>4</v>
      </c>
      <c r="P967" s="3">
        <v>1679</v>
      </c>
      <c r="Q967" s="3">
        <f t="shared" ref="Q967:Q1030" si="106">J967*P967</f>
        <v>3356321</v>
      </c>
      <c r="R967" s="18">
        <f t="shared" ref="R967:R1030" si="107">O967+(P967/1000)</f>
        <v>5.6790000000000003</v>
      </c>
    </row>
    <row r="968" spans="1:18" ht="15.75">
      <c r="A968" s="2" t="s">
        <v>12009</v>
      </c>
      <c r="B968" s="2" t="s">
        <v>12010</v>
      </c>
      <c r="C968" s="2" t="s">
        <v>8585</v>
      </c>
      <c r="D968" s="2" t="s">
        <v>13146</v>
      </c>
      <c r="E968" s="2" t="s">
        <v>13238</v>
      </c>
      <c r="F968" s="2" t="s">
        <v>13239</v>
      </c>
      <c r="G968" s="2" t="s">
        <v>13247</v>
      </c>
      <c r="H968" s="7">
        <v>295</v>
      </c>
      <c r="I968" s="7" t="str">
        <f>IF('Amazon 2'!H1252&lt;200,"&lt;₹ 200",IF(OR('Amazon 2'!H1252=200,'Amazon 2'!H1252&lt;=500),"₹ 200-₹ 500","&gt;₹ 500"))</f>
        <v>&gt;₹ 500</v>
      </c>
      <c r="J968" s="7">
        <v>599</v>
      </c>
      <c r="K968" s="5">
        <v>0.51</v>
      </c>
      <c r="L968" t="str">
        <f t="shared" si="104"/>
        <v>51-60%</v>
      </c>
      <c r="M968" s="7">
        <f t="shared" si="105"/>
        <v>50.751252086811348</v>
      </c>
      <c r="N968" s="5" t="str">
        <f>IF(K968&gt;=50%,"50% ormore","&lt;50%")</f>
        <v>50% ormore</v>
      </c>
      <c r="O968" s="2">
        <v>4</v>
      </c>
      <c r="P968" s="3">
        <v>1644</v>
      </c>
      <c r="Q968" s="3">
        <f t="shared" si="106"/>
        <v>984756</v>
      </c>
      <c r="R968" s="18">
        <f t="shared" si="107"/>
        <v>5.6440000000000001</v>
      </c>
    </row>
    <row r="969" spans="1:18" ht="15.75">
      <c r="A969" s="2" t="s">
        <v>935</v>
      </c>
      <c r="B969" s="2" t="s">
        <v>936</v>
      </c>
      <c r="C969" s="2" t="s">
        <v>462</v>
      </c>
      <c r="D969" s="2" t="s">
        <v>13082</v>
      </c>
      <c r="E969" s="2" t="s">
        <v>13083</v>
      </c>
      <c r="F969" s="2" t="s">
        <v>13084</v>
      </c>
      <c r="G969" s="2" t="s">
        <v>13087</v>
      </c>
      <c r="H969" s="7">
        <v>299</v>
      </c>
      <c r="I969" s="7" t="str">
        <f>IF('Amazon 2'!H104&lt;200,"&lt;₹ 200",IF(OR('Amazon 2'!H104=200,'Amazon 2'!H104&lt;=500),"₹ 200-₹ 500","&gt;₹ 500"))</f>
        <v>&gt;₹ 500</v>
      </c>
      <c r="J969" s="7">
        <v>899</v>
      </c>
      <c r="K969" s="5">
        <v>0.67</v>
      </c>
      <c r="L969" t="str">
        <f t="shared" si="104"/>
        <v>61-70%</v>
      </c>
      <c r="M969" s="7">
        <f t="shared" si="105"/>
        <v>66.740823136818676</v>
      </c>
      <c r="N969" s="5" t="str">
        <f>IF(K969&gt;=50%,"Yes","No")</f>
        <v>Yes</v>
      </c>
      <c r="O969" s="2">
        <v>4</v>
      </c>
      <c r="P969" s="3">
        <v>1588</v>
      </c>
      <c r="Q969" s="3">
        <f t="shared" si="106"/>
        <v>1427612</v>
      </c>
      <c r="R969" s="18">
        <f t="shared" si="107"/>
        <v>5.5880000000000001</v>
      </c>
    </row>
    <row r="970" spans="1:18" ht="15.75">
      <c r="A970" s="2" t="s">
        <v>6081</v>
      </c>
      <c r="B970" s="2" t="s">
        <v>6082</v>
      </c>
      <c r="C970" s="2" t="s">
        <v>5698</v>
      </c>
      <c r="D970" s="2" t="s">
        <v>13075</v>
      </c>
      <c r="E970" s="2" t="s">
        <v>13076</v>
      </c>
      <c r="F970" s="2" t="s">
        <v>13094</v>
      </c>
      <c r="G970" s="2" t="s">
        <v>13175</v>
      </c>
      <c r="H970" s="7">
        <v>149</v>
      </c>
      <c r="I970" s="7" t="str">
        <f>IF('Amazon 2'!H673&lt;200,"&lt;₹ 200",IF(OR('Amazon 2'!H673=200,'Amazon 2'!H673&lt;=500),"₹ 200-₹ 500","&gt;₹ 500"))</f>
        <v>&lt;₹ 200</v>
      </c>
      <c r="J970" s="7">
        <v>399</v>
      </c>
      <c r="K970" s="5">
        <v>0.63</v>
      </c>
      <c r="L970" t="str">
        <f t="shared" si="104"/>
        <v>61-70%</v>
      </c>
      <c r="M970" s="7">
        <f t="shared" si="105"/>
        <v>62.656641604010019</v>
      </c>
      <c r="N970" s="5" t="str">
        <f>IF(K970&gt;=50%,"50% ormore","&lt;50%")</f>
        <v>50% ormore</v>
      </c>
      <c r="O970" s="2">
        <v>4</v>
      </c>
      <c r="P970" s="3">
        <v>1540</v>
      </c>
      <c r="Q970" s="3">
        <f t="shared" si="106"/>
        <v>614460</v>
      </c>
      <c r="R970" s="18">
        <f t="shared" si="107"/>
        <v>5.54</v>
      </c>
    </row>
    <row r="971" spans="1:18" ht="15.75">
      <c r="A971" s="2" t="s">
        <v>10051</v>
      </c>
      <c r="B971" s="2" t="s">
        <v>10052</v>
      </c>
      <c r="C971" s="2" t="s">
        <v>9192</v>
      </c>
      <c r="D971" s="2" t="s">
        <v>13146</v>
      </c>
      <c r="E971" s="2" t="s">
        <v>13238</v>
      </c>
      <c r="F971" s="2" t="s">
        <v>13239</v>
      </c>
      <c r="G971" s="2" t="s">
        <v>13266</v>
      </c>
      <c r="H971" s="7">
        <v>1414</v>
      </c>
      <c r="I971" s="7" t="str">
        <f>IF('Amazon 2'!H1058&lt;200,"&lt;₹ 200",IF(OR('Amazon 2'!H1058=200,'Amazon 2'!H1058&lt;=500),"₹ 200-₹ 500","&gt;₹ 500"))</f>
        <v>₹ 200-₹ 500</v>
      </c>
      <c r="J971" s="7">
        <v>2799</v>
      </c>
      <c r="K971" s="5">
        <v>0.49</v>
      </c>
      <c r="L971" t="str">
        <f t="shared" si="104"/>
        <v>41-50%</v>
      </c>
      <c r="M971" s="7">
        <f t="shared" si="105"/>
        <v>49.481957842086459</v>
      </c>
      <c r="N971" s="5" t="str">
        <f>IF(K971&gt;=50%,"50% ormore","&lt;50%")</f>
        <v>&lt;50%</v>
      </c>
      <c r="O971" s="2">
        <v>4</v>
      </c>
      <c r="P971" s="3">
        <v>1498</v>
      </c>
      <c r="Q971" s="3">
        <f t="shared" si="106"/>
        <v>4192902</v>
      </c>
      <c r="R971" s="18">
        <f t="shared" si="107"/>
        <v>5.4980000000000002</v>
      </c>
    </row>
    <row r="972" spans="1:18" ht="15.75">
      <c r="A972" s="2" t="s">
        <v>717</v>
      </c>
      <c r="B972" s="2" t="s">
        <v>718</v>
      </c>
      <c r="C972" s="2" t="s">
        <v>18</v>
      </c>
      <c r="D972" s="2" t="s">
        <v>13075</v>
      </c>
      <c r="E972" s="2" t="s">
        <v>13076</v>
      </c>
      <c r="F972" s="2" t="s">
        <v>13077</v>
      </c>
      <c r="G972" s="2" t="s">
        <v>13078</v>
      </c>
      <c r="H972" s="7">
        <v>179</v>
      </c>
      <c r="I972" s="7" t="str">
        <f>IF('Amazon 2'!H78&lt;200,"&lt;₹ 200",IF(OR('Amazon 2'!H78=200,'Amazon 2'!H78&lt;=500),"₹ 200-₹ 500","&gt;₹ 500"))</f>
        <v>&gt;₹ 500</v>
      </c>
      <c r="J972" s="7">
        <v>399</v>
      </c>
      <c r="K972" s="5">
        <v>0.55000000000000004</v>
      </c>
      <c r="L972" t="str">
        <f t="shared" si="104"/>
        <v>51-60%</v>
      </c>
      <c r="M972" s="7">
        <f t="shared" si="105"/>
        <v>55.13784461152882</v>
      </c>
      <c r="N972" s="5" t="str">
        <f>IF(K972&gt;=50%,"Yes","No")</f>
        <v>Yes</v>
      </c>
      <c r="O972" s="2">
        <v>4</v>
      </c>
      <c r="P972" s="3">
        <v>1423</v>
      </c>
      <c r="Q972" s="3">
        <f t="shared" si="106"/>
        <v>567777</v>
      </c>
      <c r="R972" s="18">
        <f t="shared" si="107"/>
        <v>5.423</v>
      </c>
    </row>
    <row r="973" spans="1:18" ht="15.75">
      <c r="A973" s="2" t="s">
        <v>1535</v>
      </c>
      <c r="B973" s="2" t="s">
        <v>1536</v>
      </c>
      <c r="C973" s="2" t="s">
        <v>18</v>
      </c>
      <c r="D973" s="2" t="s">
        <v>13075</v>
      </c>
      <c r="E973" s="2" t="s">
        <v>13076</v>
      </c>
      <c r="F973" s="2" t="s">
        <v>13077</v>
      </c>
      <c r="G973" s="2" t="s">
        <v>13078</v>
      </c>
      <c r="H973" s="7">
        <v>149</v>
      </c>
      <c r="I973" s="7" t="str">
        <f>IF('Amazon 2'!H174&lt;200,"&lt;₹ 200",IF(OR('Amazon 2'!H174=200,'Amazon 2'!H174&lt;=500),"₹ 200-₹ 500","&gt;₹ 500"))</f>
        <v>&gt;₹ 500</v>
      </c>
      <c r="J973" s="7">
        <v>399</v>
      </c>
      <c r="K973" s="5">
        <v>0.63</v>
      </c>
      <c r="L973" t="str">
        <f t="shared" si="104"/>
        <v>61-70%</v>
      </c>
      <c r="M973" s="7">
        <f t="shared" si="105"/>
        <v>62.656641604010019</v>
      </c>
      <c r="N973" s="5" t="str">
        <f>IF(K973&gt;=50%,"Yes","No")</f>
        <v>Yes</v>
      </c>
      <c r="O973" s="2">
        <v>4</v>
      </c>
      <c r="P973" s="3">
        <v>1423</v>
      </c>
      <c r="Q973" s="3">
        <f t="shared" si="106"/>
        <v>567777</v>
      </c>
      <c r="R973" s="18">
        <f t="shared" si="107"/>
        <v>5.423</v>
      </c>
    </row>
    <row r="974" spans="1:18" ht="15.75">
      <c r="A974" s="2" t="s">
        <v>2139</v>
      </c>
      <c r="B974" s="2" t="s">
        <v>2140</v>
      </c>
      <c r="C974" s="2" t="s">
        <v>18</v>
      </c>
      <c r="D974" s="2" t="s">
        <v>13075</v>
      </c>
      <c r="E974" s="2" t="s">
        <v>13076</v>
      </c>
      <c r="F974" s="2" t="s">
        <v>13077</v>
      </c>
      <c r="G974" s="2" t="s">
        <v>13078</v>
      </c>
      <c r="H974" s="7">
        <v>179</v>
      </c>
      <c r="I974" s="7" t="str">
        <f>IF('Amazon 2'!H242&lt;200,"&lt;₹ 200",IF(OR('Amazon 2'!H242=200,'Amazon 2'!H242&lt;=500),"₹ 200-₹ 500","&gt;₹ 500"))</f>
        <v>&gt;₹ 500</v>
      </c>
      <c r="J974" s="7">
        <v>399</v>
      </c>
      <c r="K974" s="5">
        <v>0.55000000000000004</v>
      </c>
      <c r="L974" t="str">
        <f t="shared" si="104"/>
        <v>51-60%</v>
      </c>
      <c r="M974" s="7">
        <f t="shared" si="105"/>
        <v>55.13784461152882</v>
      </c>
      <c r="N974" s="5" t="str">
        <f>IF(K974&gt;=50%,"Yes","No")</f>
        <v>Yes</v>
      </c>
      <c r="O974" s="2">
        <v>4</v>
      </c>
      <c r="P974" s="3">
        <v>1423</v>
      </c>
      <c r="Q974" s="3">
        <f t="shared" si="106"/>
        <v>567777</v>
      </c>
      <c r="R974" s="18">
        <f t="shared" si="107"/>
        <v>5.423</v>
      </c>
    </row>
    <row r="975" spans="1:18" ht="15.75">
      <c r="A975" s="2" t="s">
        <v>3517</v>
      </c>
      <c r="B975" s="2" t="s">
        <v>3518</v>
      </c>
      <c r="C975" s="2" t="s">
        <v>3519</v>
      </c>
      <c r="D975" s="2" t="s">
        <v>13075</v>
      </c>
      <c r="E975" s="2" t="s">
        <v>13076</v>
      </c>
      <c r="F975" s="2" t="s">
        <v>13077</v>
      </c>
      <c r="G975" s="2" t="s">
        <v>13120</v>
      </c>
      <c r="H975" s="7">
        <v>99</v>
      </c>
      <c r="I975" s="7" t="str">
        <f>IF('Amazon 2'!H403&lt;200,"&lt;₹ 200",IF(OR('Amazon 2'!H403=200,'Amazon 2'!H403&lt;=500),"₹ 200-₹ 500","&gt;₹ 500"))</f>
        <v>&gt;₹ 500</v>
      </c>
      <c r="J975" s="7">
        <v>999</v>
      </c>
      <c r="K975" s="5">
        <v>0.9</v>
      </c>
      <c r="L975" t="str">
        <f t="shared" si="104"/>
        <v>81-90%</v>
      </c>
      <c r="M975" s="7">
        <f t="shared" si="105"/>
        <v>90.090090090090087</v>
      </c>
      <c r="N975" s="5" t="str">
        <f>IF(K975&gt;=50%,"50% ormore","&lt;50%")</f>
        <v>50% ormore</v>
      </c>
      <c r="O975" s="2">
        <v>4</v>
      </c>
      <c r="P975" s="3">
        <v>1396</v>
      </c>
      <c r="Q975" s="3">
        <f t="shared" si="106"/>
        <v>1394604</v>
      </c>
      <c r="R975" s="18">
        <f t="shared" si="107"/>
        <v>5.3959999999999999</v>
      </c>
    </row>
    <row r="976" spans="1:18" ht="15.75">
      <c r="A976" s="2" t="s">
        <v>586</v>
      </c>
      <c r="B976" s="2" t="s">
        <v>587</v>
      </c>
      <c r="C976" s="2" t="s">
        <v>18</v>
      </c>
      <c r="D976" s="2" t="s">
        <v>13075</v>
      </c>
      <c r="E976" s="2" t="s">
        <v>13076</v>
      </c>
      <c r="F976" s="2" t="s">
        <v>13077</v>
      </c>
      <c r="G976" s="2" t="s">
        <v>13078</v>
      </c>
      <c r="H976" s="7">
        <v>139</v>
      </c>
      <c r="I976" s="7" t="str">
        <f>IF('Amazon 2'!H64&lt;200,"&lt;₹ 200",IF(OR('Amazon 2'!H64=200,'Amazon 2'!H64&lt;=500),"₹ 200-₹ 500","&gt;₹ 500"))</f>
        <v>&gt;₹ 500</v>
      </c>
      <c r="J976" s="7">
        <v>999</v>
      </c>
      <c r="K976" s="5">
        <v>0.86</v>
      </c>
      <c r="L976" t="str">
        <f t="shared" si="104"/>
        <v>81-90%</v>
      </c>
      <c r="M976" s="7">
        <f t="shared" si="105"/>
        <v>86.086086086086084</v>
      </c>
      <c r="N976" s="5" t="str">
        <f>IF(K976&gt;=50%,"Yes","No")</f>
        <v>Yes</v>
      </c>
      <c r="O976" s="2">
        <v>4</v>
      </c>
      <c r="P976" s="3">
        <v>1313</v>
      </c>
      <c r="Q976" s="3">
        <f t="shared" si="106"/>
        <v>1311687</v>
      </c>
      <c r="R976" s="18">
        <f t="shared" si="107"/>
        <v>5.3129999999999997</v>
      </c>
    </row>
    <row r="977" spans="1:18" ht="15.75">
      <c r="A977" s="2" t="s">
        <v>1071</v>
      </c>
      <c r="B977" s="2" t="s">
        <v>1072</v>
      </c>
      <c r="C977" s="2" t="s">
        <v>18</v>
      </c>
      <c r="D977" s="2" t="s">
        <v>13075</v>
      </c>
      <c r="E977" s="2" t="s">
        <v>13076</v>
      </c>
      <c r="F977" s="2" t="s">
        <v>13077</v>
      </c>
      <c r="G977" s="2" t="s">
        <v>13078</v>
      </c>
      <c r="H977" s="7">
        <v>149</v>
      </c>
      <c r="I977" s="7" t="str">
        <f>IF('Amazon 2'!H120&lt;200,"&lt;₹ 200",IF(OR('Amazon 2'!H120=200,'Amazon 2'!H120&lt;=500),"₹ 200-₹ 500","&gt;₹ 500"))</f>
        <v>₹ 200-₹ 500</v>
      </c>
      <c r="J977" s="7">
        <v>999</v>
      </c>
      <c r="K977" s="5">
        <v>0.85</v>
      </c>
      <c r="L977" t="str">
        <f t="shared" si="104"/>
        <v>81-90%</v>
      </c>
      <c r="M977" s="7">
        <f t="shared" si="105"/>
        <v>85.085085085085083</v>
      </c>
      <c r="N977" s="5" t="str">
        <f>IF(K977&gt;=50%,"Yes","No")</f>
        <v>Yes</v>
      </c>
      <c r="O977" s="2">
        <v>4</v>
      </c>
      <c r="P977" s="3">
        <v>1313</v>
      </c>
      <c r="Q977" s="3">
        <f t="shared" si="106"/>
        <v>1311687</v>
      </c>
      <c r="R977" s="18">
        <f t="shared" si="107"/>
        <v>5.3129999999999997</v>
      </c>
    </row>
    <row r="978" spans="1:18" ht="15.75">
      <c r="A978" s="2" t="s">
        <v>12311</v>
      </c>
      <c r="B978" s="2" t="s">
        <v>12312</v>
      </c>
      <c r="C978" s="2" t="s">
        <v>8688</v>
      </c>
      <c r="D978" s="2" t="s">
        <v>13146</v>
      </c>
      <c r="E978" s="2" t="s">
        <v>13238</v>
      </c>
      <c r="F978" s="2" t="s">
        <v>13239</v>
      </c>
      <c r="G978" s="2" t="s">
        <v>13252</v>
      </c>
      <c r="H978" s="7">
        <v>549</v>
      </c>
      <c r="I978" s="7" t="str">
        <f>IF('Amazon 2'!H1282&lt;200,"&lt;₹ 200",IF(OR('Amazon 2'!H1282=200,'Amazon 2'!H1282&lt;=500),"₹ 200-₹ 500","&gt;₹ 500"))</f>
        <v>&lt;₹ 200</v>
      </c>
      <c r="J978" s="7">
        <v>999</v>
      </c>
      <c r="K978" s="5">
        <v>0.45</v>
      </c>
      <c r="L978" t="str">
        <f t="shared" si="104"/>
        <v>41-50%</v>
      </c>
      <c r="M978" s="7">
        <f t="shared" si="105"/>
        <v>45.045045045045043</v>
      </c>
      <c r="N978" s="5" t="str">
        <f>IF(K978&gt;=50%,"50% ormore","&lt;50%")</f>
        <v>&lt;50%</v>
      </c>
      <c r="O978" s="2">
        <v>4</v>
      </c>
      <c r="P978" s="3">
        <v>1313</v>
      </c>
      <c r="Q978" s="3">
        <f t="shared" si="106"/>
        <v>1311687</v>
      </c>
      <c r="R978" s="18">
        <f t="shared" si="107"/>
        <v>5.3129999999999997</v>
      </c>
    </row>
    <row r="979" spans="1:18" ht="15.75">
      <c r="A979" s="2" t="s">
        <v>9130</v>
      </c>
      <c r="B979" s="2" t="s">
        <v>9131</v>
      </c>
      <c r="C979" s="2" t="s">
        <v>8897</v>
      </c>
      <c r="D979" s="2" t="s">
        <v>13146</v>
      </c>
      <c r="E979" s="2" t="s">
        <v>13238</v>
      </c>
      <c r="F979" s="2" t="s">
        <v>13245</v>
      </c>
      <c r="G979" s="2" t="s">
        <v>13246</v>
      </c>
      <c r="H979" s="7">
        <v>3190</v>
      </c>
      <c r="I979" s="7" t="str">
        <f>IF('Amazon 2'!H967&lt;200,"&lt;₹ 200",IF(OR('Amazon 2'!H967=200,'Amazon 2'!H967&lt;=500),"₹ 200-₹ 500","&gt;₹ 500"))</f>
        <v>&gt;₹ 500</v>
      </c>
      <c r="J979" s="7">
        <v>4195</v>
      </c>
      <c r="K979" s="5">
        <v>0.24</v>
      </c>
      <c r="L979" t="str">
        <f t="shared" si="104"/>
        <v>21-30%</v>
      </c>
      <c r="M979" s="7">
        <f t="shared" si="105"/>
        <v>23.957091775923718</v>
      </c>
      <c r="N979" s="5" t="str">
        <f>IF(K979&gt;=50%,"50% ormore","&lt;50%")</f>
        <v>&lt;50%</v>
      </c>
      <c r="O979" s="2">
        <v>4</v>
      </c>
      <c r="P979" s="3">
        <v>1282</v>
      </c>
      <c r="Q979" s="3">
        <f t="shared" si="106"/>
        <v>5377990</v>
      </c>
      <c r="R979" s="18">
        <f t="shared" si="107"/>
        <v>5.282</v>
      </c>
    </row>
    <row r="980" spans="1:18" ht="15.75">
      <c r="A980" s="2" t="s">
        <v>2147</v>
      </c>
      <c r="B980" s="2" t="s">
        <v>2148</v>
      </c>
      <c r="C980" s="2" t="s">
        <v>643</v>
      </c>
      <c r="D980" s="2" t="s">
        <v>13082</v>
      </c>
      <c r="E980" s="2" t="s">
        <v>13083</v>
      </c>
      <c r="F980" s="2" t="s">
        <v>13084</v>
      </c>
      <c r="G980" s="2" t="s">
        <v>13089</v>
      </c>
      <c r="H980" s="7">
        <v>399</v>
      </c>
      <c r="I980" s="7" t="str">
        <f>IF('Amazon 2'!H244&lt;200,"&lt;₹ 200",IF(OR('Amazon 2'!H244=200,'Amazon 2'!H244&lt;=500),"₹ 200-₹ 500","&gt;₹ 500"))</f>
        <v>&gt;₹ 500</v>
      </c>
      <c r="J980" s="7">
        <v>999</v>
      </c>
      <c r="K980" s="5">
        <v>0.6</v>
      </c>
      <c r="L980" t="str">
        <f t="shared" si="104"/>
        <v>51-60%</v>
      </c>
      <c r="M980" s="7">
        <f t="shared" si="105"/>
        <v>60.06006006006006</v>
      </c>
      <c r="N980" s="5" t="str">
        <f>IF(K980&gt;=50%,"Yes","No")</f>
        <v>Yes</v>
      </c>
      <c r="O980" s="2">
        <v>4</v>
      </c>
      <c r="P980" s="3">
        <v>1236</v>
      </c>
      <c r="Q980" s="3">
        <f t="shared" si="106"/>
        <v>1234764</v>
      </c>
      <c r="R980" s="18">
        <f t="shared" si="107"/>
        <v>5.2359999999999998</v>
      </c>
    </row>
    <row r="981" spans="1:18" ht="15.75">
      <c r="A981" s="2" t="s">
        <v>6803</v>
      </c>
      <c r="B981" s="2" t="s">
        <v>6804</v>
      </c>
      <c r="C981" s="2" t="s">
        <v>4856</v>
      </c>
      <c r="D981" s="2" t="s">
        <v>13075</v>
      </c>
      <c r="E981" s="2" t="s">
        <v>13076</v>
      </c>
      <c r="F981" s="2" t="s">
        <v>13131</v>
      </c>
      <c r="G981" s="2" t="s">
        <v>13133</v>
      </c>
      <c r="H981" s="7">
        <v>249</v>
      </c>
      <c r="I981" s="7" t="str">
        <f>IF('Amazon 2'!H743&lt;200,"&lt;₹ 200",IF(OR('Amazon 2'!H743=200,'Amazon 2'!H743&lt;=500),"₹ 200-₹ 500","&gt;₹ 500"))</f>
        <v>&gt;₹ 500</v>
      </c>
      <c r="J981" s="7">
        <v>600</v>
      </c>
      <c r="K981" s="5">
        <v>0.59</v>
      </c>
      <c r="L981" t="str">
        <f t="shared" si="104"/>
        <v>51-60%</v>
      </c>
      <c r="M981" s="7">
        <f t="shared" si="105"/>
        <v>58.5</v>
      </c>
      <c r="N981" s="5" t="str">
        <f>IF(K981&gt;=50%,"50% ormore","&lt;50%")</f>
        <v>50% ormore</v>
      </c>
      <c r="O981" s="2">
        <v>4</v>
      </c>
      <c r="P981" s="3">
        <v>1208</v>
      </c>
      <c r="Q981" s="3">
        <f t="shared" si="106"/>
        <v>724800</v>
      </c>
      <c r="R981" s="18">
        <f t="shared" si="107"/>
        <v>5.2080000000000002</v>
      </c>
    </row>
    <row r="982" spans="1:18" ht="15.75">
      <c r="A982" s="2" t="s">
        <v>12724</v>
      </c>
      <c r="B982" s="2" t="s">
        <v>12725</v>
      </c>
      <c r="C982" s="2" t="s">
        <v>8886</v>
      </c>
      <c r="D982" s="2" t="s">
        <v>13146</v>
      </c>
      <c r="E982" s="2" t="s">
        <v>13259</v>
      </c>
      <c r="F982" s="2" t="s">
        <v>13260</v>
      </c>
      <c r="G982" s="2" t="s">
        <v>13261</v>
      </c>
      <c r="H982" s="7">
        <v>219</v>
      </c>
      <c r="I982" s="7" t="str">
        <f>IF('Amazon 2'!H1323&lt;200,"&lt;₹ 200",IF(OR('Amazon 2'!H1323=200,'Amazon 2'!H1323&lt;=500),"₹ 200-₹ 500","&gt;₹ 500"))</f>
        <v>₹ 200-₹ 500</v>
      </c>
      <c r="J982" s="7">
        <v>249</v>
      </c>
      <c r="K982" s="5">
        <v>0.12</v>
      </c>
      <c r="L982" t="str">
        <f t="shared" si="104"/>
        <v>11-20%</v>
      </c>
      <c r="M982" s="7">
        <f t="shared" si="105"/>
        <v>12.048192771084338</v>
      </c>
      <c r="N982" s="5" t="str">
        <f>IF(K982&gt;=50%,"50% ormore","&lt;50%")</f>
        <v>&lt;50%</v>
      </c>
      <c r="O982" s="2">
        <v>4</v>
      </c>
      <c r="P982" s="3">
        <v>1108</v>
      </c>
      <c r="Q982" s="3">
        <f t="shared" si="106"/>
        <v>275892</v>
      </c>
      <c r="R982" s="18">
        <f t="shared" si="107"/>
        <v>5.1080000000000005</v>
      </c>
    </row>
    <row r="983" spans="1:18" ht="15.75">
      <c r="A983" s="2" t="s">
        <v>12974</v>
      </c>
      <c r="B983" s="2" t="s">
        <v>12975</v>
      </c>
      <c r="C983" s="2" t="s">
        <v>9633</v>
      </c>
      <c r="D983" s="2" t="s">
        <v>13146</v>
      </c>
      <c r="E983" s="2" t="s">
        <v>13238</v>
      </c>
      <c r="F983" s="2" t="s">
        <v>13278</v>
      </c>
      <c r="G983" s="2" t="s">
        <v>13279</v>
      </c>
      <c r="H983" s="7">
        <v>379</v>
      </c>
      <c r="I983" s="7" t="str">
        <f>IF('Amazon 2'!H1348&lt;200,"&lt;₹ 200",IF(OR('Amazon 2'!H1348=200,'Amazon 2'!H1348&lt;=500),"₹ 200-₹ 500","&gt;₹ 500"))</f>
        <v>₹ 200-₹ 500</v>
      </c>
      <c r="J983" s="7">
        <v>919</v>
      </c>
      <c r="K983" s="5">
        <v>0.59</v>
      </c>
      <c r="L983" t="str">
        <f t="shared" si="104"/>
        <v>51-60%</v>
      </c>
      <c r="M983" s="7">
        <f t="shared" si="105"/>
        <v>58.759521218715996</v>
      </c>
      <c r="N983" s="5" t="str">
        <f>IF(K983&gt;=50%,"50% ormore","&lt;50%")</f>
        <v>50% ormore</v>
      </c>
      <c r="O983" s="2">
        <v>4</v>
      </c>
      <c r="P983" s="3">
        <v>1090</v>
      </c>
      <c r="Q983" s="3">
        <f t="shared" si="106"/>
        <v>1001710</v>
      </c>
      <c r="R983" s="18">
        <f t="shared" si="107"/>
        <v>5.09</v>
      </c>
    </row>
    <row r="984" spans="1:18" ht="15.75">
      <c r="A984" s="2" t="s">
        <v>7784</v>
      </c>
      <c r="B984" s="2" t="s">
        <v>7785</v>
      </c>
      <c r="C984" s="2" t="s">
        <v>4856</v>
      </c>
      <c r="D984" s="2" t="s">
        <v>13075</v>
      </c>
      <c r="E984" s="2" t="s">
        <v>13076</v>
      </c>
      <c r="F984" s="2" t="s">
        <v>13131</v>
      </c>
      <c r="G984" s="2" t="s">
        <v>13133</v>
      </c>
      <c r="H984" s="7">
        <v>354</v>
      </c>
      <c r="I984" s="7" t="str">
        <f>IF('Amazon 2'!H838&lt;200,"&lt;₹ 200",IF(OR('Amazon 2'!H838=200,'Amazon 2'!H838&lt;=500),"₹ 200-₹ 500","&gt;₹ 500"))</f>
        <v>&gt;₹ 500</v>
      </c>
      <c r="J984" s="7">
        <v>1500</v>
      </c>
      <c r="K984" s="5">
        <v>0.76</v>
      </c>
      <c r="L984" t="str">
        <f t="shared" si="104"/>
        <v>71-80%</v>
      </c>
      <c r="M984" s="7">
        <f t="shared" si="105"/>
        <v>76.400000000000006</v>
      </c>
      <c r="N984" s="5" t="str">
        <f>IF(K984&gt;=50%,"50% ormore","&lt;50%")</f>
        <v>50% ormore</v>
      </c>
      <c r="O984" s="2">
        <v>4</v>
      </c>
      <c r="P984" s="3">
        <v>1026</v>
      </c>
      <c r="Q984" s="3">
        <f t="shared" si="106"/>
        <v>1539000</v>
      </c>
      <c r="R984" s="18">
        <f t="shared" si="107"/>
        <v>5.0259999999999998</v>
      </c>
    </row>
    <row r="985" spans="1:18" ht="15.75">
      <c r="A985" s="2" t="s">
        <v>2506</v>
      </c>
      <c r="B985" s="2" t="s">
        <v>2507</v>
      </c>
      <c r="C985" s="2" t="s">
        <v>169</v>
      </c>
      <c r="D985" s="2" t="s">
        <v>13082</v>
      </c>
      <c r="E985" s="2" t="s">
        <v>13083</v>
      </c>
      <c r="F985" s="2" t="s">
        <v>13085</v>
      </c>
      <c r="G985" s="2" t="s">
        <v>13086</v>
      </c>
      <c r="H985" s="7">
        <v>18999</v>
      </c>
      <c r="I985" s="7" t="str">
        <f>IF('Amazon 2'!H288&lt;200,"&lt;₹ 200",IF(OR('Amazon 2'!H288=200,'Amazon 2'!H288&lt;=500),"₹ 200-₹ 500","&gt;₹ 500"))</f>
        <v>₹ 200-₹ 500</v>
      </c>
      <c r="J985" s="7">
        <v>35000</v>
      </c>
      <c r="K985" s="5">
        <v>0.46</v>
      </c>
      <c r="L985" t="str">
        <f t="shared" si="104"/>
        <v>41-50%</v>
      </c>
      <c r="M985" s="7">
        <f t="shared" si="105"/>
        <v>45.717142857142854</v>
      </c>
      <c r="N985" s="5" t="str">
        <f>IF(K985&gt;=50%,"50% ormore","&lt;50%")</f>
        <v>&lt;50%</v>
      </c>
      <c r="O985" s="2">
        <v>4</v>
      </c>
      <c r="P985" s="3">
        <v>1001</v>
      </c>
      <c r="Q985" s="3">
        <f t="shared" si="106"/>
        <v>35035000</v>
      </c>
      <c r="R985" s="18">
        <f t="shared" si="107"/>
        <v>5.0009999999999994</v>
      </c>
    </row>
    <row r="986" spans="1:18" ht="15.75">
      <c r="A986" s="2" t="s">
        <v>2355</v>
      </c>
      <c r="B986" s="2" t="s">
        <v>2356</v>
      </c>
      <c r="C986" s="2" t="s">
        <v>2357</v>
      </c>
      <c r="D986" s="2" t="s">
        <v>13082</v>
      </c>
      <c r="E986" s="2" t="s">
        <v>13083</v>
      </c>
      <c r="F986" s="2" t="s">
        <v>13099</v>
      </c>
      <c r="G986" s="2"/>
      <c r="H986" s="7">
        <v>1990</v>
      </c>
      <c r="I986" s="7" t="str">
        <f>IF('Amazon 2'!H270&lt;200,"&lt;₹ 200",IF(OR('Amazon 2'!H270=200,'Amazon 2'!H270&lt;=500),"₹ 200-₹ 500","&gt;₹ 500"))</f>
        <v>&gt;₹ 500</v>
      </c>
      <c r="J986" s="7">
        <v>3100</v>
      </c>
      <c r="K986" s="5">
        <v>0.36</v>
      </c>
      <c r="L986" t="str">
        <f t="shared" si="104"/>
        <v>31-40%</v>
      </c>
      <c r="M986" s="7">
        <f t="shared" si="105"/>
        <v>35.806451612903231</v>
      </c>
      <c r="N986" s="5" t="str">
        <f>IF(K986&gt;=50%,"Yes","No")</f>
        <v>No</v>
      </c>
      <c r="O986" s="2">
        <v>4</v>
      </c>
      <c r="P986" s="3">
        <v>897</v>
      </c>
      <c r="Q986" s="3">
        <f t="shared" si="106"/>
        <v>2780700</v>
      </c>
      <c r="R986" s="18">
        <f t="shared" si="107"/>
        <v>4.8970000000000002</v>
      </c>
    </row>
    <row r="987" spans="1:18" ht="15.75">
      <c r="A987" s="2" t="s">
        <v>1784</v>
      </c>
      <c r="B987" s="2" t="s">
        <v>1785</v>
      </c>
      <c r="C987" s="2" t="s">
        <v>462</v>
      </c>
      <c r="D987" s="2" t="s">
        <v>13082</v>
      </c>
      <c r="E987" s="2" t="s">
        <v>13083</v>
      </c>
      <c r="F987" s="2" t="s">
        <v>13084</v>
      </c>
      <c r="G987" s="2" t="s">
        <v>13087</v>
      </c>
      <c r="H987" s="7">
        <v>349</v>
      </c>
      <c r="I987" s="7" t="str">
        <f>IF('Amazon 2'!H205&lt;200,"&lt;₹ 200",IF(OR('Amazon 2'!H205=200,'Amazon 2'!H205&lt;=500),"₹ 200-₹ 500","&gt;₹ 500"))</f>
        <v>&lt;₹ 200</v>
      </c>
      <c r="J987" s="7">
        <v>999</v>
      </c>
      <c r="K987" s="5">
        <v>0.65</v>
      </c>
      <c r="L987" t="str">
        <f t="shared" si="104"/>
        <v>61-70%</v>
      </c>
      <c r="M987" s="7">
        <f t="shared" si="105"/>
        <v>65.06506506506507</v>
      </c>
      <c r="N987" s="5" t="str">
        <f>IF(K987&gt;=50%,"Yes","No")</f>
        <v>Yes</v>
      </c>
      <c r="O987" s="2">
        <v>4</v>
      </c>
      <c r="P987" s="3">
        <v>839</v>
      </c>
      <c r="Q987" s="3">
        <f t="shared" si="106"/>
        <v>838161</v>
      </c>
      <c r="R987" s="18">
        <f t="shared" si="107"/>
        <v>4.8390000000000004</v>
      </c>
    </row>
    <row r="988" spans="1:18" ht="15.75">
      <c r="A988" s="2" t="s">
        <v>11988</v>
      </c>
      <c r="B988" s="2" t="s">
        <v>11989</v>
      </c>
      <c r="C988" s="2" t="s">
        <v>11990</v>
      </c>
      <c r="D988" s="2" t="s">
        <v>13146</v>
      </c>
      <c r="E988" s="2" t="s">
        <v>13238</v>
      </c>
      <c r="F988" s="2" t="s">
        <v>13239</v>
      </c>
      <c r="G988" s="2" t="s">
        <v>13309</v>
      </c>
      <c r="H988" s="7">
        <v>899</v>
      </c>
      <c r="I988" s="7" t="str">
        <f>IF('Amazon 2'!H1250&lt;200,"&lt;₹ 200",IF(OR('Amazon 2'!H1250=200,'Amazon 2'!H1250&lt;=500),"₹ 200-₹ 500","&gt;₹ 500"))</f>
        <v>&gt;₹ 500</v>
      </c>
      <c r="J988" s="7">
        <v>1999</v>
      </c>
      <c r="K988" s="5">
        <v>0.55000000000000004</v>
      </c>
      <c r="L988" t="str">
        <f t="shared" si="104"/>
        <v>51-60%</v>
      </c>
      <c r="M988" s="7">
        <f t="shared" si="105"/>
        <v>55.027513756878442</v>
      </c>
      <c r="N988" s="5" t="str">
        <f t="shared" ref="N988:N993" si="108">IF(K988&gt;=50%,"50% ormore","&lt;50%")</f>
        <v>50% ormore</v>
      </c>
      <c r="O988" s="2">
        <v>4</v>
      </c>
      <c r="P988" s="3">
        <v>832</v>
      </c>
      <c r="Q988" s="3">
        <f t="shared" si="106"/>
        <v>1663168</v>
      </c>
      <c r="R988" s="18">
        <f t="shared" si="107"/>
        <v>4.8319999999999999</v>
      </c>
    </row>
    <row r="989" spans="1:18" ht="15.75">
      <c r="A989" s="2" t="s">
        <v>12502</v>
      </c>
      <c r="B989" s="2" t="s">
        <v>12503</v>
      </c>
      <c r="C989" s="2" t="s">
        <v>8710</v>
      </c>
      <c r="D989" s="2" t="s">
        <v>13146</v>
      </c>
      <c r="E989" s="2" t="s">
        <v>13238</v>
      </c>
      <c r="F989" s="2" t="s">
        <v>13239</v>
      </c>
      <c r="G989" s="2" t="s">
        <v>13253</v>
      </c>
      <c r="H989" s="7">
        <v>3041.67</v>
      </c>
      <c r="I989" s="7" t="str">
        <f>IF('Amazon 2'!H1301&lt;200,"&lt;₹ 200",IF(OR('Amazon 2'!H1301=200,'Amazon 2'!H1301&lt;=500),"₹ 200-₹ 500","&gt;₹ 500"))</f>
        <v>₹ 200-₹ 500</v>
      </c>
      <c r="J989" s="7">
        <v>5999</v>
      </c>
      <c r="K989" s="5">
        <v>0.49</v>
      </c>
      <c r="L989" t="str">
        <f t="shared" si="104"/>
        <v>41-50%</v>
      </c>
      <c r="M989" s="7">
        <f t="shared" si="105"/>
        <v>49.297049508251369</v>
      </c>
      <c r="N989" s="5" t="str">
        <f t="shared" si="108"/>
        <v>&lt;50%</v>
      </c>
      <c r="O989" s="2">
        <v>4</v>
      </c>
      <c r="P989" s="3">
        <v>777</v>
      </c>
      <c r="Q989" s="3">
        <f t="shared" si="106"/>
        <v>4661223</v>
      </c>
      <c r="R989" s="18">
        <f t="shared" si="107"/>
        <v>4.7770000000000001</v>
      </c>
    </row>
    <row r="990" spans="1:18" ht="15.75">
      <c r="A990" s="2" t="s">
        <v>10930</v>
      </c>
      <c r="B990" s="2" t="s">
        <v>10931</v>
      </c>
      <c r="C990" s="2" t="s">
        <v>8969</v>
      </c>
      <c r="D990" s="2" t="s">
        <v>13146</v>
      </c>
      <c r="E990" s="2" t="s">
        <v>13238</v>
      </c>
      <c r="F990" s="2" t="s">
        <v>13245</v>
      </c>
      <c r="G990" s="2" t="s">
        <v>13263</v>
      </c>
      <c r="H990" s="7">
        <v>3179</v>
      </c>
      <c r="I990" s="7" t="str">
        <f>IF('Amazon 2'!H1145&lt;200,"&lt;₹ 200",IF(OR('Amazon 2'!H1145=200,'Amazon 2'!H1145&lt;=500),"₹ 200-₹ 500","&gt;₹ 500"))</f>
        <v>&gt;₹ 500</v>
      </c>
      <c r="J990" s="7">
        <v>6999</v>
      </c>
      <c r="K990" s="5">
        <v>0.55000000000000004</v>
      </c>
      <c r="L990" t="str">
        <f t="shared" si="104"/>
        <v>51-60%</v>
      </c>
      <c r="M990" s="7">
        <f t="shared" si="105"/>
        <v>54.579225603657669</v>
      </c>
      <c r="N990" s="5" t="str">
        <f t="shared" si="108"/>
        <v>50% ormore</v>
      </c>
      <c r="O990" s="2">
        <v>4</v>
      </c>
      <c r="P990" s="3">
        <v>743</v>
      </c>
      <c r="Q990" s="3">
        <f t="shared" si="106"/>
        <v>5200257</v>
      </c>
      <c r="R990" s="18">
        <f t="shared" si="107"/>
        <v>4.7430000000000003</v>
      </c>
    </row>
    <row r="991" spans="1:18" ht="15.75">
      <c r="A991" s="2" t="s">
        <v>11978</v>
      </c>
      <c r="B991" s="2" t="s">
        <v>11979</v>
      </c>
      <c r="C991" s="2" t="s">
        <v>8721</v>
      </c>
      <c r="D991" s="2" t="s">
        <v>13146</v>
      </c>
      <c r="E991" s="2" t="s">
        <v>13241</v>
      </c>
      <c r="F991" s="2" t="s">
        <v>13254</v>
      </c>
      <c r="G991" s="2" t="s">
        <v>13255</v>
      </c>
      <c r="H991" s="7">
        <v>2699</v>
      </c>
      <c r="I991" s="7" t="str">
        <f>IF('Amazon 2'!H1249&lt;200,"&lt;₹ 200",IF(OR('Amazon 2'!H1249=200,'Amazon 2'!H1249&lt;=500),"₹ 200-₹ 500","&gt;₹ 500"))</f>
        <v>&lt;₹ 200</v>
      </c>
      <c r="J991" s="7">
        <v>3799</v>
      </c>
      <c r="K991" s="5">
        <v>0.28999999999999998</v>
      </c>
      <c r="L991" t="str">
        <f t="shared" si="104"/>
        <v>21-30%</v>
      </c>
      <c r="M991" s="7">
        <f t="shared" si="105"/>
        <v>28.954988154777574</v>
      </c>
      <c r="N991" s="5" t="str">
        <f t="shared" si="108"/>
        <v>&lt;50%</v>
      </c>
      <c r="O991" s="2">
        <v>4</v>
      </c>
      <c r="P991" s="3">
        <v>727</v>
      </c>
      <c r="Q991" s="3">
        <f t="shared" si="106"/>
        <v>2761873</v>
      </c>
      <c r="R991" s="18">
        <f t="shared" si="107"/>
        <v>4.7270000000000003</v>
      </c>
    </row>
    <row r="992" spans="1:18" ht="15.75">
      <c r="A992" s="2" t="s">
        <v>8262</v>
      </c>
      <c r="B992" s="2" t="s">
        <v>8263</v>
      </c>
      <c r="C992" s="2" t="s">
        <v>5996</v>
      </c>
      <c r="D992" s="2" t="s">
        <v>13075</v>
      </c>
      <c r="E992" s="2" t="s">
        <v>13076</v>
      </c>
      <c r="F992" s="2" t="s">
        <v>13183</v>
      </c>
      <c r="G992" s="2" t="s">
        <v>13123</v>
      </c>
      <c r="H992" s="7">
        <v>399</v>
      </c>
      <c r="I992" s="7" t="str">
        <f>IF('Amazon 2'!H884&lt;200,"&lt;₹ 200",IF(OR('Amazon 2'!H884=200,'Amazon 2'!H884&lt;=500),"₹ 200-₹ 500","&gt;₹ 500"))</f>
        <v>&gt;₹ 500</v>
      </c>
      <c r="J992" s="7">
        <v>1499</v>
      </c>
      <c r="K992" s="5">
        <v>0.73</v>
      </c>
      <c r="L992" t="str">
        <f t="shared" si="104"/>
        <v>71-80%</v>
      </c>
      <c r="M992" s="7">
        <f t="shared" si="105"/>
        <v>73.382254836557706</v>
      </c>
      <c r="N992" s="5" t="str">
        <f t="shared" si="108"/>
        <v>50% ormore</v>
      </c>
      <c r="O992" s="2">
        <v>4</v>
      </c>
      <c r="P992" s="3">
        <v>691</v>
      </c>
      <c r="Q992" s="3">
        <f t="shared" si="106"/>
        <v>1035809</v>
      </c>
      <c r="R992" s="18">
        <f t="shared" si="107"/>
        <v>4.6909999999999998</v>
      </c>
    </row>
    <row r="993" spans="1:18" ht="15.75">
      <c r="A993" s="2" t="s">
        <v>9100</v>
      </c>
      <c r="B993" s="2" t="s">
        <v>9101</v>
      </c>
      <c r="C993" s="2" t="s">
        <v>8574</v>
      </c>
      <c r="D993" s="2" t="s">
        <v>13146</v>
      </c>
      <c r="E993" s="2" t="s">
        <v>13238</v>
      </c>
      <c r="F993" s="2" t="s">
        <v>13245</v>
      </c>
      <c r="G993" s="2" t="s">
        <v>13246</v>
      </c>
      <c r="H993" s="7">
        <v>1099</v>
      </c>
      <c r="I993" s="7" t="str">
        <f>IF('Amazon 2'!H964&lt;200,"&lt;₹ 200",IF(OR('Amazon 2'!H964=200,'Amazon 2'!H964&lt;=500),"₹ 200-₹ 500","&gt;₹ 500"))</f>
        <v>₹ 200-₹ 500</v>
      </c>
      <c r="J993" s="7">
        <v>1999</v>
      </c>
      <c r="K993" s="5">
        <v>0.45</v>
      </c>
      <c r="L993" t="str">
        <f t="shared" si="104"/>
        <v>41-50%</v>
      </c>
      <c r="M993" s="7">
        <f t="shared" si="105"/>
        <v>45.022511255627812</v>
      </c>
      <c r="N993" s="5" t="str">
        <f t="shared" si="108"/>
        <v>&lt;50%</v>
      </c>
      <c r="O993" s="2">
        <v>4</v>
      </c>
      <c r="P993" s="3">
        <v>604</v>
      </c>
      <c r="Q993" s="3">
        <f t="shared" si="106"/>
        <v>1207396</v>
      </c>
      <c r="R993" s="18">
        <f t="shared" si="107"/>
        <v>4.6040000000000001</v>
      </c>
    </row>
    <row r="994" spans="1:18" ht="15.75">
      <c r="A994" s="2" t="s">
        <v>366</v>
      </c>
      <c r="B994" s="2" t="s">
        <v>367</v>
      </c>
      <c r="C994" s="2" t="s">
        <v>18</v>
      </c>
      <c r="D994" s="2" t="s">
        <v>13075</v>
      </c>
      <c r="E994" s="2" t="s">
        <v>13076</v>
      </c>
      <c r="F994" s="2" t="s">
        <v>13077</v>
      </c>
      <c r="G994" s="2" t="s">
        <v>13078</v>
      </c>
      <c r="H994" s="7">
        <v>199</v>
      </c>
      <c r="I994" s="7" t="str">
        <f>IF('Amazon 2'!H39&lt;200,"&lt;₹ 200",IF(OR('Amazon 2'!H39=200,'Amazon 2'!H39&lt;=500),"₹ 200-₹ 500","&gt;₹ 500"))</f>
        <v>₹ 200-₹ 500</v>
      </c>
      <c r="J994" s="7">
        <v>999</v>
      </c>
      <c r="K994" s="5">
        <v>0.8</v>
      </c>
      <c r="L994" t="str">
        <f t="shared" si="104"/>
        <v>71-80%</v>
      </c>
      <c r="M994" s="7">
        <f t="shared" si="105"/>
        <v>80.08008008008008</v>
      </c>
      <c r="N994" s="5" t="str">
        <f>IF(K994&gt;=50%,"Yes","No")</f>
        <v>Yes</v>
      </c>
      <c r="O994" s="2">
        <v>4</v>
      </c>
      <c r="P994" s="3">
        <v>576</v>
      </c>
      <c r="Q994" s="3">
        <f t="shared" si="106"/>
        <v>575424</v>
      </c>
      <c r="R994" s="18">
        <f t="shared" si="107"/>
        <v>4.5759999999999996</v>
      </c>
    </row>
    <row r="995" spans="1:18" ht="15.75">
      <c r="A995" s="2" t="s">
        <v>2004</v>
      </c>
      <c r="B995" s="2" t="s">
        <v>2005</v>
      </c>
      <c r="C995" s="2" t="s">
        <v>462</v>
      </c>
      <c r="D995" s="2" t="s">
        <v>13082</v>
      </c>
      <c r="E995" s="2" t="s">
        <v>13083</v>
      </c>
      <c r="F995" s="2" t="s">
        <v>13084</v>
      </c>
      <c r="G995" s="2" t="s">
        <v>13087</v>
      </c>
      <c r="H995" s="7">
        <v>209</v>
      </c>
      <c r="I995" s="7" t="str">
        <f>IF('Amazon 2'!H228&lt;200,"&lt;₹ 200",IF(OR('Amazon 2'!H228=200,'Amazon 2'!H228&lt;=500),"₹ 200-₹ 500","&gt;₹ 500"))</f>
        <v>&gt;₹ 500</v>
      </c>
      <c r="J995" s="7">
        <v>499</v>
      </c>
      <c r="K995" s="5">
        <v>0.57999999999999996</v>
      </c>
      <c r="L995" t="str">
        <f t="shared" si="104"/>
        <v>51-60%</v>
      </c>
      <c r="M995" s="7">
        <f t="shared" si="105"/>
        <v>58.116232464929865</v>
      </c>
      <c r="N995" s="5" t="str">
        <f>IF(K995&gt;=50%,"Yes","No")</f>
        <v>Yes</v>
      </c>
      <c r="O995" s="2">
        <v>4</v>
      </c>
      <c r="P995" s="3">
        <v>479</v>
      </c>
      <c r="Q995" s="3">
        <f t="shared" si="106"/>
        <v>239021</v>
      </c>
      <c r="R995" s="18">
        <f t="shared" si="107"/>
        <v>4.4790000000000001</v>
      </c>
    </row>
    <row r="996" spans="1:18" ht="15.75">
      <c r="A996" s="2" t="s">
        <v>1491</v>
      </c>
      <c r="B996" s="2" t="s">
        <v>1492</v>
      </c>
      <c r="C996" s="2" t="s">
        <v>462</v>
      </c>
      <c r="D996" s="2" t="s">
        <v>13082</v>
      </c>
      <c r="E996" s="2" t="s">
        <v>13083</v>
      </c>
      <c r="F996" s="2" t="s">
        <v>13084</v>
      </c>
      <c r="G996" s="2" t="s">
        <v>13087</v>
      </c>
      <c r="H996" s="7">
        <v>339</v>
      </c>
      <c r="I996" s="7" t="str">
        <f>IF('Amazon 2'!H169&lt;200,"&lt;₹ 200",IF(OR('Amazon 2'!H169=200,'Amazon 2'!H169&lt;=500),"₹ 200-₹ 500","&gt;₹ 500"))</f>
        <v>&gt;₹ 500</v>
      </c>
      <c r="J996" s="7">
        <v>1999</v>
      </c>
      <c r="K996" s="5">
        <v>0.83</v>
      </c>
      <c r="L996" t="str">
        <f t="shared" si="104"/>
        <v>81-90%</v>
      </c>
      <c r="M996" s="7">
        <f t="shared" si="105"/>
        <v>83.041520760380195</v>
      </c>
      <c r="N996" s="5" t="str">
        <f>IF(K996&gt;=50%,"Yes","No")</f>
        <v>Yes</v>
      </c>
      <c r="O996" s="2">
        <v>4</v>
      </c>
      <c r="P996" s="3">
        <v>343</v>
      </c>
      <c r="Q996" s="3">
        <f t="shared" si="106"/>
        <v>685657</v>
      </c>
      <c r="R996" s="18">
        <f t="shared" si="107"/>
        <v>4.343</v>
      </c>
    </row>
    <row r="997" spans="1:18" ht="15.75">
      <c r="A997" s="2" t="s">
        <v>11395</v>
      </c>
      <c r="B997" s="2" t="s">
        <v>11396</v>
      </c>
      <c r="C997" s="2" t="s">
        <v>8886</v>
      </c>
      <c r="D997" s="2" t="s">
        <v>13146</v>
      </c>
      <c r="E997" s="2" t="s">
        <v>13259</v>
      </c>
      <c r="F997" s="2" t="s">
        <v>13260</v>
      </c>
      <c r="G997" s="2" t="s">
        <v>13261</v>
      </c>
      <c r="H997" s="7">
        <v>395</v>
      </c>
      <c r="I997" s="7" t="str">
        <f>IF('Amazon 2'!H1191&lt;200,"&lt;₹ 200",IF(OR('Amazon 2'!H1191=200,'Amazon 2'!H1191&lt;=500),"₹ 200-₹ 500","&gt;₹ 500"))</f>
        <v>&gt;₹ 500</v>
      </c>
      <c r="J997" s="7">
        <v>499</v>
      </c>
      <c r="K997" s="5">
        <v>0.21</v>
      </c>
      <c r="L997" t="str">
        <f t="shared" si="104"/>
        <v>21-30%</v>
      </c>
      <c r="M997" s="7">
        <f t="shared" si="105"/>
        <v>20.841683366733466</v>
      </c>
      <c r="N997" s="5" t="str">
        <f>IF(K997&gt;=50%,"50% ormore","&lt;50%")</f>
        <v>&lt;50%</v>
      </c>
      <c r="O997" s="2">
        <v>4</v>
      </c>
      <c r="P997" s="3">
        <v>330</v>
      </c>
      <c r="Q997" s="3">
        <f t="shared" si="106"/>
        <v>164670</v>
      </c>
      <c r="R997" s="18">
        <f t="shared" si="107"/>
        <v>4.33</v>
      </c>
    </row>
    <row r="998" spans="1:18" ht="15.75">
      <c r="A998" s="2" t="s">
        <v>8483</v>
      </c>
      <c r="B998" s="2" t="s">
        <v>8484</v>
      </c>
      <c r="C998" s="2" t="s">
        <v>8485</v>
      </c>
      <c r="D998" s="2" t="s">
        <v>13075</v>
      </c>
      <c r="E998" s="2" t="s">
        <v>13236</v>
      </c>
      <c r="F998" s="2" t="s">
        <v>13237</v>
      </c>
      <c r="G998" s="2"/>
      <c r="H998" s="7">
        <v>37247</v>
      </c>
      <c r="I998" s="7" t="str">
        <f>IF('Amazon 2'!H905&lt;200,"&lt;₹ 200",IF(OR('Amazon 2'!H905=200,'Amazon 2'!H905&lt;=500),"₹ 200-₹ 500","&gt;₹ 500"))</f>
        <v>&lt;₹ 200</v>
      </c>
      <c r="J998" s="7">
        <v>59890</v>
      </c>
      <c r="K998" s="5">
        <v>0.38</v>
      </c>
      <c r="L998" t="str">
        <f t="shared" si="104"/>
        <v>31-40%</v>
      </c>
      <c r="M998" s="7">
        <f t="shared" si="105"/>
        <v>37.807647353481386</v>
      </c>
      <c r="N998" s="5" t="str">
        <f>IF(K998&gt;=50%,"50% ormore","&lt;50%")</f>
        <v>&lt;50%</v>
      </c>
      <c r="O998" s="2">
        <v>4</v>
      </c>
      <c r="P998" s="3">
        <v>323</v>
      </c>
      <c r="Q998" s="3">
        <f t="shared" si="106"/>
        <v>19344470</v>
      </c>
      <c r="R998" s="18">
        <f t="shared" si="107"/>
        <v>4.3230000000000004</v>
      </c>
    </row>
    <row r="999" spans="1:18" ht="15.75">
      <c r="A999" s="2" t="s">
        <v>11526</v>
      </c>
      <c r="B999" s="2" t="s">
        <v>11527</v>
      </c>
      <c r="C999" s="2" t="s">
        <v>9061</v>
      </c>
      <c r="D999" s="2" t="s">
        <v>13146</v>
      </c>
      <c r="E999" s="2" t="s">
        <v>13238</v>
      </c>
      <c r="F999" s="2" t="s">
        <v>13239</v>
      </c>
      <c r="G999" s="2" t="s">
        <v>13265</v>
      </c>
      <c r="H999" s="7">
        <v>299</v>
      </c>
      <c r="I999" s="7" t="str">
        <f>IF('Amazon 2'!H1204&lt;200,"&lt;₹ 200",IF(OR('Amazon 2'!H1204=200,'Amazon 2'!H1204&lt;=500),"₹ 200-₹ 500","&gt;₹ 500"))</f>
        <v>₹ 200-₹ 500</v>
      </c>
      <c r="J999" s="7">
        <v>595</v>
      </c>
      <c r="K999" s="5">
        <v>0.5</v>
      </c>
      <c r="L999" t="str">
        <f t="shared" si="104"/>
        <v>41-50%</v>
      </c>
      <c r="M999" s="7">
        <f t="shared" si="105"/>
        <v>49.747899159663866</v>
      </c>
      <c r="N999" s="5" t="str">
        <f>IF(K999&gt;=50%,"50% ormore","&lt;50%")</f>
        <v>50% ormore</v>
      </c>
      <c r="O999" s="2">
        <v>4</v>
      </c>
      <c r="P999" s="3">
        <v>314</v>
      </c>
      <c r="Q999" s="3">
        <f t="shared" si="106"/>
        <v>186830</v>
      </c>
      <c r="R999" s="18">
        <f t="shared" si="107"/>
        <v>4.3140000000000001</v>
      </c>
    </row>
    <row r="1000" spans="1:18" ht="15.75">
      <c r="A1000" s="2" t="s">
        <v>2108</v>
      </c>
      <c r="B1000" s="2" t="s">
        <v>2109</v>
      </c>
      <c r="C1000" s="2" t="s">
        <v>18</v>
      </c>
      <c r="D1000" s="2" t="s">
        <v>13075</v>
      </c>
      <c r="E1000" s="2" t="s">
        <v>13076</v>
      </c>
      <c r="F1000" s="2" t="s">
        <v>13077</v>
      </c>
      <c r="G1000" s="2" t="s">
        <v>13078</v>
      </c>
      <c r="H1000" s="7">
        <v>449</v>
      </c>
      <c r="I1000" s="7" t="str">
        <f>IF('Amazon 2'!H239&lt;200,"&lt;₹ 200",IF(OR('Amazon 2'!H239=200,'Amazon 2'!H239&lt;=500),"₹ 200-₹ 500","&gt;₹ 500"))</f>
        <v>&gt;₹ 500</v>
      </c>
      <c r="J1000" s="7">
        <v>1099</v>
      </c>
      <c r="K1000" s="5">
        <v>0.59</v>
      </c>
      <c r="L1000" t="str">
        <f t="shared" si="104"/>
        <v>51-60%</v>
      </c>
      <c r="M1000" s="7">
        <f t="shared" si="105"/>
        <v>59.144676979071889</v>
      </c>
      <c r="N1000" s="5" t="str">
        <f>IF(K1000&gt;=50%,"Yes","No")</f>
        <v>Yes</v>
      </c>
      <c r="O1000" s="2">
        <v>4</v>
      </c>
      <c r="P1000" s="3">
        <v>242</v>
      </c>
      <c r="Q1000" s="3">
        <f t="shared" si="106"/>
        <v>265958</v>
      </c>
      <c r="R1000" s="18">
        <f t="shared" si="107"/>
        <v>4.242</v>
      </c>
    </row>
    <row r="1001" spans="1:18" ht="15.75">
      <c r="A1001" s="2" t="s">
        <v>9529</v>
      </c>
      <c r="B1001" s="2" t="s">
        <v>9530</v>
      </c>
      <c r="C1001" s="2" t="s">
        <v>8552</v>
      </c>
      <c r="D1001" s="2" t="s">
        <v>13146</v>
      </c>
      <c r="E1001" s="2" t="s">
        <v>13241</v>
      </c>
      <c r="F1001" s="2" t="s">
        <v>13242</v>
      </c>
      <c r="G1001" s="2" t="s">
        <v>13243</v>
      </c>
      <c r="H1001" s="7">
        <v>1959</v>
      </c>
      <c r="I1001" s="7" t="str">
        <f>IF('Amazon 2'!H1006&lt;200,"&lt;₹ 200",IF(OR('Amazon 2'!H1006=200,'Amazon 2'!H1006&lt;=500),"₹ 200-₹ 500","&gt;₹ 500"))</f>
        <v>&gt;₹ 500</v>
      </c>
      <c r="J1001" s="7">
        <v>2400</v>
      </c>
      <c r="K1001" s="5">
        <v>0.18</v>
      </c>
      <c r="L1001" t="str">
        <f t="shared" si="104"/>
        <v>11-20%</v>
      </c>
      <c r="M1001" s="7">
        <f t="shared" si="105"/>
        <v>18.375</v>
      </c>
      <c r="N1001" s="5" t="str">
        <f t="shared" ref="N1001:N1011" si="109">IF(K1001&gt;=50%,"50% ormore","&lt;50%")</f>
        <v>&lt;50%</v>
      </c>
      <c r="O1001" s="2">
        <v>4</v>
      </c>
      <c r="P1001" s="3">
        <v>237</v>
      </c>
      <c r="Q1001" s="3">
        <f t="shared" si="106"/>
        <v>568800</v>
      </c>
      <c r="R1001" s="18">
        <f t="shared" si="107"/>
        <v>4.2370000000000001</v>
      </c>
    </row>
    <row r="1002" spans="1:18" ht="15.75">
      <c r="A1002" s="2" t="s">
        <v>2612</v>
      </c>
      <c r="B1002" s="2" t="s">
        <v>2613</v>
      </c>
      <c r="C1002" s="2" t="s">
        <v>643</v>
      </c>
      <c r="D1002" s="2" t="s">
        <v>13082</v>
      </c>
      <c r="E1002" s="2" t="s">
        <v>13083</v>
      </c>
      <c r="F1002" s="2" t="s">
        <v>13084</v>
      </c>
      <c r="G1002" s="2" t="s">
        <v>13089</v>
      </c>
      <c r="H1002" s="7">
        <v>1850</v>
      </c>
      <c r="I1002" s="7" t="str">
        <f>IF('Amazon 2'!H300&lt;200,"&lt;₹ 200",IF(OR('Amazon 2'!H300=200,'Amazon 2'!H300&lt;=500),"₹ 200-₹ 500","&gt;₹ 500"))</f>
        <v>&gt;₹ 500</v>
      </c>
      <c r="J1002" s="7">
        <v>4500</v>
      </c>
      <c r="K1002" s="5">
        <v>0.59</v>
      </c>
      <c r="L1002" t="str">
        <f t="shared" si="104"/>
        <v>51-60%</v>
      </c>
      <c r="M1002" s="7">
        <f t="shared" si="105"/>
        <v>58.888888888888893</v>
      </c>
      <c r="N1002" s="5" t="str">
        <f t="shared" si="109"/>
        <v>50% ormore</v>
      </c>
      <c r="O1002" s="2">
        <v>4</v>
      </c>
      <c r="P1002" s="3">
        <v>184</v>
      </c>
      <c r="Q1002" s="3">
        <f t="shared" si="106"/>
        <v>828000</v>
      </c>
      <c r="R1002" s="18">
        <f t="shared" si="107"/>
        <v>4.1840000000000002</v>
      </c>
    </row>
    <row r="1003" spans="1:18" ht="15.75">
      <c r="A1003" s="2" t="s">
        <v>12803</v>
      </c>
      <c r="B1003" s="2" t="s">
        <v>12804</v>
      </c>
      <c r="C1003" s="2" t="s">
        <v>9612</v>
      </c>
      <c r="D1003" s="2" t="s">
        <v>13146</v>
      </c>
      <c r="E1003" s="2" t="s">
        <v>13238</v>
      </c>
      <c r="F1003" s="2" t="s">
        <v>13274</v>
      </c>
      <c r="G1003" s="2" t="s">
        <v>13277</v>
      </c>
      <c r="H1003" s="7">
        <v>2999</v>
      </c>
      <c r="I1003" s="7" t="str">
        <f>IF('Amazon 2'!H1331&lt;200,"&lt;₹ 200",IF(OR('Amazon 2'!H1331=200,'Amazon 2'!H1331&lt;=500),"₹ 200-₹ 500","&gt;₹ 500"))</f>
        <v>₹ 200-₹ 500</v>
      </c>
      <c r="J1003" s="7">
        <v>3595</v>
      </c>
      <c r="K1003" s="5">
        <v>0.17</v>
      </c>
      <c r="L1003" t="str">
        <f t="shared" si="104"/>
        <v>11-20%</v>
      </c>
      <c r="M1003" s="7">
        <f t="shared" si="105"/>
        <v>16.578581363004172</v>
      </c>
      <c r="N1003" s="5" t="str">
        <f t="shared" si="109"/>
        <v>&lt;50%</v>
      </c>
      <c r="O1003" s="2">
        <v>4</v>
      </c>
      <c r="P1003" s="3">
        <v>178</v>
      </c>
      <c r="Q1003" s="3">
        <f t="shared" si="106"/>
        <v>639910</v>
      </c>
      <c r="R1003" s="18">
        <f t="shared" si="107"/>
        <v>4.1779999999999999</v>
      </c>
    </row>
    <row r="1004" spans="1:18" ht="15.75">
      <c r="A1004" s="2" t="s">
        <v>2821</v>
      </c>
      <c r="B1004" s="2" t="s">
        <v>2822</v>
      </c>
      <c r="C1004" s="2" t="s">
        <v>129</v>
      </c>
      <c r="D1004" s="2" t="s">
        <v>13082</v>
      </c>
      <c r="E1004" s="2" t="s">
        <v>13083</v>
      </c>
      <c r="F1004" s="2" t="s">
        <v>13084</v>
      </c>
      <c r="G1004" s="2" t="s">
        <v>13078</v>
      </c>
      <c r="H1004" s="7">
        <v>299</v>
      </c>
      <c r="I1004" s="7" t="str">
        <f>IF('Amazon 2'!H322&lt;200,"&lt;₹ 200",IF(OR('Amazon 2'!H322=200,'Amazon 2'!H322&lt;=500),"₹ 200-₹ 500","&gt;₹ 500"))</f>
        <v>&lt;₹ 200</v>
      </c>
      <c r="J1004" s="7">
        <v>599</v>
      </c>
      <c r="K1004" s="5">
        <v>0.5</v>
      </c>
      <c r="L1004" t="str">
        <f t="shared" si="104"/>
        <v>41-50%</v>
      </c>
      <c r="M1004" s="7">
        <f t="shared" si="105"/>
        <v>50.083472454090149</v>
      </c>
      <c r="N1004" s="5" t="str">
        <f t="shared" si="109"/>
        <v>50% ormore</v>
      </c>
      <c r="O1004" s="2">
        <v>4</v>
      </c>
      <c r="P1004" s="3">
        <v>171</v>
      </c>
      <c r="Q1004" s="3">
        <f t="shared" si="106"/>
        <v>102429</v>
      </c>
      <c r="R1004" s="18">
        <f t="shared" si="107"/>
        <v>4.1710000000000003</v>
      </c>
    </row>
    <row r="1005" spans="1:18" ht="15.75">
      <c r="A1005" s="2" t="s">
        <v>2782</v>
      </c>
      <c r="B1005" s="2" t="s">
        <v>2783</v>
      </c>
      <c r="C1005" s="2" t="s">
        <v>18</v>
      </c>
      <c r="D1005" s="2" t="s">
        <v>13075</v>
      </c>
      <c r="E1005" s="2" t="s">
        <v>13076</v>
      </c>
      <c r="F1005" s="2" t="s">
        <v>13077</v>
      </c>
      <c r="G1005" s="2" t="s">
        <v>13078</v>
      </c>
      <c r="H1005" s="7">
        <v>299</v>
      </c>
      <c r="I1005" s="7" t="str">
        <f>IF('Amazon 2'!H318&lt;200,"&lt;₹ 200",IF(OR('Amazon 2'!H318=200,'Amazon 2'!H318&lt;=500),"₹ 200-₹ 500","&gt;₹ 500"))</f>
        <v>₹ 200-₹ 500</v>
      </c>
      <c r="J1005" s="7">
        <v>799</v>
      </c>
      <c r="K1005" s="5">
        <v>0.63</v>
      </c>
      <c r="L1005" t="str">
        <f t="shared" si="104"/>
        <v>61-70%</v>
      </c>
      <c r="M1005" s="7">
        <f t="shared" si="105"/>
        <v>62.578222778473091</v>
      </c>
      <c r="N1005" s="5" t="str">
        <f t="shared" si="109"/>
        <v>50% ormore</v>
      </c>
      <c r="O1005" s="2">
        <v>4</v>
      </c>
      <c r="P1005" s="3">
        <v>151</v>
      </c>
      <c r="Q1005" s="3">
        <f t="shared" si="106"/>
        <v>120649</v>
      </c>
      <c r="R1005" s="18">
        <f t="shared" si="107"/>
        <v>4.1509999999999998</v>
      </c>
    </row>
    <row r="1006" spans="1:18" ht="15.75">
      <c r="A1006" s="2" t="s">
        <v>9049</v>
      </c>
      <c r="B1006" s="2" t="s">
        <v>9050</v>
      </c>
      <c r="C1006" s="2" t="s">
        <v>8762</v>
      </c>
      <c r="D1006" s="2" t="s">
        <v>13146</v>
      </c>
      <c r="E1006" s="2" t="s">
        <v>13238</v>
      </c>
      <c r="F1006" s="2" t="s">
        <v>13239</v>
      </c>
      <c r="G1006" s="2" t="s">
        <v>13240</v>
      </c>
      <c r="H1006" s="7">
        <v>749</v>
      </c>
      <c r="I1006" s="7" t="str">
        <f>IF('Amazon 2'!H959&lt;200,"&lt;₹ 200",IF(OR('Amazon 2'!H959=200,'Amazon 2'!H959&lt;=500),"₹ 200-₹ 500","&gt;₹ 500"))</f>
        <v>₹ 200-₹ 500</v>
      </c>
      <c r="J1006" s="7">
        <v>1299</v>
      </c>
      <c r="K1006" s="5">
        <v>0.42</v>
      </c>
      <c r="L1006" t="str">
        <f t="shared" si="104"/>
        <v>41-50%</v>
      </c>
      <c r="M1006" s="7">
        <f t="shared" si="105"/>
        <v>42.340261739799843</v>
      </c>
      <c r="N1006" s="5" t="str">
        <f t="shared" si="109"/>
        <v>&lt;50%</v>
      </c>
      <c r="O1006" s="2">
        <v>4</v>
      </c>
      <c r="P1006" s="3">
        <v>119</v>
      </c>
      <c r="Q1006" s="3">
        <f t="shared" si="106"/>
        <v>154581</v>
      </c>
      <c r="R1006" s="18">
        <f t="shared" si="107"/>
        <v>4.1189999999999998</v>
      </c>
    </row>
    <row r="1007" spans="1:18" ht="15.75">
      <c r="A1007" s="2" t="s">
        <v>10002</v>
      </c>
      <c r="B1007" s="2" t="s">
        <v>10003</v>
      </c>
      <c r="C1007" s="2" t="s">
        <v>9284</v>
      </c>
      <c r="D1007" s="2" t="s">
        <v>13146</v>
      </c>
      <c r="E1007" s="2" t="s">
        <v>13238</v>
      </c>
      <c r="F1007" s="2" t="s">
        <v>13239</v>
      </c>
      <c r="G1007" s="2" t="s">
        <v>13267</v>
      </c>
      <c r="H1007" s="7">
        <v>79</v>
      </c>
      <c r="I1007" s="7" t="str">
        <f>IF('Amazon 2'!H1053&lt;200,"&lt;₹ 200",IF(OR('Amazon 2'!H1053=200,'Amazon 2'!H1053&lt;=500),"₹ 200-₹ 500","&gt;₹ 500"))</f>
        <v>&gt;₹ 500</v>
      </c>
      <c r="J1007" s="7">
        <v>79</v>
      </c>
      <c r="K1007" s="5">
        <v>0</v>
      </c>
      <c r="L1007" t="str">
        <f t="shared" si="104"/>
        <v>0-10%</v>
      </c>
      <c r="M1007" s="7">
        <f t="shared" si="105"/>
        <v>0</v>
      </c>
      <c r="N1007" s="5" t="str">
        <f t="shared" si="109"/>
        <v>&lt;50%</v>
      </c>
      <c r="O1007" s="2">
        <v>4</v>
      </c>
      <c r="P1007" s="3">
        <v>97</v>
      </c>
      <c r="Q1007" s="3">
        <f t="shared" si="106"/>
        <v>7663</v>
      </c>
      <c r="R1007" s="18">
        <f t="shared" si="107"/>
        <v>4.0970000000000004</v>
      </c>
    </row>
    <row r="1008" spans="1:18" ht="15.75">
      <c r="A1008" s="2" t="s">
        <v>11686</v>
      </c>
      <c r="B1008" s="2" t="s">
        <v>11687</v>
      </c>
      <c r="C1008" s="2" t="s">
        <v>8688</v>
      </c>
      <c r="D1008" s="2" t="s">
        <v>13146</v>
      </c>
      <c r="E1008" s="2" t="s">
        <v>13238</v>
      </c>
      <c r="F1008" s="2" t="s">
        <v>13239</v>
      </c>
      <c r="G1008" s="2" t="s">
        <v>13252</v>
      </c>
      <c r="H1008" s="7">
        <v>799</v>
      </c>
      <c r="I1008" s="7" t="str">
        <f>IF('Amazon 2'!H1220&lt;200,"&lt;₹ 200",IF(OR('Amazon 2'!H1220=200,'Amazon 2'!H1220&lt;=500),"₹ 200-₹ 500","&gt;₹ 500"))</f>
        <v>₹ 200-₹ 500</v>
      </c>
      <c r="J1008" s="7">
        <v>1699</v>
      </c>
      <c r="K1008" s="5">
        <v>0.53</v>
      </c>
      <c r="L1008" t="str">
        <f t="shared" si="104"/>
        <v>51-60%</v>
      </c>
      <c r="M1008" s="7">
        <f t="shared" si="105"/>
        <v>52.972336668628607</v>
      </c>
      <c r="N1008" s="5" t="str">
        <f t="shared" si="109"/>
        <v>50% ormore</v>
      </c>
      <c r="O1008" s="2">
        <v>4</v>
      </c>
      <c r="P1008" s="3">
        <v>97</v>
      </c>
      <c r="Q1008" s="3">
        <f t="shared" si="106"/>
        <v>164803</v>
      </c>
      <c r="R1008" s="18">
        <f t="shared" si="107"/>
        <v>4.0970000000000004</v>
      </c>
    </row>
    <row r="1009" spans="1:18" ht="15.75">
      <c r="A1009" s="2" t="s">
        <v>7045</v>
      </c>
      <c r="B1009" s="2" t="s">
        <v>7046</v>
      </c>
      <c r="C1009" s="2" t="s">
        <v>4876</v>
      </c>
      <c r="D1009" s="2" t="s">
        <v>13075</v>
      </c>
      <c r="E1009" s="2" t="s">
        <v>13076</v>
      </c>
      <c r="F1009" s="2" t="s">
        <v>13127</v>
      </c>
      <c r="G1009" s="2" t="s">
        <v>13134</v>
      </c>
      <c r="H1009" s="7">
        <v>269</v>
      </c>
      <c r="I1009" s="7" t="str">
        <f>IF('Amazon 2'!H766&lt;200,"&lt;₹ 200",IF(OR('Amazon 2'!H766=200,'Amazon 2'!H766&lt;=500),"₹ 200-₹ 500","&gt;₹ 500"))</f>
        <v>&gt;₹ 500</v>
      </c>
      <c r="J1009" s="7">
        <v>699</v>
      </c>
      <c r="K1009" s="5">
        <v>0.62</v>
      </c>
      <c r="L1009" t="str">
        <f t="shared" si="104"/>
        <v>61-70%</v>
      </c>
      <c r="M1009" s="7">
        <f t="shared" si="105"/>
        <v>61.516452074391992</v>
      </c>
      <c r="N1009" s="5" t="str">
        <f t="shared" si="109"/>
        <v>50% ormore</v>
      </c>
      <c r="O1009" s="2">
        <v>4</v>
      </c>
      <c r="P1009" s="3">
        <v>93</v>
      </c>
      <c r="Q1009" s="3">
        <f t="shared" si="106"/>
        <v>65007</v>
      </c>
      <c r="R1009" s="18">
        <f t="shared" si="107"/>
        <v>4.093</v>
      </c>
    </row>
    <row r="1010" spans="1:18" ht="15.75">
      <c r="A1010" s="2" t="s">
        <v>8184</v>
      </c>
      <c r="B1010" s="2" t="s">
        <v>8185</v>
      </c>
      <c r="C1010" s="2" t="s">
        <v>4876</v>
      </c>
      <c r="D1010" s="2" t="s">
        <v>13075</v>
      </c>
      <c r="E1010" s="2" t="s">
        <v>13076</v>
      </c>
      <c r="F1010" s="2" t="s">
        <v>13127</v>
      </c>
      <c r="G1010" s="2" t="s">
        <v>13134</v>
      </c>
      <c r="H1010" s="7">
        <v>398</v>
      </c>
      <c r="I1010" s="7" t="str">
        <f>IF('Amazon 2'!H877&lt;200,"&lt;₹ 200",IF(OR('Amazon 2'!H877=200,'Amazon 2'!H877&lt;=500),"₹ 200-₹ 500","&gt;₹ 500"))</f>
        <v>&gt;₹ 500</v>
      </c>
      <c r="J1010" s="7">
        <v>1949</v>
      </c>
      <c r="K1010" s="5">
        <v>0.8</v>
      </c>
      <c r="L1010" t="str">
        <f t="shared" si="104"/>
        <v>71-80%</v>
      </c>
      <c r="M1010" s="7">
        <f t="shared" si="105"/>
        <v>79.579271421241657</v>
      </c>
      <c r="N1010" s="5" t="str">
        <f t="shared" si="109"/>
        <v>50% ormore</v>
      </c>
      <c r="O1010" s="2">
        <v>4</v>
      </c>
      <c r="P1010" s="3">
        <v>75</v>
      </c>
      <c r="Q1010" s="3">
        <f t="shared" si="106"/>
        <v>146175</v>
      </c>
      <c r="R1010" s="18">
        <f t="shared" si="107"/>
        <v>4.0750000000000002</v>
      </c>
    </row>
    <row r="1011" spans="1:18" ht="15.75">
      <c r="A1011" s="2" t="s">
        <v>10295</v>
      </c>
      <c r="B1011" s="2" t="s">
        <v>10296</v>
      </c>
      <c r="C1011" s="2" t="s">
        <v>8688</v>
      </c>
      <c r="D1011" s="2" t="s">
        <v>13146</v>
      </c>
      <c r="E1011" s="2" t="s">
        <v>13238</v>
      </c>
      <c r="F1011" s="2" t="s">
        <v>13239</v>
      </c>
      <c r="G1011" s="2" t="s">
        <v>13252</v>
      </c>
      <c r="H1011" s="7">
        <v>259</v>
      </c>
      <c r="I1011" s="7" t="str">
        <f>IF('Amazon 2'!H1082&lt;200,"&lt;₹ 200",IF(OR('Amazon 2'!H1082=200,'Amazon 2'!H1082&lt;=500),"₹ 200-₹ 500","&gt;₹ 500"))</f>
        <v>&gt;₹ 500</v>
      </c>
      <c r="J1011" s="7">
        <v>999</v>
      </c>
      <c r="K1011" s="5">
        <v>0.74</v>
      </c>
      <c r="L1011" t="str">
        <f t="shared" si="104"/>
        <v>71-80%</v>
      </c>
      <c r="M1011" s="7">
        <f t="shared" si="105"/>
        <v>74.074074074074076</v>
      </c>
      <c r="N1011" s="5" t="str">
        <f t="shared" si="109"/>
        <v>50% ormore</v>
      </c>
      <c r="O1011" s="2">
        <v>4</v>
      </c>
      <c r="P1011" s="3">
        <v>43</v>
      </c>
      <c r="Q1011" s="3">
        <f t="shared" si="106"/>
        <v>42957</v>
      </c>
      <c r="R1011" s="18">
        <f t="shared" si="107"/>
        <v>4.0430000000000001</v>
      </c>
    </row>
    <row r="1012" spans="1:18" ht="15.75">
      <c r="A1012" s="2" t="s">
        <v>746</v>
      </c>
      <c r="B1012" s="2" t="s">
        <v>747</v>
      </c>
      <c r="C1012" s="2" t="s">
        <v>462</v>
      </c>
      <c r="D1012" s="2" t="s">
        <v>13082</v>
      </c>
      <c r="E1012" s="2" t="s">
        <v>13083</v>
      </c>
      <c r="F1012" s="2" t="s">
        <v>13084</v>
      </c>
      <c r="G1012" s="2" t="s">
        <v>13087</v>
      </c>
      <c r="H1012" s="7">
        <v>1434</v>
      </c>
      <c r="I1012" s="7" t="str">
        <f>IF('Amazon 2'!H81&lt;200,"&lt;₹ 200",IF(OR('Amazon 2'!H81=200,'Amazon 2'!H81&lt;=500),"₹ 200-₹ 500","&gt;₹ 500"))</f>
        <v>&gt;₹ 500</v>
      </c>
      <c r="J1012" s="7">
        <v>3999</v>
      </c>
      <c r="K1012" s="5">
        <v>0.64</v>
      </c>
      <c r="L1012" t="str">
        <f t="shared" si="104"/>
        <v>61-70%</v>
      </c>
      <c r="M1012" s="7">
        <f t="shared" si="105"/>
        <v>64.141035258814711</v>
      </c>
      <c r="N1012" s="5" t="str">
        <f>IF(K1012&gt;=50%,"Yes","No")</f>
        <v>Yes</v>
      </c>
      <c r="O1012" s="2">
        <v>4</v>
      </c>
      <c r="P1012" s="3">
        <v>32</v>
      </c>
      <c r="Q1012" s="3">
        <f t="shared" si="106"/>
        <v>127968</v>
      </c>
      <c r="R1012" s="18">
        <f t="shared" si="107"/>
        <v>4.032</v>
      </c>
    </row>
    <row r="1013" spans="1:18" ht="15.75">
      <c r="A1013" s="2" t="s">
        <v>1853</v>
      </c>
      <c r="B1013" s="2" t="s">
        <v>1854</v>
      </c>
      <c r="C1013" s="2" t="s">
        <v>1404</v>
      </c>
      <c r="D1013" s="2" t="s">
        <v>13082</v>
      </c>
      <c r="E1013" s="2" t="s">
        <v>13083</v>
      </c>
      <c r="F1013" s="2" t="s">
        <v>13093</v>
      </c>
      <c r="G1013" s="2"/>
      <c r="H1013" s="7">
        <v>6490</v>
      </c>
      <c r="I1013" s="7" t="str">
        <f>IF('Amazon 2'!H212&lt;200,"&lt;₹ 200",IF(OR('Amazon 2'!H212=200,'Amazon 2'!H212&lt;=500),"₹ 200-₹ 500","&gt;₹ 500"))</f>
        <v>₹ 200-₹ 500</v>
      </c>
      <c r="J1013" s="7">
        <v>9990</v>
      </c>
      <c r="K1013" s="5">
        <v>0.35</v>
      </c>
      <c r="L1013" t="str">
        <f t="shared" si="104"/>
        <v>31-40%</v>
      </c>
      <c r="M1013" s="7">
        <f t="shared" si="105"/>
        <v>35.035035035035037</v>
      </c>
      <c r="N1013" s="5" t="str">
        <f>IF(K1013&gt;=50%,"Yes","No")</f>
        <v>No</v>
      </c>
      <c r="O1013" s="2">
        <v>4</v>
      </c>
      <c r="P1013" s="3">
        <v>27</v>
      </c>
      <c r="Q1013" s="3">
        <f t="shared" si="106"/>
        <v>269730</v>
      </c>
      <c r="R1013" s="18">
        <f t="shared" si="107"/>
        <v>4.0270000000000001</v>
      </c>
    </row>
    <row r="1014" spans="1:18" ht="15.75">
      <c r="A1014" s="2" t="s">
        <v>4818</v>
      </c>
      <c r="B1014" s="2" t="s">
        <v>4819</v>
      </c>
      <c r="C1014" s="2" t="s">
        <v>3066</v>
      </c>
      <c r="D1014" s="2" t="s">
        <v>13082</v>
      </c>
      <c r="E1014" s="2" t="s">
        <v>13113</v>
      </c>
      <c r="F1014" s="2" t="s">
        <v>13114</v>
      </c>
      <c r="G1014" s="2" t="s">
        <v>13115</v>
      </c>
      <c r="H1014" s="7">
        <v>1499</v>
      </c>
      <c r="I1014" s="7" t="str">
        <f>IF('Amazon 2'!H560&lt;200,"&lt;₹ 200",IF(OR('Amazon 2'!H560=200,'Amazon 2'!H560&lt;=500),"₹ 200-₹ 500","&gt;₹ 500"))</f>
        <v>₹ 200-₹ 500</v>
      </c>
      <c r="J1014" s="7">
        <v>4490</v>
      </c>
      <c r="K1014" s="5">
        <v>0.67</v>
      </c>
      <c r="L1014" t="str">
        <f t="shared" si="104"/>
        <v>61-70%</v>
      </c>
      <c r="M1014" s="7">
        <f t="shared" si="105"/>
        <v>66.614699331848541</v>
      </c>
      <c r="N1014" s="5" t="str">
        <f t="shared" ref="N1014:N1030" si="110">IF(K1014&gt;=50%,"50% ormore","&lt;50%")</f>
        <v>50% ormore</v>
      </c>
      <c r="O1014" s="2">
        <v>3.9</v>
      </c>
      <c r="P1014" s="3">
        <v>136954</v>
      </c>
      <c r="Q1014" s="3">
        <f t="shared" si="106"/>
        <v>614923460</v>
      </c>
      <c r="R1014" s="18">
        <f t="shared" si="107"/>
        <v>140.85400000000001</v>
      </c>
    </row>
    <row r="1015" spans="1:18" ht="15.75">
      <c r="A1015" s="2" t="s">
        <v>8539</v>
      </c>
      <c r="B1015" s="2" t="s">
        <v>8540</v>
      </c>
      <c r="C1015" s="2" t="s">
        <v>8541</v>
      </c>
      <c r="D1015" s="2" t="s">
        <v>13146</v>
      </c>
      <c r="E1015" s="2" t="s">
        <v>13238</v>
      </c>
      <c r="F1015" s="2" t="s">
        <v>13239</v>
      </c>
      <c r="G1015" s="2" t="s">
        <v>13240</v>
      </c>
      <c r="H1015" s="7">
        <v>649</v>
      </c>
      <c r="I1015" s="7" t="str">
        <f>IF('Amazon 2'!H910&lt;200,"&lt;₹ 200",IF(OR('Amazon 2'!H910=200,'Amazon 2'!H910&lt;=500),"₹ 200-₹ 500","&gt;₹ 500"))</f>
        <v>&gt;₹ 500</v>
      </c>
      <c r="J1015" s="7">
        <v>1245</v>
      </c>
      <c r="K1015" s="5">
        <v>0.48</v>
      </c>
      <c r="L1015" t="str">
        <f t="shared" si="104"/>
        <v>41-50%</v>
      </c>
      <c r="M1015" s="7">
        <f t="shared" si="105"/>
        <v>47.871485943775099</v>
      </c>
      <c r="N1015" s="5" t="str">
        <f t="shared" si="110"/>
        <v>&lt;50%</v>
      </c>
      <c r="O1015" s="2">
        <v>3.9</v>
      </c>
      <c r="P1015" s="3">
        <v>123365</v>
      </c>
      <c r="Q1015" s="3">
        <f t="shared" si="106"/>
        <v>153589425</v>
      </c>
      <c r="R1015" s="18">
        <f t="shared" si="107"/>
        <v>127.265</v>
      </c>
    </row>
    <row r="1016" spans="1:18" ht="15.75">
      <c r="A1016" s="2" t="s">
        <v>4939</v>
      </c>
      <c r="B1016" s="2" t="s">
        <v>4940</v>
      </c>
      <c r="C1016" s="2" t="s">
        <v>3066</v>
      </c>
      <c r="D1016" s="2" t="s">
        <v>13082</v>
      </c>
      <c r="E1016" s="2" t="s">
        <v>13113</v>
      </c>
      <c r="F1016" s="2" t="s">
        <v>13114</v>
      </c>
      <c r="G1016" s="2" t="s">
        <v>13115</v>
      </c>
      <c r="H1016" s="7">
        <v>499</v>
      </c>
      <c r="I1016" s="7" t="str">
        <f>IF('Amazon 2'!H570&lt;200,"&lt;₹ 200",IF(OR('Amazon 2'!H570=200,'Amazon 2'!H570&lt;=500),"₹ 200-₹ 500","&gt;₹ 500"))</f>
        <v>&lt;₹ 200</v>
      </c>
      <c r="J1016" s="7">
        <v>999</v>
      </c>
      <c r="K1016" s="5">
        <v>0.5</v>
      </c>
      <c r="L1016" t="str">
        <f t="shared" si="104"/>
        <v>41-50%</v>
      </c>
      <c r="M1016" s="7">
        <f t="shared" si="105"/>
        <v>50.050050050050054</v>
      </c>
      <c r="N1016" s="5" t="str">
        <f t="shared" si="110"/>
        <v>50% ormore</v>
      </c>
      <c r="O1016" s="2">
        <v>3.9</v>
      </c>
      <c r="P1016" s="3">
        <v>92995</v>
      </c>
      <c r="Q1016" s="3">
        <f t="shared" si="106"/>
        <v>92902005</v>
      </c>
      <c r="R1016" s="18">
        <f t="shared" si="107"/>
        <v>96.89500000000001</v>
      </c>
    </row>
    <row r="1017" spans="1:18" ht="15.75">
      <c r="A1017" s="2" t="s">
        <v>4994</v>
      </c>
      <c r="B1017" s="2" t="s">
        <v>4995</v>
      </c>
      <c r="C1017" s="2" t="s">
        <v>3066</v>
      </c>
      <c r="D1017" s="2" t="s">
        <v>13082</v>
      </c>
      <c r="E1017" s="2" t="s">
        <v>13113</v>
      </c>
      <c r="F1017" s="2" t="s">
        <v>13114</v>
      </c>
      <c r="G1017" s="2" t="s">
        <v>13115</v>
      </c>
      <c r="H1017" s="7">
        <v>329</v>
      </c>
      <c r="I1017" s="7" t="str">
        <f>IF('Amazon 2'!H575&lt;200,"&lt;₹ 200",IF(OR('Amazon 2'!H575=200,'Amazon 2'!H575&lt;=500),"₹ 200-₹ 500","&gt;₹ 500"))</f>
        <v>&gt;₹ 500</v>
      </c>
      <c r="J1017" s="7">
        <v>999</v>
      </c>
      <c r="K1017" s="5">
        <v>0.67</v>
      </c>
      <c r="L1017" t="str">
        <f t="shared" si="104"/>
        <v>61-70%</v>
      </c>
      <c r="M1017" s="7">
        <f t="shared" si="105"/>
        <v>67.067067067067072</v>
      </c>
      <c r="N1017" s="5" t="str">
        <f t="shared" si="110"/>
        <v>50% ormore</v>
      </c>
      <c r="O1017" s="2">
        <v>3.9</v>
      </c>
      <c r="P1017" s="3">
        <v>77027</v>
      </c>
      <c r="Q1017" s="3">
        <f t="shared" si="106"/>
        <v>76949973</v>
      </c>
      <c r="R1017" s="18">
        <f t="shared" si="107"/>
        <v>80.927000000000007</v>
      </c>
    </row>
    <row r="1018" spans="1:18" ht="15.75">
      <c r="A1018" s="2" t="s">
        <v>5848</v>
      </c>
      <c r="B1018" s="2" t="s">
        <v>5849</v>
      </c>
      <c r="C1018" s="2" t="s">
        <v>5515</v>
      </c>
      <c r="D1018" s="2" t="s">
        <v>13082</v>
      </c>
      <c r="E1018" s="2" t="s">
        <v>13090</v>
      </c>
      <c r="F1018" s="2" t="s">
        <v>13100</v>
      </c>
      <c r="G1018" s="2" t="s">
        <v>13172</v>
      </c>
      <c r="H1018" s="7">
        <v>549</v>
      </c>
      <c r="I1018" s="7" t="str">
        <f>IF('Amazon 2'!H651&lt;200,"&lt;₹ 200",IF(OR('Amazon 2'!H651=200,'Amazon 2'!H651&lt;=500),"₹ 200-₹ 500","&gt;₹ 500"))</f>
        <v>&gt;₹ 500</v>
      </c>
      <c r="J1018" s="7">
        <v>999</v>
      </c>
      <c r="K1018" s="5">
        <v>0.45</v>
      </c>
      <c r="L1018" t="str">
        <f t="shared" si="104"/>
        <v>41-50%</v>
      </c>
      <c r="M1018" s="7">
        <f t="shared" si="105"/>
        <v>45.045045045045043</v>
      </c>
      <c r="N1018" s="5" t="str">
        <f t="shared" si="110"/>
        <v>&lt;50%</v>
      </c>
      <c r="O1018" s="2">
        <v>3.9</v>
      </c>
      <c r="P1018" s="3">
        <v>64705</v>
      </c>
      <c r="Q1018" s="3">
        <f t="shared" si="106"/>
        <v>64640295</v>
      </c>
      <c r="R1018" s="18">
        <f t="shared" si="107"/>
        <v>68.605000000000004</v>
      </c>
    </row>
    <row r="1019" spans="1:18" ht="15.75">
      <c r="A1019" s="2" t="s">
        <v>8635</v>
      </c>
      <c r="B1019" s="2" t="s">
        <v>8636</v>
      </c>
      <c r="C1019" s="2" t="s">
        <v>8541</v>
      </c>
      <c r="D1019" s="2" t="s">
        <v>13146</v>
      </c>
      <c r="E1019" s="2" t="s">
        <v>13238</v>
      </c>
      <c r="F1019" s="2" t="s">
        <v>13239</v>
      </c>
      <c r="G1019" s="2" t="s">
        <v>13240</v>
      </c>
      <c r="H1019" s="7">
        <v>749</v>
      </c>
      <c r="I1019" s="7" t="str">
        <f>IF('Amazon 2'!H919&lt;200,"&lt;₹ 200",IF(OR('Amazon 2'!H919=200,'Amazon 2'!H919&lt;=500),"₹ 200-₹ 500","&gt;₹ 500"))</f>
        <v>&lt;₹ 200</v>
      </c>
      <c r="J1019" s="7">
        <v>1445</v>
      </c>
      <c r="K1019" s="5">
        <v>0.48</v>
      </c>
      <c r="L1019" t="str">
        <f t="shared" si="104"/>
        <v>41-50%</v>
      </c>
      <c r="M1019" s="7">
        <f t="shared" si="105"/>
        <v>48.166089965397923</v>
      </c>
      <c r="N1019" s="5" t="str">
        <f t="shared" si="110"/>
        <v>&lt;50%</v>
      </c>
      <c r="O1019" s="2">
        <v>3.9</v>
      </c>
      <c r="P1019" s="3">
        <v>63350</v>
      </c>
      <c r="Q1019" s="3">
        <f t="shared" si="106"/>
        <v>91540750</v>
      </c>
      <c r="R1019" s="18">
        <f t="shared" si="107"/>
        <v>67.25</v>
      </c>
    </row>
    <row r="1020" spans="1:18" ht="15.75">
      <c r="A1020" s="2" t="s">
        <v>3085</v>
      </c>
      <c r="B1020" s="2" t="s">
        <v>3086</v>
      </c>
      <c r="C1020" s="2" t="s">
        <v>3066</v>
      </c>
      <c r="D1020" s="2" t="s">
        <v>13082</v>
      </c>
      <c r="E1020" s="2" t="s">
        <v>13113</v>
      </c>
      <c r="F1020" s="2" t="s">
        <v>13114</v>
      </c>
      <c r="G1020" s="2" t="s">
        <v>13115</v>
      </c>
      <c r="H1020" s="7">
        <v>599</v>
      </c>
      <c r="I1020" s="7" t="str">
        <f>IF('Amazon 2'!H351&lt;200,"&lt;₹ 200",IF(OR('Amazon 2'!H351=200,'Amazon 2'!H351&lt;=500),"₹ 200-₹ 500","&gt;₹ 500"))</f>
        <v>₹ 200-₹ 500</v>
      </c>
      <c r="J1020" s="7">
        <v>2499</v>
      </c>
      <c r="K1020" s="5">
        <v>0.76</v>
      </c>
      <c r="L1020" t="str">
        <f t="shared" si="104"/>
        <v>71-80%</v>
      </c>
      <c r="M1020" s="7">
        <f t="shared" si="105"/>
        <v>76.03041216486595</v>
      </c>
      <c r="N1020" s="5" t="str">
        <f t="shared" si="110"/>
        <v>50% ormore</v>
      </c>
      <c r="O1020" s="2">
        <v>3.9</v>
      </c>
      <c r="P1020" s="3">
        <v>58162</v>
      </c>
      <c r="Q1020" s="3">
        <f t="shared" si="106"/>
        <v>145346838</v>
      </c>
      <c r="R1020" s="18">
        <f t="shared" si="107"/>
        <v>62.061999999999998</v>
      </c>
    </row>
    <row r="1021" spans="1:18" ht="15.75">
      <c r="A1021" s="2" t="s">
        <v>5913</v>
      </c>
      <c r="B1021" s="2" t="s">
        <v>5914</v>
      </c>
      <c r="C1021" s="2" t="s">
        <v>3066</v>
      </c>
      <c r="D1021" s="2" t="s">
        <v>13082</v>
      </c>
      <c r="E1021" s="2" t="s">
        <v>13113</v>
      </c>
      <c r="F1021" s="2" t="s">
        <v>13114</v>
      </c>
      <c r="G1021" s="2" t="s">
        <v>13115</v>
      </c>
      <c r="H1021" s="7">
        <v>1199</v>
      </c>
      <c r="I1021" s="7" t="str">
        <f>IF('Amazon 2'!H657&lt;200,"&lt;₹ 200",IF(OR('Amazon 2'!H657=200,'Amazon 2'!H657&lt;=500),"₹ 200-₹ 500","&gt;₹ 500"))</f>
        <v>&gt;₹ 500</v>
      </c>
      <c r="J1021" s="7">
        <v>5999</v>
      </c>
      <c r="K1021" s="5">
        <v>0.8</v>
      </c>
      <c r="L1021" t="str">
        <f t="shared" si="104"/>
        <v>71-80%</v>
      </c>
      <c r="M1021" s="7">
        <f t="shared" si="105"/>
        <v>80.013335555925991</v>
      </c>
      <c r="N1021" s="5" t="str">
        <f t="shared" si="110"/>
        <v>50% ormore</v>
      </c>
      <c r="O1021" s="2">
        <v>3.9</v>
      </c>
      <c r="P1021" s="3">
        <v>47521</v>
      </c>
      <c r="Q1021" s="3">
        <f t="shared" si="106"/>
        <v>285078479</v>
      </c>
      <c r="R1021" s="18">
        <f t="shared" si="107"/>
        <v>51.420999999999999</v>
      </c>
    </row>
    <row r="1022" spans="1:18" ht="15.75">
      <c r="A1022" s="2" t="s">
        <v>3149</v>
      </c>
      <c r="B1022" s="2" t="s">
        <v>3150</v>
      </c>
      <c r="C1022" s="2" t="s">
        <v>3151</v>
      </c>
      <c r="D1022" s="2" t="s">
        <v>13082</v>
      </c>
      <c r="E1022" s="2" t="s">
        <v>13105</v>
      </c>
      <c r="F1022" s="2" t="s">
        <v>13106</v>
      </c>
      <c r="G1022" s="2" t="s">
        <v>13116</v>
      </c>
      <c r="H1022" s="7">
        <v>349</v>
      </c>
      <c r="I1022" s="7" t="str">
        <f>IF('Amazon 2'!H359&lt;200,"&lt;₹ 200",IF(OR('Amazon 2'!H359=200,'Amazon 2'!H359&lt;=500),"₹ 200-₹ 500","&gt;₹ 500"))</f>
        <v>&lt;₹ 200</v>
      </c>
      <c r="J1022" s="7">
        <v>999</v>
      </c>
      <c r="K1022" s="5">
        <v>0.65</v>
      </c>
      <c r="L1022" t="str">
        <f t="shared" si="104"/>
        <v>61-70%</v>
      </c>
      <c r="M1022" s="7">
        <f t="shared" si="105"/>
        <v>65.06506506506507</v>
      </c>
      <c r="N1022" s="5" t="str">
        <f t="shared" si="110"/>
        <v>50% ormore</v>
      </c>
      <c r="O1022" s="2">
        <v>3.9</v>
      </c>
      <c r="P1022" s="3">
        <v>46399</v>
      </c>
      <c r="Q1022" s="3">
        <f t="shared" si="106"/>
        <v>46352601</v>
      </c>
      <c r="R1022" s="18">
        <f t="shared" si="107"/>
        <v>50.298999999999999</v>
      </c>
    </row>
    <row r="1023" spans="1:18" ht="15.75">
      <c r="A1023" s="2" t="s">
        <v>8594</v>
      </c>
      <c r="B1023" s="2" t="s">
        <v>8595</v>
      </c>
      <c r="C1023" s="2" t="s">
        <v>8585</v>
      </c>
      <c r="D1023" s="2" t="s">
        <v>13146</v>
      </c>
      <c r="E1023" s="2" t="s">
        <v>13238</v>
      </c>
      <c r="F1023" s="2" t="s">
        <v>13239</v>
      </c>
      <c r="G1023" s="2" t="s">
        <v>13247</v>
      </c>
      <c r="H1023" s="7">
        <v>293</v>
      </c>
      <c r="I1023" s="7" t="str">
        <f>IF('Amazon 2'!H915&lt;200,"&lt;₹ 200",IF(OR('Amazon 2'!H915=200,'Amazon 2'!H915&lt;=500),"₹ 200-₹ 500","&gt;₹ 500"))</f>
        <v>&gt;₹ 500</v>
      </c>
      <c r="J1023" s="7">
        <v>499</v>
      </c>
      <c r="K1023" s="5">
        <v>0.41</v>
      </c>
      <c r="L1023" t="str">
        <f t="shared" si="104"/>
        <v>41-50%</v>
      </c>
      <c r="M1023" s="7">
        <f t="shared" si="105"/>
        <v>41.282565130260522</v>
      </c>
      <c r="N1023" s="5" t="str">
        <f t="shared" si="110"/>
        <v>&lt;50%</v>
      </c>
      <c r="O1023" s="2">
        <v>3.9</v>
      </c>
      <c r="P1023" s="3">
        <v>44994</v>
      </c>
      <c r="Q1023" s="3">
        <f t="shared" si="106"/>
        <v>22452006</v>
      </c>
      <c r="R1023" s="18">
        <f t="shared" si="107"/>
        <v>48.893999999999998</v>
      </c>
    </row>
    <row r="1024" spans="1:18" ht="15.75">
      <c r="A1024" s="2" t="s">
        <v>9653</v>
      </c>
      <c r="B1024" s="2" t="s">
        <v>9654</v>
      </c>
      <c r="C1024" s="2" t="s">
        <v>8710</v>
      </c>
      <c r="D1024" s="2" t="s">
        <v>13146</v>
      </c>
      <c r="E1024" s="2" t="s">
        <v>13238</v>
      </c>
      <c r="F1024" s="2" t="s">
        <v>13239</v>
      </c>
      <c r="G1024" s="2" t="s">
        <v>13253</v>
      </c>
      <c r="H1024" s="7">
        <v>3249</v>
      </c>
      <c r="I1024" s="7" t="str">
        <f>IF('Amazon 2'!H1018&lt;200,"&lt;₹ 200",IF(OR('Amazon 2'!H1018=200,'Amazon 2'!H1018&lt;=500),"₹ 200-₹ 500","&gt;₹ 500"))</f>
        <v>&gt;₹ 500</v>
      </c>
      <c r="J1024" s="7">
        <v>6295</v>
      </c>
      <c r="K1024" s="5">
        <v>0.48</v>
      </c>
      <c r="L1024" t="str">
        <f t="shared" si="104"/>
        <v>41-50%</v>
      </c>
      <c r="M1024" s="7">
        <f t="shared" si="105"/>
        <v>48.387609213661634</v>
      </c>
      <c r="N1024" s="5" t="str">
        <f t="shared" si="110"/>
        <v>&lt;50%</v>
      </c>
      <c r="O1024" s="2">
        <v>3.9</v>
      </c>
      <c r="P1024" s="3">
        <v>43070</v>
      </c>
      <c r="Q1024" s="3">
        <f t="shared" si="106"/>
        <v>271125650</v>
      </c>
      <c r="R1024" s="18">
        <f t="shared" si="107"/>
        <v>46.97</v>
      </c>
    </row>
    <row r="1025" spans="1:18" ht="15.75">
      <c r="A1025" s="2" t="s">
        <v>9324</v>
      </c>
      <c r="B1025" s="2" t="s">
        <v>9325</v>
      </c>
      <c r="C1025" s="2" t="s">
        <v>9326</v>
      </c>
      <c r="D1025" s="2" t="s">
        <v>13146</v>
      </c>
      <c r="E1025" s="2" t="s">
        <v>13238</v>
      </c>
      <c r="F1025" s="2" t="s">
        <v>13245</v>
      </c>
      <c r="G1025" s="2" t="s">
        <v>13263</v>
      </c>
      <c r="H1025" s="7">
        <v>2799</v>
      </c>
      <c r="I1025" s="7" t="str">
        <f>IF('Amazon 2'!H986&lt;200,"&lt;₹ 200",IF(OR('Amazon 2'!H986=200,'Amazon 2'!H986&lt;=500),"₹ 200-₹ 500","&gt;₹ 500"))</f>
        <v>&gt;₹ 500</v>
      </c>
      <c r="J1025" s="7">
        <v>3799</v>
      </c>
      <c r="K1025" s="5">
        <v>0.26</v>
      </c>
      <c r="L1025" t="str">
        <f t="shared" si="104"/>
        <v>21-30%</v>
      </c>
      <c r="M1025" s="7">
        <f t="shared" si="105"/>
        <v>26.322716504343248</v>
      </c>
      <c r="N1025" s="5" t="str">
        <f t="shared" si="110"/>
        <v>&lt;50%</v>
      </c>
      <c r="O1025" s="2">
        <v>3.9</v>
      </c>
      <c r="P1025" s="3">
        <v>32931</v>
      </c>
      <c r="Q1025" s="3">
        <f t="shared" si="106"/>
        <v>125104869</v>
      </c>
      <c r="R1025" s="18">
        <f t="shared" si="107"/>
        <v>36.830999999999996</v>
      </c>
    </row>
    <row r="1026" spans="1:18" ht="15.75">
      <c r="A1026" s="2" t="s">
        <v>8615</v>
      </c>
      <c r="B1026" s="2" t="s">
        <v>8616</v>
      </c>
      <c r="C1026" s="2" t="s">
        <v>8541</v>
      </c>
      <c r="D1026" s="2" t="s">
        <v>13146</v>
      </c>
      <c r="E1026" s="2" t="s">
        <v>13238</v>
      </c>
      <c r="F1026" s="2" t="s">
        <v>13239</v>
      </c>
      <c r="G1026" s="2" t="s">
        <v>13240</v>
      </c>
      <c r="H1026" s="7">
        <v>749</v>
      </c>
      <c r="I1026" s="7" t="str">
        <f>IF('Amazon 2'!H917&lt;200,"&lt;₹ 200",IF(OR('Amazon 2'!H917=200,'Amazon 2'!H917&lt;=500),"₹ 200-₹ 500","&gt;₹ 500"))</f>
        <v>&gt;₹ 500</v>
      </c>
      <c r="J1026" s="7">
        <v>1245</v>
      </c>
      <c r="K1026" s="5">
        <v>0.4</v>
      </c>
      <c r="L1026" t="str">
        <f t="shared" si="104"/>
        <v>31-40%</v>
      </c>
      <c r="M1026" s="7">
        <f t="shared" si="105"/>
        <v>39.839357429718874</v>
      </c>
      <c r="N1026" s="5" t="str">
        <f t="shared" si="110"/>
        <v>&lt;50%</v>
      </c>
      <c r="O1026" s="2">
        <v>3.9</v>
      </c>
      <c r="P1026" s="3">
        <v>31783</v>
      </c>
      <c r="Q1026" s="3">
        <f t="shared" si="106"/>
        <v>39569835</v>
      </c>
      <c r="R1026" s="18">
        <f t="shared" si="107"/>
        <v>35.683</v>
      </c>
    </row>
    <row r="1027" spans="1:18" ht="15.75">
      <c r="A1027" s="2" t="s">
        <v>3368</v>
      </c>
      <c r="B1027" s="2" t="s">
        <v>3369</v>
      </c>
      <c r="C1027" s="2" t="s">
        <v>2990</v>
      </c>
      <c r="D1027" s="2" t="s">
        <v>13082</v>
      </c>
      <c r="E1027" s="2" t="s">
        <v>13105</v>
      </c>
      <c r="F1027" s="2" t="s">
        <v>13108</v>
      </c>
      <c r="G1027" s="2" t="s">
        <v>13109</v>
      </c>
      <c r="H1027" s="7">
        <v>19999</v>
      </c>
      <c r="I1027" s="7" t="str">
        <f>IF('Amazon 2'!H386&lt;200,"&lt;₹ 200",IF(OR('Amazon 2'!H386=200,'Amazon 2'!H386&lt;=500),"₹ 200-₹ 500","&gt;₹ 500"))</f>
        <v>&gt;₹ 500</v>
      </c>
      <c r="J1027" s="7">
        <v>24999</v>
      </c>
      <c r="K1027" s="5">
        <v>0.2</v>
      </c>
      <c r="L1027" t="str">
        <f t="shared" si="104"/>
        <v>11-20%</v>
      </c>
      <c r="M1027" s="7">
        <f t="shared" si="105"/>
        <v>20.00080003200128</v>
      </c>
      <c r="N1027" s="5" t="str">
        <f t="shared" si="110"/>
        <v>&lt;50%</v>
      </c>
      <c r="O1027" s="2">
        <v>3.9</v>
      </c>
      <c r="P1027" s="3">
        <v>25824</v>
      </c>
      <c r="Q1027" s="3">
        <f t="shared" si="106"/>
        <v>645574176</v>
      </c>
      <c r="R1027" s="18">
        <f t="shared" si="107"/>
        <v>29.724</v>
      </c>
    </row>
    <row r="1028" spans="1:18" ht="15.75">
      <c r="A1028" s="2" t="s">
        <v>3658</v>
      </c>
      <c r="B1028" s="2" t="s">
        <v>3659</v>
      </c>
      <c r="C1028" s="2" t="s">
        <v>2990</v>
      </c>
      <c r="D1028" s="2" t="s">
        <v>13082</v>
      </c>
      <c r="E1028" s="2" t="s">
        <v>13105</v>
      </c>
      <c r="F1028" s="2" t="s">
        <v>13108</v>
      </c>
      <c r="G1028" s="2" t="s">
        <v>13109</v>
      </c>
      <c r="H1028" s="7">
        <v>20999</v>
      </c>
      <c r="I1028" s="7" t="str">
        <f>IF('Amazon 2'!H421&lt;200,"&lt;₹ 200",IF(OR('Amazon 2'!H421=200,'Amazon 2'!H421&lt;=500),"₹ 200-₹ 500","&gt;₹ 500"))</f>
        <v>₹ 200-₹ 500</v>
      </c>
      <c r="J1028" s="7">
        <v>26999</v>
      </c>
      <c r="K1028" s="5">
        <v>0.22</v>
      </c>
      <c r="L1028" t="str">
        <f t="shared" si="104"/>
        <v>21-30%</v>
      </c>
      <c r="M1028" s="7">
        <f t="shared" si="105"/>
        <v>22.223045297973997</v>
      </c>
      <c r="N1028" s="5" t="str">
        <f t="shared" si="110"/>
        <v>&lt;50%</v>
      </c>
      <c r="O1028" s="2">
        <v>3.9</v>
      </c>
      <c r="P1028" s="3">
        <v>25824</v>
      </c>
      <c r="Q1028" s="3">
        <f t="shared" si="106"/>
        <v>697222176</v>
      </c>
      <c r="R1028" s="18">
        <f t="shared" si="107"/>
        <v>29.724</v>
      </c>
    </row>
    <row r="1029" spans="1:18" ht="15.75">
      <c r="A1029" s="2" t="s">
        <v>3711</v>
      </c>
      <c r="B1029" s="2" t="s">
        <v>3712</v>
      </c>
      <c r="C1029" s="2" t="s">
        <v>2990</v>
      </c>
      <c r="D1029" s="2" t="s">
        <v>13082</v>
      </c>
      <c r="E1029" s="2" t="s">
        <v>13105</v>
      </c>
      <c r="F1029" s="2" t="s">
        <v>13108</v>
      </c>
      <c r="G1029" s="2" t="s">
        <v>13109</v>
      </c>
      <c r="H1029" s="7">
        <v>22999</v>
      </c>
      <c r="I1029" s="7" t="str">
        <f>IF('Amazon 2'!H428&lt;200,"&lt;₹ 200",IF(OR('Amazon 2'!H428=200,'Amazon 2'!H428&lt;=500),"₹ 200-₹ 500","&gt;₹ 500"))</f>
        <v>₹ 200-₹ 500</v>
      </c>
      <c r="J1029" s="7">
        <v>28999</v>
      </c>
      <c r="K1029" s="5">
        <v>0.21</v>
      </c>
      <c r="L1029" t="str">
        <f t="shared" si="104"/>
        <v>21-30%</v>
      </c>
      <c r="M1029" s="7">
        <f t="shared" si="105"/>
        <v>20.690368633401153</v>
      </c>
      <c r="N1029" s="5" t="str">
        <f t="shared" si="110"/>
        <v>&lt;50%</v>
      </c>
      <c r="O1029" s="2">
        <v>3.9</v>
      </c>
      <c r="P1029" s="3">
        <v>25824</v>
      </c>
      <c r="Q1029" s="3">
        <f t="shared" si="106"/>
        <v>748870176</v>
      </c>
      <c r="R1029" s="18">
        <f t="shared" si="107"/>
        <v>29.724</v>
      </c>
    </row>
    <row r="1030" spans="1:18" ht="15.75">
      <c r="A1030" s="2" t="s">
        <v>9018</v>
      </c>
      <c r="B1030" s="2" t="s">
        <v>9019</v>
      </c>
      <c r="C1030" s="2" t="s">
        <v>8710</v>
      </c>
      <c r="D1030" s="2" t="s">
        <v>13146</v>
      </c>
      <c r="E1030" s="2" t="s">
        <v>13238</v>
      </c>
      <c r="F1030" s="2" t="s">
        <v>13239</v>
      </c>
      <c r="G1030" s="2" t="s">
        <v>13253</v>
      </c>
      <c r="H1030" s="7">
        <v>3499</v>
      </c>
      <c r="I1030" s="7" t="str">
        <f>IF('Amazon 2'!H956&lt;200,"&lt;₹ 200",IF(OR('Amazon 2'!H956=200,'Amazon 2'!H956&lt;=500),"₹ 200-₹ 500","&gt;₹ 500"))</f>
        <v>&gt;₹ 500</v>
      </c>
      <c r="J1030" s="7">
        <v>5795</v>
      </c>
      <c r="K1030" s="5">
        <v>0.4</v>
      </c>
      <c r="L1030" t="str">
        <f t="shared" si="104"/>
        <v>31-40%</v>
      </c>
      <c r="M1030" s="7">
        <f t="shared" si="105"/>
        <v>39.620362381363243</v>
      </c>
      <c r="N1030" s="5" t="str">
        <f t="shared" si="110"/>
        <v>&lt;50%</v>
      </c>
      <c r="O1030" s="2">
        <v>3.9</v>
      </c>
      <c r="P1030" s="3">
        <v>25340</v>
      </c>
      <c r="Q1030" s="3">
        <f t="shared" si="106"/>
        <v>146845300</v>
      </c>
      <c r="R1030" s="18">
        <f t="shared" si="107"/>
        <v>29.24</v>
      </c>
    </row>
    <row r="1031" spans="1:18" ht="15.75">
      <c r="A1031" s="2" t="s">
        <v>66</v>
      </c>
      <c r="B1031" s="2" t="s">
        <v>67</v>
      </c>
      <c r="C1031" s="2" t="s">
        <v>18</v>
      </c>
      <c r="D1031" s="2" t="s">
        <v>13075</v>
      </c>
      <c r="E1031" s="2" t="s">
        <v>13076</v>
      </c>
      <c r="F1031" s="2" t="s">
        <v>13077</v>
      </c>
      <c r="G1031" s="2" t="s">
        <v>13078</v>
      </c>
      <c r="H1031" s="7">
        <v>149</v>
      </c>
      <c r="I1031" s="7" t="str">
        <f>IF('Amazon 2'!H7&lt;200,"&lt;₹ 200",IF(OR('Amazon 2'!H7=200,'Amazon 2'!H7&lt;=500),"₹ 200-₹ 500","&gt;₹ 500"))</f>
        <v>₹ 200-₹ 500</v>
      </c>
      <c r="J1031" s="7">
        <v>1000</v>
      </c>
      <c r="K1031" s="5">
        <v>0.85</v>
      </c>
      <c r="L1031" t="str">
        <f t="shared" ref="L1031:L1094" si="111">IF(K1031&lt;=10%,"0-10%",IF(K1031&lt;=20%,"11-20%",IF(K1031&lt;=30%,"21-30%",IF(K1031&lt;=40%,"31-40%",IF(K1031&lt;=50%,"41-50%",IF(K1031&lt;=60%,"51-60%",IF(K1031&lt;=70%,"61-70%",IF(K1031&lt;=80%,"71-80%",IF(K1031&lt;=90%,"81-90%","91-100%")))))))))</f>
        <v>81-90%</v>
      </c>
      <c r="M1031" s="7">
        <f t="shared" ref="M1031:M1094" si="112" xml:space="preserve"> ( J1031 - H1031 )/J1031*100</f>
        <v>85.1</v>
      </c>
      <c r="N1031" s="5" t="str">
        <f>IF(K1031&gt;=50%,"Yes","No")</f>
        <v>Yes</v>
      </c>
      <c r="O1031" s="2">
        <v>3.9</v>
      </c>
      <c r="P1031" s="3">
        <v>24871</v>
      </c>
      <c r="Q1031" s="3">
        <f t="shared" ref="Q1031:Q1094" si="113">J1031*P1031</f>
        <v>24871000</v>
      </c>
      <c r="R1031" s="18">
        <f t="shared" ref="R1031:R1094" si="114">O1031+(P1031/1000)</f>
        <v>28.770999999999997</v>
      </c>
    </row>
    <row r="1032" spans="1:18" ht="15.75">
      <c r="A1032" s="2" t="s">
        <v>350</v>
      </c>
      <c r="B1032" s="2" t="s">
        <v>351</v>
      </c>
      <c r="C1032" s="2" t="s">
        <v>18</v>
      </c>
      <c r="D1032" s="2" t="s">
        <v>13075</v>
      </c>
      <c r="E1032" s="2" t="s">
        <v>13076</v>
      </c>
      <c r="F1032" s="2" t="s">
        <v>13077</v>
      </c>
      <c r="G1032" s="2" t="s">
        <v>13078</v>
      </c>
      <c r="H1032" s="7">
        <v>99</v>
      </c>
      <c r="I1032" s="7" t="str">
        <f>IF('Amazon 2'!H37&lt;200,"&lt;₹ 200",IF(OR('Amazon 2'!H37=200,'Amazon 2'!H37&lt;=500),"₹ 200-₹ 500","&gt;₹ 500"))</f>
        <v>&gt;₹ 500</v>
      </c>
      <c r="J1032" s="7">
        <v>666.66</v>
      </c>
      <c r="K1032" s="5">
        <v>0.85</v>
      </c>
      <c r="L1032" t="str">
        <f t="shared" si="111"/>
        <v>81-90%</v>
      </c>
      <c r="M1032" s="7">
        <f t="shared" si="112"/>
        <v>85.149851498514977</v>
      </c>
      <c r="N1032" s="5" t="str">
        <f>IF(K1032&gt;=50%,"Yes","No")</f>
        <v>Yes</v>
      </c>
      <c r="O1032" s="2">
        <v>3.9</v>
      </c>
      <c r="P1032" s="3">
        <v>24871</v>
      </c>
      <c r="Q1032" s="3">
        <f t="shared" si="113"/>
        <v>16580500.859999999</v>
      </c>
      <c r="R1032" s="18">
        <f t="shared" si="114"/>
        <v>28.770999999999997</v>
      </c>
    </row>
    <row r="1033" spans="1:18" ht="15.75">
      <c r="A1033" s="2" t="s">
        <v>995</v>
      </c>
      <c r="B1033" s="2" t="s">
        <v>996</v>
      </c>
      <c r="C1033" s="2" t="s">
        <v>18</v>
      </c>
      <c r="D1033" s="2" t="s">
        <v>13075</v>
      </c>
      <c r="E1033" s="2" t="s">
        <v>13076</v>
      </c>
      <c r="F1033" s="2" t="s">
        <v>13077</v>
      </c>
      <c r="G1033" s="2" t="s">
        <v>13078</v>
      </c>
      <c r="H1033" s="7">
        <v>99</v>
      </c>
      <c r="I1033" s="7" t="str">
        <f>IF('Amazon 2'!H111&lt;200,"&lt;₹ 200",IF(OR('Amazon 2'!H111=200,'Amazon 2'!H111&lt;=500),"₹ 200-₹ 500","&gt;₹ 500"))</f>
        <v>&gt;₹ 500</v>
      </c>
      <c r="J1033" s="7">
        <v>800</v>
      </c>
      <c r="K1033" s="5">
        <v>0.88</v>
      </c>
      <c r="L1033" t="str">
        <f t="shared" si="111"/>
        <v>81-90%</v>
      </c>
      <c r="M1033" s="7">
        <f t="shared" si="112"/>
        <v>87.625</v>
      </c>
      <c r="N1033" s="5" t="str">
        <f>IF(K1033&gt;=50%,"Yes","No")</f>
        <v>Yes</v>
      </c>
      <c r="O1033" s="2">
        <v>3.9</v>
      </c>
      <c r="P1033" s="3">
        <v>24871</v>
      </c>
      <c r="Q1033" s="3">
        <f t="shared" si="113"/>
        <v>19896800</v>
      </c>
      <c r="R1033" s="18">
        <f t="shared" si="114"/>
        <v>28.770999999999997</v>
      </c>
    </row>
    <row r="1034" spans="1:18" ht="15.75">
      <c r="A1034" s="2" t="s">
        <v>3054</v>
      </c>
      <c r="B1034" s="2" t="s">
        <v>3055</v>
      </c>
      <c r="C1034" s="2" t="s">
        <v>2948</v>
      </c>
      <c r="D1034" s="2" t="s">
        <v>13082</v>
      </c>
      <c r="E1034" s="2" t="s">
        <v>13103</v>
      </c>
      <c r="F1034" s="2" t="s">
        <v>13104</v>
      </c>
      <c r="G1034" s="2"/>
      <c r="H1034" s="7">
        <v>1499</v>
      </c>
      <c r="I1034" s="7" t="str">
        <f>IF('Amazon 2'!H348&lt;200,"&lt;₹ 200",IF(OR('Amazon 2'!H348=200,'Amazon 2'!H348&lt;=500),"₹ 200-₹ 500","&gt;₹ 500"))</f>
        <v>₹ 200-₹ 500</v>
      </c>
      <c r="J1034" s="7">
        <v>6990</v>
      </c>
      <c r="K1034" s="5">
        <v>0.79</v>
      </c>
      <c r="L1034" t="str">
        <f t="shared" si="111"/>
        <v>71-80%</v>
      </c>
      <c r="M1034" s="7">
        <f t="shared" si="112"/>
        <v>78.55507868383404</v>
      </c>
      <c r="N1034" s="5" t="str">
        <f t="shared" ref="N1034:N1052" si="115">IF(K1034&gt;=50%,"50% ormore","&lt;50%")</f>
        <v>50% ormore</v>
      </c>
      <c r="O1034" s="2">
        <v>3.9</v>
      </c>
      <c r="P1034" s="3">
        <v>21796</v>
      </c>
      <c r="Q1034" s="3">
        <f t="shared" si="113"/>
        <v>152354040</v>
      </c>
      <c r="R1034" s="18">
        <f t="shared" si="114"/>
        <v>25.695999999999998</v>
      </c>
    </row>
    <row r="1035" spans="1:18" ht="15.75">
      <c r="A1035" s="2" t="s">
        <v>3847</v>
      </c>
      <c r="B1035" s="2" t="s">
        <v>3848</v>
      </c>
      <c r="C1035" s="2" t="s">
        <v>2948</v>
      </c>
      <c r="D1035" s="2" t="s">
        <v>13082</v>
      </c>
      <c r="E1035" s="2" t="s">
        <v>13103</v>
      </c>
      <c r="F1035" s="2" t="s">
        <v>13104</v>
      </c>
      <c r="G1035" s="2"/>
      <c r="H1035" s="7">
        <v>1499</v>
      </c>
      <c r="I1035" s="7" t="str">
        <f>IF('Amazon 2'!H446&lt;200,"&lt;₹ 200",IF(OR('Amazon 2'!H446=200,'Amazon 2'!H446&lt;=500),"₹ 200-₹ 500","&gt;₹ 500"))</f>
        <v>&gt;₹ 500</v>
      </c>
      <c r="J1035" s="7">
        <v>6990</v>
      </c>
      <c r="K1035" s="5">
        <v>0.79</v>
      </c>
      <c r="L1035" t="str">
        <f t="shared" si="111"/>
        <v>71-80%</v>
      </c>
      <c r="M1035" s="7">
        <f t="shared" si="112"/>
        <v>78.55507868383404</v>
      </c>
      <c r="N1035" s="5" t="str">
        <f t="shared" si="115"/>
        <v>50% ormore</v>
      </c>
      <c r="O1035" s="2">
        <v>3.9</v>
      </c>
      <c r="P1035" s="3">
        <v>21796</v>
      </c>
      <c r="Q1035" s="3">
        <f t="shared" si="113"/>
        <v>152354040</v>
      </c>
      <c r="R1035" s="18">
        <f t="shared" si="114"/>
        <v>25.695999999999998</v>
      </c>
    </row>
    <row r="1036" spans="1:18" ht="15.75">
      <c r="A1036" s="2" t="s">
        <v>4132</v>
      </c>
      <c r="B1036" s="2" t="s">
        <v>4133</v>
      </c>
      <c r="C1036" s="2" t="s">
        <v>2948</v>
      </c>
      <c r="D1036" s="2" t="s">
        <v>13082</v>
      </c>
      <c r="E1036" s="2" t="s">
        <v>13103</v>
      </c>
      <c r="F1036" s="2" t="s">
        <v>13104</v>
      </c>
      <c r="G1036" s="2"/>
      <c r="H1036" s="7">
        <v>1499</v>
      </c>
      <c r="I1036" s="7" t="str">
        <f>IF('Amazon 2'!H480&lt;200,"&lt;₹ 200",IF(OR('Amazon 2'!H480=200,'Amazon 2'!H480&lt;=500),"₹ 200-₹ 500","&gt;₹ 500"))</f>
        <v>₹ 200-₹ 500</v>
      </c>
      <c r="J1036" s="7">
        <v>6990</v>
      </c>
      <c r="K1036" s="5">
        <v>0.79</v>
      </c>
      <c r="L1036" t="str">
        <f t="shared" si="111"/>
        <v>71-80%</v>
      </c>
      <c r="M1036" s="7">
        <f t="shared" si="112"/>
        <v>78.55507868383404</v>
      </c>
      <c r="N1036" s="5" t="str">
        <f t="shared" si="115"/>
        <v>50% ormore</v>
      </c>
      <c r="O1036" s="2">
        <v>3.9</v>
      </c>
      <c r="P1036" s="3">
        <v>21796</v>
      </c>
      <c r="Q1036" s="3">
        <f t="shared" si="113"/>
        <v>152354040</v>
      </c>
      <c r="R1036" s="18">
        <f t="shared" si="114"/>
        <v>25.695999999999998</v>
      </c>
    </row>
    <row r="1037" spans="1:18" ht="15.75">
      <c r="A1037" s="2" t="s">
        <v>5242</v>
      </c>
      <c r="B1037" s="2" t="s">
        <v>5243</v>
      </c>
      <c r="C1037" s="2" t="s">
        <v>5244</v>
      </c>
      <c r="D1037" s="2" t="s">
        <v>13082</v>
      </c>
      <c r="E1037" s="2" t="s">
        <v>13152</v>
      </c>
      <c r="F1037" s="2" t="s">
        <v>13084</v>
      </c>
      <c r="G1037" s="2" t="s">
        <v>13154</v>
      </c>
      <c r="H1037" s="7">
        <v>399</v>
      </c>
      <c r="I1037" s="7" t="str">
        <f>IF('Amazon 2'!H596&lt;200,"&lt;₹ 200",IF(OR('Amazon 2'!H596=200,'Amazon 2'!H596&lt;=500),"₹ 200-₹ 500","&gt;₹ 500"))</f>
        <v>&gt;₹ 500</v>
      </c>
      <c r="J1037" s="7">
        <v>995</v>
      </c>
      <c r="K1037" s="5">
        <v>0.6</v>
      </c>
      <c r="L1037" t="str">
        <f t="shared" si="111"/>
        <v>51-60%</v>
      </c>
      <c r="M1037" s="7">
        <f t="shared" si="112"/>
        <v>59.899497487437181</v>
      </c>
      <c r="N1037" s="5" t="str">
        <f t="shared" si="115"/>
        <v>50% ormore</v>
      </c>
      <c r="O1037" s="2">
        <v>3.9</v>
      </c>
      <c r="P1037" s="3">
        <v>21372</v>
      </c>
      <c r="Q1037" s="3">
        <f t="shared" si="113"/>
        <v>21265140</v>
      </c>
      <c r="R1037" s="18">
        <f t="shared" si="114"/>
        <v>25.271999999999998</v>
      </c>
    </row>
    <row r="1038" spans="1:18" ht="15.75">
      <c r="A1038" s="2" t="s">
        <v>10459</v>
      </c>
      <c r="B1038" s="2" t="s">
        <v>10460</v>
      </c>
      <c r="C1038" s="2" t="s">
        <v>10094</v>
      </c>
      <c r="D1038" s="2" t="s">
        <v>13146</v>
      </c>
      <c r="E1038" s="2" t="s">
        <v>13238</v>
      </c>
      <c r="F1038" s="2" t="s">
        <v>13278</v>
      </c>
      <c r="G1038" s="2" t="s">
        <v>13288</v>
      </c>
      <c r="H1038" s="7">
        <v>8199</v>
      </c>
      <c r="I1038" s="7" t="str">
        <f>IF('Amazon 2'!H1098&lt;200,"&lt;₹ 200",IF(OR('Amazon 2'!H1098=200,'Amazon 2'!H1098&lt;=500),"₹ 200-₹ 500","&gt;₹ 500"))</f>
        <v>&gt;₹ 500</v>
      </c>
      <c r="J1038" s="7">
        <v>16000</v>
      </c>
      <c r="K1038" s="5">
        <v>0.49</v>
      </c>
      <c r="L1038" t="str">
        <f t="shared" si="111"/>
        <v>41-50%</v>
      </c>
      <c r="M1038" s="7">
        <f t="shared" si="112"/>
        <v>48.756250000000001</v>
      </c>
      <c r="N1038" s="5" t="str">
        <f t="shared" si="115"/>
        <v>&lt;50%</v>
      </c>
      <c r="O1038" s="2">
        <v>3.9</v>
      </c>
      <c r="P1038" s="3">
        <v>18497</v>
      </c>
      <c r="Q1038" s="3">
        <f t="shared" si="113"/>
        <v>295952000</v>
      </c>
      <c r="R1038" s="18">
        <f t="shared" si="114"/>
        <v>22.396999999999998</v>
      </c>
    </row>
    <row r="1039" spans="1:18" ht="15.75">
      <c r="A1039" s="2" t="s">
        <v>9335</v>
      </c>
      <c r="B1039" s="2" t="s">
        <v>9336</v>
      </c>
      <c r="C1039" s="2" t="s">
        <v>8541</v>
      </c>
      <c r="D1039" s="2" t="s">
        <v>13146</v>
      </c>
      <c r="E1039" s="2" t="s">
        <v>13238</v>
      </c>
      <c r="F1039" s="2" t="s">
        <v>13239</v>
      </c>
      <c r="G1039" s="2" t="s">
        <v>13240</v>
      </c>
      <c r="H1039" s="7">
        <v>899</v>
      </c>
      <c r="I1039" s="7" t="str">
        <f>IF('Amazon 2'!H987&lt;200,"&lt;₹ 200",IF(OR('Amazon 2'!H987=200,'Amazon 2'!H987&lt;=500),"₹ 200-₹ 500","&gt;₹ 500"))</f>
        <v>₹ 200-₹ 500</v>
      </c>
      <c r="J1039" s="7">
        <v>1249</v>
      </c>
      <c r="K1039" s="5">
        <v>0.28000000000000003</v>
      </c>
      <c r="L1039" t="str">
        <f t="shared" si="111"/>
        <v>21-30%</v>
      </c>
      <c r="M1039" s="7">
        <f t="shared" si="112"/>
        <v>28.022417934347477</v>
      </c>
      <c r="N1039" s="5" t="str">
        <f t="shared" si="115"/>
        <v>&lt;50%</v>
      </c>
      <c r="O1039" s="2">
        <v>3.9</v>
      </c>
      <c r="P1039" s="3">
        <v>17424</v>
      </c>
      <c r="Q1039" s="3">
        <f t="shared" si="113"/>
        <v>21762576</v>
      </c>
      <c r="R1039" s="18">
        <f t="shared" si="114"/>
        <v>21.323999999999998</v>
      </c>
    </row>
    <row r="1040" spans="1:18" ht="15.75">
      <c r="A1040" s="2" t="s">
        <v>5861</v>
      </c>
      <c r="B1040" s="2" t="s">
        <v>5862</v>
      </c>
      <c r="C1040" s="2" t="s">
        <v>5102</v>
      </c>
      <c r="D1040" s="2" t="s">
        <v>13075</v>
      </c>
      <c r="E1040" s="2" t="s">
        <v>13076</v>
      </c>
      <c r="F1040" s="2" t="s">
        <v>13131</v>
      </c>
      <c r="G1040" s="2" t="s">
        <v>13150</v>
      </c>
      <c r="H1040" s="7">
        <v>448</v>
      </c>
      <c r="I1040" s="7" t="str">
        <f>IF('Amazon 2'!H652&lt;200,"&lt;₹ 200",IF(OR('Amazon 2'!H652=200,'Amazon 2'!H652&lt;=500),"₹ 200-₹ 500","&gt;₹ 500"))</f>
        <v>&gt;₹ 500</v>
      </c>
      <c r="J1040" s="7">
        <v>699</v>
      </c>
      <c r="K1040" s="5">
        <v>0.36</v>
      </c>
      <c r="L1040" t="str">
        <f t="shared" si="111"/>
        <v>31-40%</v>
      </c>
      <c r="M1040" s="7">
        <f t="shared" si="112"/>
        <v>35.908440629470675</v>
      </c>
      <c r="N1040" s="5" t="str">
        <f t="shared" si="115"/>
        <v>&lt;50%</v>
      </c>
      <c r="O1040" s="2">
        <v>3.9</v>
      </c>
      <c r="P1040" s="3">
        <v>17348</v>
      </c>
      <c r="Q1040" s="3">
        <f t="shared" si="113"/>
        <v>12126252</v>
      </c>
      <c r="R1040" s="18">
        <f t="shared" si="114"/>
        <v>21.247999999999998</v>
      </c>
    </row>
    <row r="1041" spans="1:18" ht="15.75">
      <c r="A1041" s="2" t="s">
        <v>9160</v>
      </c>
      <c r="B1041" s="2" t="s">
        <v>9161</v>
      </c>
      <c r="C1041" s="2" t="s">
        <v>8699</v>
      </c>
      <c r="D1041" s="2" t="s">
        <v>13146</v>
      </c>
      <c r="E1041" s="2" t="s">
        <v>13238</v>
      </c>
      <c r="F1041" s="2" t="s">
        <v>13245</v>
      </c>
      <c r="G1041" s="2" t="s">
        <v>13246</v>
      </c>
      <c r="H1041" s="7">
        <v>599</v>
      </c>
      <c r="I1041" s="7" t="str">
        <f>IF('Amazon 2'!H970&lt;200,"&lt;₹ 200",IF(OR('Amazon 2'!H970=200,'Amazon 2'!H970&lt;=500),"₹ 200-₹ 500","&gt;₹ 500"))</f>
        <v>&lt;₹ 200</v>
      </c>
      <c r="J1041" s="7">
        <v>990</v>
      </c>
      <c r="K1041" s="5">
        <v>0.39</v>
      </c>
      <c r="L1041" t="str">
        <f t="shared" si="111"/>
        <v>31-40%</v>
      </c>
      <c r="M1041" s="7">
        <f t="shared" si="112"/>
        <v>39.494949494949495</v>
      </c>
      <c r="N1041" s="5" t="str">
        <f t="shared" si="115"/>
        <v>&lt;50%</v>
      </c>
      <c r="O1041" s="2">
        <v>3.9</v>
      </c>
      <c r="P1041" s="3">
        <v>16166</v>
      </c>
      <c r="Q1041" s="3">
        <f t="shared" si="113"/>
        <v>16004340</v>
      </c>
      <c r="R1041" s="18">
        <f t="shared" si="114"/>
        <v>20.065999999999999</v>
      </c>
    </row>
    <row r="1042" spans="1:18" ht="15.75">
      <c r="A1042" s="2" t="s">
        <v>6409</v>
      </c>
      <c r="B1042" s="2" t="s">
        <v>6410</v>
      </c>
      <c r="C1042" s="2" t="s">
        <v>6411</v>
      </c>
      <c r="D1042" s="2" t="s">
        <v>13075</v>
      </c>
      <c r="E1042" s="2" t="s">
        <v>13076</v>
      </c>
      <c r="F1042" s="2" t="s">
        <v>13194</v>
      </c>
      <c r="G1042" s="2"/>
      <c r="H1042" s="7">
        <v>3299</v>
      </c>
      <c r="I1042" s="7" t="str">
        <f>IF('Amazon 2'!H705&lt;200,"&lt;₹ 200",IF(OR('Amazon 2'!H705=200,'Amazon 2'!H705&lt;=500),"₹ 200-₹ 500","&gt;₹ 500"))</f>
        <v>&gt;₹ 500</v>
      </c>
      <c r="J1042" s="7">
        <v>4100</v>
      </c>
      <c r="K1042" s="5">
        <v>0.2</v>
      </c>
      <c r="L1042" t="str">
        <f t="shared" si="111"/>
        <v>11-20%</v>
      </c>
      <c r="M1042" s="7">
        <f t="shared" si="112"/>
        <v>19.536585365853661</v>
      </c>
      <c r="N1042" s="5" t="str">
        <f t="shared" si="115"/>
        <v>&lt;50%</v>
      </c>
      <c r="O1042" s="2">
        <v>3.9</v>
      </c>
      <c r="P1042" s="3">
        <v>15783</v>
      </c>
      <c r="Q1042" s="3">
        <f t="shared" si="113"/>
        <v>64710300</v>
      </c>
      <c r="R1042" s="18">
        <f t="shared" si="114"/>
        <v>19.683</v>
      </c>
    </row>
    <row r="1043" spans="1:18" ht="15.75">
      <c r="A1043" s="2" t="s">
        <v>6137</v>
      </c>
      <c r="B1043" s="2" t="s">
        <v>6138</v>
      </c>
      <c r="C1043" s="2" t="s">
        <v>6139</v>
      </c>
      <c r="D1043" s="2" t="s">
        <v>13075</v>
      </c>
      <c r="E1043" s="2" t="s">
        <v>13076</v>
      </c>
      <c r="F1043" s="2" t="s">
        <v>13187</v>
      </c>
      <c r="G1043" s="2" t="s">
        <v>13188</v>
      </c>
      <c r="H1043" s="7">
        <v>949</v>
      </c>
      <c r="I1043" s="7" t="str">
        <f>IF('Amazon 2'!H679&lt;200,"&lt;₹ 200",IF(OR('Amazon 2'!H679=200,'Amazon 2'!H679&lt;=500),"₹ 200-₹ 500","&gt;₹ 500"))</f>
        <v>&gt;₹ 500</v>
      </c>
      <c r="J1043" s="7">
        <v>2000</v>
      </c>
      <c r="K1043" s="5">
        <v>0.53</v>
      </c>
      <c r="L1043" t="str">
        <f t="shared" si="111"/>
        <v>51-60%</v>
      </c>
      <c r="M1043" s="7">
        <f t="shared" si="112"/>
        <v>52.55</v>
      </c>
      <c r="N1043" s="5" t="str">
        <f t="shared" si="115"/>
        <v>50% ormore</v>
      </c>
      <c r="O1043" s="2">
        <v>3.9</v>
      </c>
      <c r="P1043" s="3">
        <v>14969</v>
      </c>
      <c r="Q1043" s="3">
        <f t="shared" si="113"/>
        <v>29938000</v>
      </c>
      <c r="R1043" s="18">
        <f t="shared" si="114"/>
        <v>18.869</v>
      </c>
    </row>
    <row r="1044" spans="1:18" ht="15.75">
      <c r="A1044" s="2" t="s">
        <v>5067</v>
      </c>
      <c r="B1044" s="2" t="s">
        <v>5068</v>
      </c>
      <c r="C1044" s="2" t="s">
        <v>5069</v>
      </c>
      <c r="D1044" s="2" t="s">
        <v>13146</v>
      </c>
      <c r="E1044" s="2" t="s">
        <v>13147</v>
      </c>
      <c r="F1044" s="2" t="s">
        <v>13148</v>
      </c>
      <c r="G1044" s="2" t="s">
        <v>13149</v>
      </c>
      <c r="H1044" s="7">
        <v>130</v>
      </c>
      <c r="I1044" s="7" t="str">
        <f>IF('Amazon 2'!H581&lt;200,"&lt;₹ 200",IF(OR('Amazon 2'!H581=200,'Amazon 2'!H581&lt;=500),"₹ 200-₹ 500","&gt;₹ 500"))</f>
        <v>&lt;₹ 200</v>
      </c>
      <c r="J1044" s="7">
        <v>165</v>
      </c>
      <c r="K1044" s="5">
        <v>0.21</v>
      </c>
      <c r="L1044" t="str">
        <f t="shared" si="111"/>
        <v>21-30%</v>
      </c>
      <c r="M1044" s="7">
        <f t="shared" si="112"/>
        <v>21.212121212121211</v>
      </c>
      <c r="N1044" s="5" t="str">
        <f t="shared" si="115"/>
        <v>&lt;50%</v>
      </c>
      <c r="O1044" s="2">
        <v>3.9</v>
      </c>
      <c r="P1044" s="3">
        <v>14778</v>
      </c>
      <c r="Q1044" s="3">
        <f t="shared" si="113"/>
        <v>2438370</v>
      </c>
      <c r="R1044" s="18">
        <f t="shared" si="114"/>
        <v>18.678000000000001</v>
      </c>
    </row>
    <row r="1045" spans="1:18" ht="15.75">
      <c r="A1045" s="2" t="s">
        <v>9549</v>
      </c>
      <c r="B1045" s="2" t="s">
        <v>9550</v>
      </c>
      <c r="C1045" s="2" t="s">
        <v>8541</v>
      </c>
      <c r="D1045" s="2" t="s">
        <v>13146</v>
      </c>
      <c r="E1045" s="2" t="s">
        <v>13238</v>
      </c>
      <c r="F1045" s="2" t="s">
        <v>13239</v>
      </c>
      <c r="G1045" s="2" t="s">
        <v>13240</v>
      </c>
      <c r="H1045" s="7">
        <v>1499</v>
      </c>
      <c r="I1045" s="7" t="str">
        <f>IF('Amazon 2'!H1008&lt;200,"&lt;₹ 200",IF(OR('Amazon 2'!H1008=200,'Amazon 2'!H1008&lt;=500),"₹ 200-₹ 500","&gt;₹ 500"))</f>
        <v>&gt;₹ 500</v>
      </c>
      <c r="J1045" s="7">
        <v>1775</v>
      </c>
      <c r="K1045" s="5">
        <v>0.16</v>
      </c>
      <c r="L1045" t="str">
        <f t="shared" si="111"/>
        <v>11-20%</v>
      </c>
      <c r="M1045" s="7">
        <f t="shared" si="112"/>
        <v>15.549295774647886</v>
      </c>
      <c r="N1045" s="5" t="str">
        <f t="shared" si="115"/>
        <v>&lt;50%</v>
      </c>
      <c r="O1045" s="2">
        <v>3.9</v>
      </c>
      <c r="P1045" s="3">
        <v>14667</v>
      </c>
      <c r="Q1045" s="3">
        <f t="shared" si="113"/>
        <v>26033925</v>
      </c>
      <c r="R1045" s="18">
        <f t="shared" si="114"/>
        <v>18.567</v>
      </c>
    </row>
    <row r="1046" spans="1:18" ht="15.75">
      <c r="A1046" s="2" t="s">
        <v>4403</v>
      </c>
      <c r="B1046" s="2" t="s">
        <v>4404</v>
      </c>
      <c r="C1046" s="2" t="s">
        <v>3045</v>
      </c>
      <c r="D1046" s="2" t="s">
        <v>13082</v>
      </c>
      <c r="E1046" s="2" t="s">
        <v>13105</v>
      </c>
      <c r="F1046" s="2" t="s">
        <v>13108</v>
      </c>
      <c r="G1046" s="2" t="s">
        <v>13112</v>
      </c>
      <c r="H1046" s="7">
        <v>2599</v>
      </c>
      <c r="I1046" s="7" t="str">
        <f>IF('Amazon 2'!H514&lt;200,"&lt;₹ 200",IF(OR('Amazon 2'!H514=200,'Amazon 2'!H514&lt;=500),"₹ 200-₹ 500","&gt;₹ 500"))</f>
        <v>&gt;₹ 500</v>
      </c>
      <c r="J1046" s="7">
        <v>2999</v>
      </c>
      <c r="K1046" s="5">
        <v>0.13</v>
      </c>
      <c r="L1046" t="str">
        <f t="shared" si="111"/>
        <v>11-20%</v>
      </c>
      <c r="M1046" s="7">
        <f t="shared" si="112"/>
        <v>13.337779259753251</v>
      </c>
      <c r="N1046" s="5" t="str">
        <f t="shared" si="115"/>
        <v>&lt;50%</v>
      </c>
      <c r="O1046" s="2">
        <v>3.9</v>
      </c>
      <c r="P1046" s="3">
        <v>14266</v>
      </c>
      <c r="Q1046" s="3">
        <f t="shared" si="113"/>
        <v>42783734</v>
      </c>
      <c r="R1046" s="18">
        <f t="shared" si="114"/>
        <v>18.166</v>
      </c>
    </row>
    <row r="1047" spans="1:18" ht="15.75">
      <c r="A1047" s="2" t="s">
        <v>6971</v>
      </c>
      <c r="B1047" s="2" t="s">
        <v>6972</v>
      </c>
      <c r="C1047" s="2" t="s">
        <v>5647</v>
      </c>
      <c r="D1047" s="2" t="s">
        <v>13082</v>
      </c>
      <c r="E1047" s="2" t="s">
        <v>13140</v>
      </c>
      <c r="F1047" s="2" t="s">
        <v>13173</v>
      </c>
      <c r="G1047" s="2"/>
      <c r="H1047" s="7">
        <v>250</v>
      </c>
      <c r="I1047" s="7" t="str">
        <f>IF('Amazon 2'!H759&lt;200,"&lt;₹ 200",IF(OR('Amazon 2'!H759=200,'Amazon 2'!H759&lt;=500),"₹ 200-₹ 500","&gt;₹ 500"))</f>
        <v>&gt;₹ 500</v>
      </c>
      <c r="J1047" s="7">
        <v>250</v>
      </c>
      <c r="K1047" s="5">
        <v>0</v>
      </c>
      <c r="L1047" t="str">
        <f t="shared" si="111"/>
        <v>0-10%</v>
      </c>
      <c r="M1047" s="7">
        <f t="shared" si="112"/>
        <v>0</v>
      </c>
      <c r="N1047" s="5" t="str">
        <f t="shared" si="115"/>
        <v>&lt;50%</v>
      </c>
      <c r="O1047" s="2">
        <v>3.9</v>
      </c>
      <c r="P1047" s="3">
        <v>13971</v>
      </c>
      <c r="Q1047" s="3">
        <f t="shared" si="113"/>
        <v>3492750</v>
      </c>
      <c r="R1047" s="18">
        <f t="shared" si="114"/>
        <v>17.870999999999999</v>
      </c>
    </row>
    <row r="1048" spans="1:18" ht="15.75">
      <c r="A1048" s="2" t="s">
        <v>10244</v>
      </c>
      <c r="B1048" s="2" t="s">
        <v>10245</v>
      </c>
      <c r="C1048" s="2" t="s">
        <v>9061</v>
      </c>
      <c r="D1048" s="2" t="s">
        <v>13146</v>
      </c>
      <c r="E1048" s="2" t="s">
        <v>13238</v>
      </c>
      <c r="F1048" s="2" t="s">
        <v>13239</v>
      </c>
      <c r="G1048" s="2" t="s">
        <v>13265</v>
      </c>
      <c r="H1048" s="7">
        <v>260</v>
      </c>
      <c r="I1048" s="7" t="str">
        <f>IF('Amazon 2'!H1077&lt;200,"&lt;₹ 200",IF(OR('Amazon 2'!H1077=200,'Amazon 2'!H1077&lt;=500),"₹ 200-₹ 500","&gt;₹ 500"))</f>
        <v>&gt;₹ 500</v>
      </c>
      <c r="J1048" s="7">
        <v>350</v>
      </c>
      <c r="K1048" s="5">
        <v>0.26</v>
      </c>
      <c r="L1048" t="str">
        <f t="shared" si="111"/>
        <v>21-30%</v>
      </c>
      <c r="M1048" s="7">
        <f t="shared" si="112"/>
        <v>25.714285714285712</v>
      </c>
      <c r="N1048" s="5" t="str">
        <f t="shared" si="115"/>
        <v>&lt;50%</v>
      </c>
      <c r="O1048" s="2">
        <v>3.9</v>
      </c>
      <c r="P1048" s="3">
        <v>13127</v>
      </c>
      <c r="Q1048" s="3">
        <f t="shared" si="113"/>
        <v>4594450</v>
      </c>
      <c r="R1048" s="18">
        <f t="shared" si="114"/>
        <v>17.027000000000001</v>
      </c>
    </row>
    <row r="1049" spans="1:18" ht="15.75">
      <c r="A1049" s="2" t="s">
        <v>7659</v>
      </c>
      <c r="B1049" s="2" t="s">
        <v>7660</v>
      </c>
      <c r="C1049" s="2" t="s">
        <v>5454</v>
      </c>
      <c r="D1049" s="2" t="s">
        <v>13082</v>
      </c>
      <c r="E1049" s="2" t="s">
        <v>13113</v>
      </c>
      <c r="F1049" s="2" t="s">
        <v>13114</v>
      </c>
      <c r="G1049" s="2" t="s">
        <v>13171</v>
      </c>
      <c r="H1049" s="7">
        <v>649</v>
      </c>
      <c r="I1049" s="7" t="str">
        <f>IF('Amazon 2'!H826&lt;200,"&lt;₹ 200",IF(OR('Amazon 2'!H826=200,'Amazon 2'!H826&lt;=500),"₹ 200-₹ 500","&gt;₹ 500"))</f>
        <v>₹ 200-₹ 500</v>
      </c>
      <c r="J1049" s="7">
        <v>2499</v>
      </c>
      <c r="K1049" s="5">
        <v>0.74</v>
      </c>
      <c r="L1049" t="str">
        <f t="shared" si="111"/>
        <v>71-80%</v>
      </c>
      <c r="M1049" s="7">
        <f t="shared" si="112"/>
        <v>74.0296118447379</v>
      </c>
      <c r="N1049" s="5" t="str">
        <f t="shared" si="115"/>
        <v>50% ormore</v>
      </c>
      <c r="O1049" s="2">
        <v>3.9</v>
      </c>
      <c r="P1049" s="3">
        <v>13049</v>
      </c>
      <c r="Q1049" s="3">
        <f t="shared" si="113"/>
        <v>32609451</v>
      </c>
      <c r="R1049" s="18">
        <f t="shared" si="114"/>
        <v>16.948999999999998</v>
      </c>
    </row>
    <row r="1050" spans="1:18" ht="15.75">
      <c r="A1050" s="2" t="s">
        <v>10407</v>
      </c>
      <c r="B1050" s="2" t="s">
        <v>10408</v>
      </c>
      <c r="C1050" s="2" t="s">
        <v>10409</v>
      </c>
      <c r="D1050" s="2" t="s">
        <v>13146</v>
      </c>
      <c r="E1050" s="2" t="s">
        <v>13238</v>
      </c>
      <c r="F1050" s="2" t="s">
        <v>13239</v>
      </c>
      <c r="G1050" s="2" t="s">
        <v>13294</v>
      </c>
      <c r="H1050" s="7">
        <v>3657.66</v>
      </c>
      <c r="I1050" s="7" t="str">
        <f>IF('Amazon 2'!H1093&lt;200,"&lt;₹ 200",IF(OR('Amazon 2'!H1093=200,'Amazon 2'!H1093&lt;=500),"₹ 200-₹ 500","&gt;₹ 500"))</f>
        <v>₹ 200-₹ 500</v>
      </c>
      <c r="J1050" s="7">
        <v>5156</v>
      </c>
      <c r="K1050" s="5">
        <v>0.28999999999999998</v>
      </c>
      <c r="L1050" t="str">
        <f t="shared" si="111"/>
        <v>21-30%</v>
      </c>
      <c r="M1050" s="7">
        <f t="shared" si="112"/>
        <v>29.060124127230413</v>
      </c>
      <c r="N1050" s="5" t="str">
        <f t="shared" si="115"/>
        <v>&lt;50%</v>
      </c>
      <c r="O1050" s="2">
        <v>3.9</v>
      </c>
      <c r="P1050" s="3">
        <v>12837</v>
      </c>
      <c r="Q1050" s="3">
        <f t="shared" si="113"/>
        <v>66187572</v>
      </c>
      <c r="R1050" s="18">
        <f t="shared" si="114"/>
        <v>16.736999999999998</v>
      </c>
    </row>
    <row r="1051" spans="1:18" ht="15.75">
      <c r="A1051" s="2" t="s">
        <v>5787</v>
      </c>
      <c r="B1051" s="2" t="s">
        <v>5788</v>
      </c>
      <c r="C1051" s="2" t="s">
        <v>3066</v>
      </c>
      <c r="D1051" s="2" t="s">
        <v>13082</v>
      </c>
      <c r="E1051" s="2" t="s">
        <v>13113</v>
      </c>
      <c r="F1051" s="2" t="s">
        <v>13114</v>
      </c>
      <c r="G1051" s="2" t="s">
        <v>13115</v>
      </c>
      <c r="H1051" s="7">
        <v>1299</v>
      </c>
      <c r="I1051" s="7" t="str">
        <f>IF('Amazon 2'!H645&lt;200,"&lt;₹ 200",IF(OR('Amazon 2'!H645=200,'Amazon 2'!H645&lt;=500),"₹ 200-₹ 500","&gt;₹ 500"))</f>
        <v>₹ 200-₹ 500</v>
      </c>
      <c r="J1051" s="7">
        <v>3499</v>
      </c>
      <c r="K1051" s="5">
        <v>0.63</v>
      </c>
      <c r="L1051" t="str">
        <f t="shared" si="111"/>
        <v>61-70%</v>
      </c>
      <c r="M1051" s="7">
        <f t="shared" si="112"/>
        <v>62.875107173478142</v>
      </c>
      <c r="N1051" s="5" t="str">
        <f t="shared" si="115"/>
        <v>50% ormore</v>
      </c>
      <c r="O1051" s="2">
        <v>3.9</v>
      </c>
      <c r="P1051" s="3">
        <v>12452</v>
      </c>
      <c r="Q1051" s="3">
        <f t="shared" si="113"/>
        <v>43569548</v>
      </c>
      <c r="R1051" s="18">
        <f t="shared" si="114"/>
        <v>16.352</v>
      </c>
    </row>
    <row r="1052" spans="1:18" ht="15.75">
      <c r="A1052" s="2" t="s">
        <v>11886</v>
      </c>
      <c r="B1052" s="2" t="s">
        <v>11887</v>
      </c>
      <c r="C1052" s="2" t="s">
        <v>8710</v>
      </c>
      <c r="D1052" s="2" t="s">
        <v>13146</v>
      </c>
      <c r="E1052" s="2" t="s">
        <v>13238</v>
      </c>
      <c r="F1052" s="2" t="s">
        <v>13239</v>
      </c>
      <c r="G1052" s="2" t="s">
        <v>13253</v>
      </c>
      <c r="H1052" s="7">
        <v>2237.81</v>
      </c>
      <c r="I1052" s="7" t="str">
        <f>IF('Amazon 2'!H1240&lt;200,"&lt;₹ 200",IF(OR('Amazon 2'!H1240=200,'Amazon 2'!H1240&lt;=500),"₹ 200-₹ 500","&gt;₹ 500"))</f>
        <v>₹ 200-₹ 500</v>
      </c>
      <c r="J1052" s="7">
        <v>3899</v>
      </c>
      <c r="K1052" s="5">
        <v>0.43</v>
      </c>
      <c r="L1052" t="str">
        <f t="shared" si="111"/>
        <v>41-50%</v>
      </c>
      <c r="M1052" s="7">
        <f t="shared" si="112"/>
        <v>42.605539882021034</v>
      </c>
      <c r="N1052" s="5" t="str">
        <f t="shared" si="115"/>
        <v>&lt;50%</v>
      </c>
      <c r="O1052" s="2">
        <v>3.9</v>
      </c>
      <c r="P1052" s="3">
        <v>11004</v>
      </c>
      <c r="Q1052" s="3">
        <f t="shared" si="113"/>
        <v>42904596</v>
      </c>
      <c r="R1052" s="18">
        <f t="shared" si="114"/>
        <v>14.904</v>
      </c>
    </row>
    <row r="1053" spans="1:18" ht="15.75">
      <c r="A1053" s="2" t="s">
        <v>1402</v>
      </c>
      <c r="B1053" s="2" t="s">
        <v>1403</v>
      </c>
      <c r="C1053" s="2" t="s">
        <v>1404</v>
      </c>
      <c r="D1053" s="2" t="s">
        <v>13082</v>
      </c>
      <c r="E1053" s="2" t="s">
        <v>13083</v>
      </c>
      <c r="F1053" s="2" t="s">
        <v>13093</v>
      </c>
      <c r="G1053" s="2"/>
      <c r="H1053" s="7">
        <v>9490</v>
      </c>
      <c r="I1053" s="7" t="str">
        <f>IF('Amazon 2'!H159&lt;200,"&lt;₹ 200",IF(OR('Amazon 2'!H159=200,'Amazon 2'!H159&lt;=500),"₹ 200-₹ 500","&gt;₹ 500"))</f>
        <v>&gt;₹ 500</v>
      </c>
      <c r="J1053" s="7">
        <v>15990</v>
      </c>
      <c r="K1053" s="5">
        <v>0.41</v>
      </c>
      <c r="L1053" t="str">
        <f t="shared" si="111"/>
        <v>41-50%</v>
      </c>
      <c r="M1053" s="7">
        <f t="shared" si="112"/>
        <v>40.650406504065039</v>
      </c>
      <c r="N1053" s="5" t="str">
        <f>IF(K1053&gt;=50%,"Yes","No")</f>
        <v>No</v>
      </c>
      <c r="O1053" s="2">
        <v>3.9</v>
      </c>
      <c r="P1053" s="3">
        <v>10480</v>
      </c>
      <c r="Q1053" s="3">
        <f t="shared" si="113"/>
        <v>167575200</v>
      </c>
      <c r="R1053" s="18">
        <f t="shared" si="114"/>
        <v>14.38</v>
      </c>
    </row>
    <row r="1054" spans="1:18" ht="15.75">
      <c r="A1054" s="2" t="s">
        <v>5175</v>
      </c>
      <c r="B1054" s="2" t="s">
        <v>5176</v>
      </c>
      <c r="C1054" s="2" t="s">
        <v>3066</v>
      </c>
      <c r="D1054" s="2" t="s">
        <v>13082</v>
      </c>
      <c r="E1054" s="2" t="s">
        <v>13113</v>
      </c>
      <c r="F1054" s="2" t="s">
        <v>13114</v>
      </c>
      <c r="G1054" s="2" t="s">
        <v>13115</v>
      </c>
      <c r="H1054" s="7">
        <v>1399</v>
      </c>
      <c r="I1054" s="7" t="str">
        <f>IF('Amazon 2'!H590&lt;200,"&lt;₹ 200",IF(OR('Amazon 2'!H590=200,'Amazon 2'!H590&lt;=500),"₹ 200-₹ 500","&gt;₹ 500"))</f>
        <v>&gt;₹ 500</v>
      </c>
      <c r="J1054" s="7">
        <v>5499</v>
      </c>
      <c r="K1054" s="5">
        <v>0.75</v>
      </c>
      <c r="L1054" t="str">
        <f t="shared" si="111"/>
        <v>71-80%</v>
      </c>
      <c r="M1054" s="7">
        <f t="shared" si="112"/>
        <v>74.559010729223502</v>
      </c>
      <c r="N1054" s="5" t="str">
        <f>IF(K1054&gt;=50%,"50% ormore","&lt;50%")</f>
        <v>50% ormore</v>
      </c>
      <c r="O1054" s="2">
        <v>3.9</v>
      </c>
      <c r="P1054" s="3">
        <v>9504</v>
      </c>
      <c r="Q1054" s="3">
        <f t="shared" si="113"/>
        <v>52262496</v>
      </c>
      <c r="R1054" s="18">
        <f t="shared" si="114"/>
        <v>13.404</v>
      </c>
    </row>
    <row r="1055" spans="1:18" ht="15.75">
      <c r="A1055" s="2" t="s">
        <v>10336</v>
      </c>
      <c r="B1055" s="2" t="s">
        <v>10337</v>
      </c>
      <c r="C1055" s="2" t="s">
        <v>9295</v>
      </c>
      <c r="D1055" s="2" t="s">
        <v>13146</v>
      </c>
      <c r="E1055" s="2" t="s">
        <v>13241</v>
      </c>
      <c r="F1055" s="2" t="s">
        <v>13268</v>
      </c>
      <c r="G1055" s="2" t="s">
        <v>13269</v>
      </c>
      <c r="H1055" s="7">
        <v>1449</v>
      </c>
      <c r="I1055" s="7" t="str">
        <f>IF('Amazon 2'!H1086&lt;200,"&lt;₹ 200",IF(OR('Amazon 2'!H1086=200,'Amazon 2'!H1086&lt;=500),"₹ 200-₹ 500","&gt;₹ 500"))</f>
        <v>&lt;₹ 200</v>
      </c>
      <c r="J1055" s="7">
        <v>2349</v>
      </c>
      <c r="K1055" s="5">
        <v>0.38</v>
      </c>
      <c r="L1055" t="str">
        <f t="shared" si="111"/>
        <v>31-40%</v>
      </c>
      <c r="M1055" s="7">
        <f t="shared" si="112"/>
        <v>38.314176245210732</v>
      </c>
      <c r="N1055" s="5" t="str">
        <f>IF(K1055&gt;=50%,"50% ormore","&lt;50%")</f>
        <v>&lt;50%</v>
      </c>
      <c r="O1055" s="2">
        <v>3.9</v>
      </c>
      <c r="P1055" s="3">
        <v>9019</v>
      </c>
      <c r="Q1055" s="3">
        <f t="shared" si="113"/>
        <v>21185631</v>
      </c>
      <c r="R1055" s="18">
        <f t="shared" si="114"/>
        <v>12.919</v>
      </c>
    </row>
    <row r="1056" spans="1:18" ht="15.75">
      <c r="A1056" s="2" t="s">
        <v>4481</v>
      </c>
      <c r="B1056" s="2" t="s">
        <v>4482</v>
      </c>
      <c r="C1056" s="2" t="s">
        <v>2990</v>
      </c>
      <c r="D1056" s="2" t="s">
        <v>13082</v>
      </c>
      <c r="E1056" s="2" t="s">
        <v>13105</v>
      </c>
      <c r="F1056" s="2" t="s">
        <v>13108</v>
      </c>
      <c r="G1056" s="2" t="s">
        <v>13109</v>
      </c>
      <c r="H1056" s="7">
        <v>23999</v>
      </c>
      <c r="I1056" s="7" t="str">
        <f>IF('Amazon 2'!H522&lt;200,"&lt;₹ 200",IF(OR('Amazon 2'!H522=200,'Amazon 2'!H522&lt;=500),"₹ 200-₹ 500","&gt;₹ 500"))</f>
        <v>&lt;₹ 200</v>
      </c>
      <c r="J1056" s="7">
        <v>32999</v>
      </c>
      <c r="K1056" s="5">
        <v>0.27</v>
      </c>
      <c r="L1056" t="str">
        <f t="shared" si="111"/>
        <v>21-30%</v>
      </c>
      <c r="M1056" s="7">
        <f t="shared" si="112"/>
        <v>27.273553744052847</v>
      </c>
      <c r="N1056" s="5" t="str">
        <f>IF(K1056&gt;=50%,"50% ormore","&lt;50%")</f>
        <v>&lt;50%</v>
      </c>
      <c r="O1056" s="2">
        <v>3.9</v>
      </c>
      <c r="P1056" s="3">
        <v>8866</v>
      </c>
      <c r="Q1056" s="3">
        <f t="shared" si="113"/>
        <v>292569134</v>
      </c>
      <c r="R1056" s="18">
        <f t="shared" si="114"/>
        <v>12.766</v>
      </c>
    </row>
    <row r="1057" spans="1:18" ht="15.75">
      <c r="A1057" s="2" t="s">
        <v>9901</v>
      </c>
      <c r="B1057" s="2" t="s">
        <v>9902</v>
      </c>
      <c r="C1057" s="2" t="s">
        <v>8541</v>
      </c>
      <c r="D1057" s="2" t="s">
        <v>13146</v>
      </c>
      <c r="E1057" s="2" t="s">
        <v>13238</v>
      </c>
      <c r="F1057" s="2" t="s">
        <v>13239</v>
      </c>
      <c r="G1057" s="2" t="s">
        <v>13240</v>
      </c>
      <c r="H1057" s="7">
        <v>699</v>
      </c>
      <c r="I1057" s="7" t="str">
        <f>IF('Amazon 2'!H1043&lt;200,"&lt;₹ 200",IF(OR('Amazon 2'!H1043=200,'Amazon 2'!H1043&lt;=500),"₹ 200-₹ 500","&gt;₹ 500"))</f>
        <v>&gt;₹ 500</v>
      </c>
      <c r="J1057" s="7">
        <v>1345</v>
      </c>
      <c r="K1057" s="5">
        <v>0.48</v>
      </c>
      <c r="L1057" t="str">
        <f t="shared" si="111"/>
        <v>41-50%</v>
      </c>
      <c r="M1057" s="7">
        <f t="shared" si="112"/>
        <v>48.029739776951672</v>
      </c>
      <c r="N1057" s="5" t="str">
        <f>IF(K1057&gt;=50%,"50% ormore","&lt;50%")</f>
        <v>&lt;50%</v>
      </c>
      <c r="O1057" s="2">
        <v>3.9</v>
      </c>
      <c r="P1057" s="3">
        <v>8446</v>
      </c>
      <c r="Q1057" s="3">
        <f t="shared" si="113"/>
        <v>11359870</v>
      </c>
      <c r="R1057" s="18">
        <f t="shared" si="114"/>
        <v>12.346</v>
      </c>
    </row>
    <row r="1058" spans="1:18" ht="15.75">
      <c r="A1058" s="2" t="s">
        <v>1823</v>
      </c>
      <c r="B1058" s="2" t="s">
        <v>1824</v>
      </c>
      <c r="C1058" s="2" t="s">
        <v>18</v>
      </c>
      <c r="D1058" s="2" t="s">
        <v>13075</v>
      </c>
      <c r="E1058" s="2" t="s">
        <v>13076</v>
      </c>
      <c r="F1058" s="2" t="s">
        <v>13077</v>
      </c>
      <c r="G1058" s="2" t="s">
        <v>13078</v>
      </c>
      <c r="H1058" s="7">
        <v>350</v>
      </c>
      <c r="I1058" s="7" t="str">
        <f>IF('Amazon 2'!H209&lt;200,"&lt;₹ 200",IF(OR('Amazon 2'!H209=200,'Amazon 2'!H209&lt;=500),"₹ 200-₹ 500","&gt;₹ 500"))</f>
        <v>&gt;₹ 500</v>
      </c>
      <c r="J1058" s="7">
        <v>599</v>
      </c>
      <c r="K1058" s="5">
        <v>0.42</v>
      </c>
      <c r="L1058" t="str">
        <f t="shared" si="111"/>
        <v>41-50%</v>
      </c>
      <c r="M1058" s="7">
        <f t="shared" si="112"/>
        <v>41.569282136894827</v>
      </c>
      <c r="N1058" s="5" t="str">
        <f>IF(K1058&gt;=50%,"Yes","No")</f>
        <v>No</v>
      </c>
      <c r="O1058" s="2">
        <v>3.9</v>
      </c>
      <c r="P1058" s="3">
        <v>8314</v>
      </c>
      <c r="Q1058" s="3">
        <f t="shared" si="113"/>
        <v>4980086</v>
      </c>
      <c r="R1058" s="18">
        <f t="shared" si="114"/>
        <v>12.214</v>
      </c>
    </row>
    <row r="1059" spans="1:18" ht="15.75">
      <c r="A1059" s="2" t="s">
        <v>8091</v>
      </c>
      <c r="B1059" s="2" t="s">
        <v>8092</v>
      </c>
      <c r="C1059" s="2" t="s">
        <v>7286</v>
      </c>
      <c r="D1059" s="2" t="s">
        <v>13075</v>
      </c>
      <c r="E1059" s="2" t="s">
        <v>13159</v>
      </c>
      <c r="F1059" s="2" t="s">
        <v>13213</v>
      </c>
      <c r="G1059" s="2"/>
      <c r="H1059" s="7">
        <v>5299</v>
      </c>
      <c r="I1059" s="7" t="str">
        <f>IF('Amazon 2'!H868&lt;200,"&lt;₹ 200",IF(OR('Amazon 2'!H868=200,'Amazon 2'!H868&lt;=500),"₹ 200-₹ 500","&gt;₹ 500"))</f>
        <v>&gt;₹ 500</v>
      </c>
      <c r="J1059" s="7">
        <v>6355</v>
      </c>
      <c r="K1059" s="5">
        <v>0.17</v>
      </c>
      <c r="L1059" t="str">
        <f t="shared" si="111"/>
        <v>11-20%</v>
      </c>
      <c r="M1059" s="7">
        <f t="shared" si="112"/>
        <v>16.616837136113297</v>
      </c>
      <c r="N1059" s="5" t="str">
        <f>IF(K1059&gt;=50%,"50% ormore","&lt;50%")</f>
        <v>&lt;50%</v>
      </c>
      <c r="O1059" s="2">
        <v>3.9</v>
      </c>
      <c r="P1059" s="3">
        <v>8280</v>
      </c>
      <c r="Q1059" s="3">
        <f t="shared" si="113"/>
        <v>52619400</v>
      </c>
      <c r="R1059" s="18">
        <f t="shared" si="114"/>
        <v>12.18</v>
      </c>
    </row>
    <row r="1060" spans="1:18" ht="15.75">
      <c r="A1060" s="2" t="s">
        <v>11215</v>
      </c>
      <c r="B1060" s="2" t="s">
        <v>11216</v>
      </c>
      <c r="C1060" s="2" t="s">
        <v>9944</v>
      </c>
      <c r="D1060" s="2" t="s">
        <v>13146</v>
      </c>
      <c r="E1060" s="2" t="s">
        <v>13238</v>
      </c>
      <c r="F1060" s="2" t="s">
        <v>13245</v>
      </c>
      <c r="G1060" s="2" t="s">
        <v>13263</v>
      </c>
      <c r="H1060" s="7">
        <v>3859</v>
      </c>
      <c r="I1060" s="7" t="str">
        <f>IF('Amazon 2'!H1173&lt;200,"&lt;₹ 200",IF(OR('Amazon 2'!H1173=200,'Amazon 2'!H1173&lt;=500),"₹ 200-₹ 500","&gt;₹ 500"))</f>
        <v>&gt;₹ 500</v>
      </c>
      <c r="J1060" s="7">
        <v>10295</v>
      </c>
      <c r="K1060" s="5">
        <v>0.63</v>
      </c>
      <c r="L1060" t="str">
        <f t="shared" si="111"/>
        <v>61-70%</v>
      </c>
      <c r="M1060" s="7">
        <f t="shared" si="112"/>
        <v>62.515784361340451</v>
      </c>
      <c r="N1060" s="5" t="str">
        <f>IF(K1060&gt;=50%,"50% ormore","&lt;50%")</f>
        <v>50% ormore</v>
      </c>
      <c r="O1060" s="2">
        <v>3.9</v>
      </c>
      <c r="P1060" s="3">
        <v>8095</v>
      </c>
      <c r="Q1060" s="3">
        <f t="shared" si="113"/>
        <v>83338025</v>
      </c>
      <c r="R1060" s="18">
        <f t="shared" si="114"/>
        <v>11.995000000000001</v>
      </c>
    </row>
    <row r="1061" spans="1:18" ht="15.75">
      <c r="A1061" s="2" t="s">
        <v>37</v>
      </c>
      <c r="B1061" s="2" t="s">
        <v>38</v>
      </c>
      <c r="C1061" s="2" t="s">
        <v>18</v>
      </c>
      <c r="D1061" s="2" t="s">
        <v>13075</v>
      </c>
      <c r="E1061" s="2" t="s">
        <v>13076</v>
      </c>
      <c r="F1061" s="2" t="s">
        <v>13077</v>
      </c>
      <c r="G1061" s="2" t="s">
        <v>13078</v>
      </c>
      <c r="H1061" s="7">
        <v>199</v>
      </c>
      <c r="I1061" s="7" t="str">
        <f>IF('Amazon 2'!H4&lt;200,"&lt;₹ 200",IF(OR('Amazon 2'!H4=200,'Amazon 2'!H4&lt;=500),"₹ 200-₹ 500","&gt;₹ 500"))</f>
        <v>₹ 200-₹ 500</v>
      </c>
      <c r="J1061" s="7">
        <v>1899</v>
      </c>
      <c r="K1061" s="5">
        <v>0.9</v>
      </c>
      <c r="L1061" t="str">
        <f t="shared" si="111"/>
        <v>81-90%</v>
      </c>
      <c r="M1061" s="7">
        <f t="shared" si="112"/>
        <v>89.520800421274359</v>
      </c>
      <c r="N1061" s="5" t="str">
        <f>IF(K1061&gt;=50%,"Yes","No")</f>
        <v>Yes</v>
      </c>
      <c r="O1061" s="2">
        <v>3.9</v>
      </c>
      <c r="P1061" s="3">
        <v>7928</v>
      </c>
      <c r="Q1061" s="3">
        <f t="shared" si="113"/>
        <v>15055272</v>
      </c>
      <c r="R1061" s="18">
        <f t="shared" si="114"/>
        <v>11.827999999999999</v>
      </c>
    </row>
    <row r="1062" spans="1:18" ht="15.75">
      <c r="A1062" s="2" t="s">
        <v>4087</v>
      </c>
      <c r="B1062" s="2" t="s">
        <v>4088</v>
      </c>
      <c r="C1062" s="2" t="s">
        <v>2948</v>
      </c>
      <c r="D1062" s="2" t="s">
        <v>13082</v>
      </c>
      <c r="E1062" s="2" t="s">
        <v>13103</v>
      </c>
      <c r="F1062" s="2" t="s">
        <v>13104</v>
      </c>
      <c r="G1062" s="2"/>
      <c r="H1062" s="7">
        <v>1999</v>
      </c>
      <c r="I1062" s="7" t="str">
        <f>IF('Amazon 2'!H475&lt;200,"&lt;₹ 200",IF(OR('Amazon 2'!H475=200,'Amazon 2'!H475&lt;=500),"₹ 200-₹ 500","&gt;₹ 500"))</f>
        <v>&gt;₹ 500</v>
      </c>
      <c r="J1062" s="7">
        <v>4999</v>
      </c>
      <c r="K1062" s="5">
        <v>0.6</v>
      </c>
      <c r="L1062" t="str">
        <f t="shared" si="111"/>
        <v>51-60%</v>
      </c>
      <c r="M1062" s="7">
        <f t="shared" si="112"/>
        <v>60.012002400480092</v>
      </c>
      <c r="N1062" s="5" t="str">
        <f t="shared" ref="N1062:N1079" si="116">IF(K1062&gt;=50%,"50% ormore","&lt;50%")</f>
        <v>50% ormore</v>
      </c>
      <c r="O1062" s="2">
        <v>3.9</v>
      </c>
      <c r="P1062" s="3">
        <v>7571</v>
      </c>
      <c r="Q1062" s="3">
        <f t="shared" si="113"/>
        <v>37847429</v>
      </c>
      <c r="R1062" s="18">
        <f t="shared" si="114"/>
        <v>11.471</v>
      </c>
    </row>
    <row r="1063" spans="1:18" ht="15.75">
      <c r="A1063" s="2" t="s">
        <v>5947</v>
      </c>
      <c r="B1063" s="2" t="s">
        <v>5948</v>
      </c>
      <c r="C1063" s="2" t="s">
        <v>2948</v>
      </c>
      <c r="D1063" s="2" t="s">
        <v>13082</v>
      </c>
      <c r="E1063" s="2" t="s">
        <v>13103</v>
      </c>
      <c r="F1063" s="2" t="s">
        <v>13104</v>
      </c>
      <c r="G1063" s="2"/>
      <c r="H1063" s="7">
        <v>2499</v>
      </c>
      <c r="I1063" s="7" t="str">
        <f>IF('Amazon 2'!H660&lt;200,"&lt;₹ 200",IF(OR('Amazon 2'!H660=200,'Amazon 2'!H660&lt;=500),"₹ 200-₹ 500","&gt;₹ 500"))</f>
        <v>&gt;₹ 500</v>
      </c>
      <c r="J1063" s="7">
        <v>4999</v>
      </c>
      <c r="K1063" s="5">
        <v>0.5</v>
      </c>
      <c r="L1063" t="str">
        <f t="shared" si="111"/>
        <v>41-50%</v>
      </c>
      <c r="M1063" s="7">
        <f t="shared" si="112"/>
        <v>50.010002000400078</v>
      </c>
      <c r="N1063" s="5" t="str">
        <f t="shared" si="116"/>
        <v>50% ormore</v>
      </c>
      <c r="O1063" s="2">
        <v>3.9</v>
      </c>
      <c r="P1063" s="3">
        <v>7571</v>
      </c>
      <c r="Q1063" s="3">
        <f t="shared" si="113"/>
        <v>37847429</v>
      </c>
      <c r="R1063" s="18">
        <f t="shared" si="114"/>
        <v>11.471</v>
      </c>
    </row>
    <row r="1064" spans="1:18" ht="15.75">
      <c r="A1064" s="2" t="s">
        <v>6792</v>
      </c>
      <c r="B1064" s="2" t="s">
        <v>6793</v>
      </c>
      <c r="C1064" s="2" t="s">
        <v>6794</v>
      </c>
      <c r="D1064" s="2" t="s">
        <v>13082</v>
      </c>
      <c r="E1064" s="2" t="s">
        <v>13090</v>
      </c>
      <c r="F1064" s="2" t="s">
        <v>13100</v>
      </c>
      <c r="G1064" s="2" t="s">
        <v>13204</v>
      </c>
      <c r="H1064" s="7">
        <v>499</v>
      </c>
      <c r="I1064" s="7" t="str">
        <f>IF('Amazon 2'!H742&lt;200,"&lt;₹ 200",IF(OR('Amazon 2'!H742=200,'Amazon 2'!H742&lt;=500),"₹ 200-₹ 500","&gt;₹ 500"))</f>
        <v>&gt;₹ 500</v>
      </c>
      <c r="J1064" s="7">
        <v>799</v>
      </c>
      <c r="K1064" s="5">
        <v>0.38</v>
      </c>
      <c r="L1064" t="str">
        <f t="shared" si="111"/>
        <v>31-40%</v>
      </c>
      <c r="M1064" s="7">
        <f t="shared" si="112"/>
        <v>37.546933667083856</v>
      </c>
      <c r="N1064" s="5" t="str">
        <f t="shared" si="116"/>
        <v>&lt;50%</v>
      </c>
      <c r="O1064" s="2">
        <v>3.9</v>
      </c>
      <c r="P1064" s="3">
        <v>6742</v>
      </c>
      <c r="Q1064" s="3">
        <f t="shared" si="113"/>
        <v>5386858</v>
      </c>
      <c r="R1064" s="18">
        <f t="shared" si="114"/>
        <v>10.641999999999999</v>
      </c>
    </row>
    <row r="1065" spans="1:18" ht="15.75">
      <c r="A1065" s="2" t="s">
        <v>4571</v>
      </c>
      <c r="B1065" s="2" t="s">
        <v>4572</v>
      </c>
      <c r="C1065" s="2" t="s">
        <v>4573</v>
      </c>
      <c r="D1065" s="2" t="s">
        <v>13082</v>
      </c>
      <c r="E1065" s="2" t="s">
        <v>13113</v>
      </c>
      <c r="F1065" s="2" t="s">
        <v>13094</v>
      </c>
      <c r="G1065" s="2"/>
      <c r="H1065" s="7">
        <v>120</v>
      </c>
      <c r="I1065" s="7" t="str">
        <f>IF('Amazon 2'!H531&lt;200,"&lt;₹ 200",IF(OR('Amazon 2'!H531=200,'Amazon 2'!H531&lt;=500),"₹ 200-₹ 500","&gt;₹ 500"))</f>
        <v>&gt;₹ 500</v>
      </c>
      <c r="J1065" s="7">
        <v>999</v>
      </c>
      <c r="K1065" s="5">
        <v>0.88</v>
      </c>
      <c r="L1065" t="str">
        <f t="shared" si="111"/>
        <v>81-90%</v>
      </c>
      <c r="M1065" s="7">
        <f t="shared" si="112"/>
        <v>87.987987987987992</v>
      </c>
      <c r="N1065" s="5" t="str">
        <f t="shared" si="116"/>
        <v>50% ormore</v>
      </c>
      <c r="O1065" s="2">
        <v>3.9</v>
      </c>
      <c r="P1065" s="3">
        <v>6491</v>
      </c>
      <c r="Q1065" s="3">
        <f t="shared" si="113"/>
        <v>6484509</v>
      </c>
      <c r="R1065" s="18">
        <f t="shared" si="114"/>
        <v>10.391</v>
      </c>
    </row>
    <row r="1066" spans="1:18" ht="15.75">
      <c r="A1066" s="2" t="s">
        <v>11315</v>
      </c>
      <c r="B1066" s="2" t="s">
        <v>11316</v>
      </c>
      <c r="C1066" s="2" t="s">
        <v>9295</v>
      </c>
      <c r="D1066" s="2" t="s">
        <v>13146</v>
      </c>
      <c r="E1066" s="2" t="s">
        <v>13241</v>
      </c>
      <c r="F1066" s="2" t="s">
        <v>13268</v>
      </c>
      <c r="G1066" s="2" t="s">
        <v>13269</v>
      </c>
      <c r="H1066" s="7">
        <v>1099</v>
      </c>
      <c r="I1066" s="7" t="str">
        <f>IF('Amazon 2'!H1183&lt;200,"&lt;₹ 200",IF(OR('Amazon 2'!H1183=200,'Amazon 2'!H1183&lt;=500),"₹ 200-₹ 500","&gt;₹ 500"))</f>
        <v>₹ 200-₹ 500</v>
      </c>
      <c r="J1066" s="7">
        <v>1990</v>
      </c>
      <c r="K1066" s="5">
        <v>0.45</v>
      </c>
      <c r="L1066" t="str">
        <f t="shared" si="111"/>
        <v>41-50%</v>
      </c>
      <c r="M1066" s="7">
        <f t="shared" si="112"/>
        <v>44.773869346733669</v>
      </c>
      <c r="N1066" s="5" t="str">
        <f t="shared" si="116"/>
        <v>&lt;50%</v>
      </c>
      <c r="O1066" s="2">
        <v>3.9</v>
      </c>
      <c r="P1066" s="3">
        <v>5911</v>
      </c>
      <c r="Q1066" s="3">
        <f t="shared" si="113"/>
        <v>11762890</v>
      </c>
      <c r="R1066" s="18">
        <f t="shared" si="114"/>
        <v>9.8109999999999999</v>
      </c>
    </row>
    <row r="1067" spans="1:18" ht="15.75">
      <c r="A1067" s="2" t="s">
        <v>9843</v>
      </c>
      <c r="B1067" s="2" t="s">
        <v>9844</v>
      </c>
      <c r="C1067" s="2" t="s">
        <v>8585</v>
      </c>
      <c r="D1067" s="2" t="s">
        <v>13146</v>
      </c>
      <c r="E1067" s="2" t="s">
        <v>13238</v>
      </c>
      <c r="F1067" s="2" t="s">
        <v>13239</v>
      </c>
      <c r="G1067" s="2" t="s">
        <v>13247</v>
      </c>
      <c r="H1067" s="7">
        <v>308</v>
      </c>
      <c r="I1067" s="7" t="str">
        <f>IF('Amazon 2'!H1037&lt;200,"&lt;₹ 200",IF(OR('Amazon 2'!H1037=200,'Amazon 2'!H1037&lt;=500),"₹ 200-₹ 500","&gt;₹ 500"))</f>
        <v>₹ 200-₹ 500</v>
      </c>
      <c r="J1067" s="7">
        <v>499</v>
      </c>
      <c r="K1067" s="5">
        <v>0.38</v>
      </c>
      <c r="L1067" t="str">
        <f t="shared" si="111"/>
        <v>31-40%</v>
      </c>
      <c r="M1067" s="7">
        <f t="shared" si="112"/>
        <v>38.276553106212425</v>
      </c>
      <c r="N1067" s="5" t="str">
        <f t="shared" si="116"/>
        <v>&lt;50%</v>
      </c>
      <c r="O1067" s="2">
        <v>3.9</v>
      </c>
      <c r="P1067" s="3">
        <v>4584</v>
      </c>
      <c r="Q1067" s="3">
        <f t="shared" si="113"/>
        <v>2287416</v>
      </c>
      <c r="R1067" s="18">
        <f t="shared" si="114"/>
        <v>8.484</v>
      </c>
    </row>
    <row r="1068" spans="1:18" ht="15.75">
      <c r="A1068" s="2" t="s">
        <v>10960</v>
      </c>
      <c r="B1068" s="2" t="s">
        <v>10961</v>
      </c>
      <c r="C1068" s="2" t="s">
        <v>10962</v>
      </c>
      <c r="D1068" s="2" t="s">
        <v>13146</v>
      </c>
      <c r="E1068" s="2" t="s">
        <v>13238</v>
      </c>
      <c r="F1068" s="2" t="s">
        <v>13274</v>
      </c>
      <c r="G1068" s="2" t="s">
        <v>13301</v>
      </c>
      <c r="H1068" s="7">
        <v>4799</v>
      </c>
      <c r="I1068" s="7" t="str">
        <f>IF('Amazon 2'!H1148&lt;200,"&lt;₹ 200",IF(OR('Amazon 2'!H1148=200,'Amazon 2'!H1148&lt;=500),"₹ 200-₹ 500","&gt;₹ 500"))</f>
        <v>&gt;₹ 500</v>
      </c>
      <c r="J1068" s="7">
        <v>5795</v>
      </c>
      <c r="K1068" s="5">
        <v>0.17</v>
      </c>
      <c r="L1068" t="str">
        <f t="shared" si="111"/>
        <v>11-20%</v>
      </c>
      <c r="M1068" s="7">
        <f t="shared" si="112"/>
        <v>17.187230371009491</v>
      </c>
      <c r="N1068" s="5" t="str">
        <f t="shared" si="116"/>
        <v>&lt;50%</v>
      </c>
      <c r="O1068" s="2">
        <v>3.9</v>
      </c>
      <c r="P1068" s="3">
        <v>3815</v>
      </c>
      <c r="Q1068" s="3">
        <f t="shared" si="113"/>
        <v>22107925</v>
      </c>
      <c r="R1068" s="18">
        <f t="shared" si="114"/>
        <v>7.7149999999999999</v>
      </c>
    </row>
    <row r="1069" spans="1:18" ht="15.75">
      <c r="A1069" s="2" t="s">
        <v>11776</v>
      </c>
      <c r="B1069" s="2" t="s">
        <v>11777</v>
      </c>
      <c r="C1069" s="2" t="s">
        <v>8721</v>
      </c>
      <c r="D1069" s="2" t="s">
        <v>13146</v>
      </c>
      <c r="E1069" s="2" t="s">
        <v>13241</v>
      </c>
      <c r="F1069" s="2" t="s">
        <v>13254</v>
      </c>
      <c r="G1069" s="2" t="s">
        <v>13255</v>
      </c>
      <c r="H1069" s="7">
        <v>5365</v>
      </c>
      <c r="I1069" s="7" t="str">
        <f>IF('Amazon 2'!H1229&lt;200,"&lt;₹ 200",IF(OR('Amazon 2'!H1229=200,'Amazon 2'!H1229&lt;=500),"₹ 200-₹ 500","&gt;₹ 500"))</f>
        <v>₹ 200-₹ 500</v>
      </c>
      <c r="J1069" s="7">
        <v>7445</v>
      </c>
      <c r="K1069" s="5">
        <v>0.28000000000000003</v>
      </c>
      <c r="L1069" t="str">
        <f t="shared" si="111"/>
        <v>21-30%</v>
      </c>
      <c r="M1069" s="7">
        <f t="shared" si="112"/>
        <v>27.938213566151781</v>
      </c>
      <c r="N1069" s="5" t="str">
        <f t="shared" si="116"/>
        <v>&lt;50%</v>
      </c>
      <c r="O1069" s="2">
        <v>3.9</v>
      </c>
      <c r="P1069" s="3">
        <v>3584</v>
      </c>
      <c r="Q1069" s="3">
        <f t="shared" si="113"/>
        <v>26682880</v>
      </c>
      <c r="R1069" s="18">
        <f t="shared" si="114"/>
        <v>7.484</v>
      </c>
    </row>
    <row r="1070" spans="1:18" ht="15.75">
      <c r="A1070" s="2" t="s">
        <v>2876</v>
      </c>
      <c r="B1070" s="2" t="s">
        <v>2877</v>
      </c>
      <c r="C1070" s="2" t="s">
        <v>169</v>
      </c>
      <c r="D1070" s="2" t="s">
        <v>13082</v>
      </c>
      <c r="E1070" s="2" t="s">
        <v>13083</v>
      </c>
      <c r="F1070" s="2" t="s">
        <v>13085</v>
      </c>
      <c r="G1070" s="2" t="s">
        <v>13086</v>
      </c>
      <c r="H1070" s="7">
        <v>24499</v>
      </c>
      <c r="I1070" s="7" t="str">
        <f>IF('Amazon 2'!H328&lt;200,"&lt;₹ 200",IF(OR('Amazon 2'!H328=200,'Amazon 2'!H328&lt;=500),"₹ 200-₹ 500","&gt;₹ 500"))</f>
        <v>&gt;₹ 500</v>
      </c>
      <c r="J1070" s="7">
        <v>50000</v>
      </c>
      <c r="K1070" s="5">
        <v>0.51</v>
      </c>
      <c r="L1070" t="str">
        <f t="shared" si="111"/>
        <v>51-60%</v>
      </c>
      <c r="M1070" s="7">
        <f t="shared" si="112"/>
        <v>51.002000000000002</v>
      </c>
      <c r="N1070" s="5" t="str">
        <f t="shared" si="116"/>
        <v>50% ormore</v>
      </c>
      <c r="O1070" s="2">
        <v>3.9</v>
      </c>
      <c r="P1070" s="3">
        <v>3518</v>
      </c>
      <c r="Q1070" s="3">
        <f t="shared" si="113"/>
        <v>175900000</v>
      </c>
      <c r="R1070" s="18">
        <f t="shared" si="114"/>
        <v>7.4179999999999993</v>
      </c>
    </row>
    <row r="1071" spans="1:18" ht="15.75">
      <c r="A1071" s="2" t="s">
        <v>5973</v>
      </c>
      <c r="B1071" s="2" t="s">
        <v>5974</v>
      </c>
      <c r="C1071" s="2" t="s">
        <v>3066</v>
      </c>
      <c r="D1071" s="2" t="s">
        <v>13082</v>
      </c>
      <c r="E1071" s="2" t="s">
        <v>13113</v>
      </c>
      <c r="F1071" s="2" t="s">
        <v>13114</v>
      </c>
      <c r="G1071" s="2" t="s">
        <v>13115</v>
      </c>
      <c r="H1071" s="7">
        <v>1799</v>
      </c>
      <c r="I1071" s="7" t="str">
        <f>IF('Amazon 2'!H663&lt;200,"&lt;₹ 200",IF(OR('Amazon 2'!H663=200,'Amazon 2'!H663&lt;=500),"₹ 200-₹ 500","&gt;₹ 500"))</f>
        <v>&gt;₹ 500</v>
      </c>
      <c r="J1071" s="7">
        <v>3999</v>
      </c>
      <c r="K1071" s="5">
        <v>0.55000000000000004</v>
      </c>
      <c r="L1071" t="str">
        <f t="shared" si="111"/>
        <v>51-60%</v>
      </c>
      <c r="M1071" s="7">
        <f t="shared" si="112"/>
        <v>55.013753438359593</v>
      </c>
      <c r="N1071" s="5" t="str">
        <f t="shared" si="116"/>
        <v>50% ormore</v>
      </c>
      <c r="O1071" s="2">
        <v>3.9</v>
      </c>
      <c r="P1071" s="3">
        <v>3517</v>
      </c>
      <c r="Q1071" s="3">
        <f t="shared" si="113"/>
        <v>14064483</v>
      </c>
      <c r="R1071" s="18">
        <f t="shared" si="114"/>
        <v>7.4169999999999998</v>
      </c>
    </row>
    <row r="1072" spans="1:18" ht="15.75">
      <c r="A1072" s="2" t="s">
        <v>10041</v>
      </c>
      <c r="B1072" s="2" t="s">
        <v>10042</v>
      </c>
      <c r="C1072" s="2" t="s">
        <v>8762</v>
      </c>
      <c r="D1072" s="2" t="s">
        <v>13146</v>
      </c>
      <c r="E1072" s="2" t="s">
        <v>13238</v>
      </c>
      <c r="F1072" s="2" t="s">
        <v>13239</v>
      </c>
      <c r="G1072" s="2" t="s">
        <v>13240</v>
      </c>
      <c r="H1072" s="7">
        <v>1199</v>
      </c>
      <c r="I1072" s="7" t="str">
        <f>IF('Amazon 2'!H1057&lt;200,"&lt;₹ 200",IF(OR('Amazon 2'!H1057=200,'Amazon 2'!H1057&lt;=500),"₹ 200-₹ 500","&gt;₹ 500"))</f>
        <v>&gt;₹ 500</v>
      </c>
      <c r="J1072" s="7">
        <v>1950</v>
      </c>
      <c r="K1072" s="5">
        <v>0.39</v>
      </c>
      <c r="L1072" t="str">
        <f t="shared" si="111"/>
        <v>31-40%</v>
      </c>
      <c r="M1072" s="7">
        <f t="shared" si="112"/>
        <v>38.512820512820511</v>
      </c>
      <c r="N1072" s="5" t="str">
        <f t="shared" si="116"/>
        <v>&lt;50%</v>
      </c>
      <c r="O1072" s="2">
        <v>3.9</v>
      </c>
      <c r="P1072" s="3">
        <v>2832</v>
      </c>
      <c r="Q1072" s="3">
        <f t="shared" si="113"/>
        <v>5522400</v>
      </c>
      <c r="R1072" s="18">
        <f t="shared" si="114"/>
        <v>6.7319999999999993</v>
      </c>
    </row>
    <row r="1073" spans="1:18" ht="15.75">
      <c r="A1073" s="2" t="s">
        <v>8625</v>
      </c>
      <c r="B1073" s="2" t="s">
        <v>8626</v>
      </c>
      <c r="C1073" s="2" t="s">
        <v>8552</v>
      </c>
      <c r="D1073" s="2" t="s">
        <v>13146</v>
      </c>
      <c r="E1073" s="2" t="s">
        <v>13241</v>
      </c>
      <c r="F1073" s="2" t="s">
        <v>13242</v>
      </c>
      <c r="G1073" s="2" t="s">
        <v>13243</v>
      </c>
      <c r="H1073" s="7">
        <v>1399</v>
      </c>
      <c r="I1073" s="7" t="str">
        <f>IF('Amazon 2'!H918&lt;200,"&lt;₹ 200",IF(OR('Amazon 2'!H918=200,'Amazon 2'!H918&lt;=500),"₹ 200-₹ 500","&gt;₹ 500"))</f>
        <v>&gt;₹ 500</v>
      </c>
      <c r="J1073" s="7">
        <v>1549</v>
      </c>
      <c r="K1073" s="5">
        <v>0.1</v>
      </c>
      <c r="L1073" t="str">
        <f t="shared" si="111"/>
        <v>0-10%</v>
      </c>
      <c r="M1073" s="7">
        <f t="shared" si="112"/>
        <v>9.6836668818592635</v>
      </c>
      <c r="N1073" s="5" t="str">
        <f t="shared" si="116"/>
        <v>&lt;50%</v>
      </c>
      <c r="O1073" s="2">
        <v>3.9</v>
      </c>
      <c r="P1073" s="3">
        <v>2602</v>
      </c>
      <c r="Q1073" s="3">
        <f t="shared" si="113"/>
        <v>4030498</v>
      </c>
      <c r="R1073" s="18">
        <f t="shared" si="114"/>
        <v>6.5019999999999998</v>
      </c>
    </row>
    <row r="1074" spans="1:18" ht="15.75">
      <c r="A1074" s="2" t="s">
        <v>12382</v>
      </c>
      <c r="B1074" s="2" t="s">
        <v>12383</v>
      </c>
      <c r="C1074" s="2" t="s">
        <v>8773</v>
      </c>
      <c r="D1074" s="2" t="s">
        <v>13146</v>
      </c>
      <c r="E1074" s="2" t="s">
        <v>13241</v>
      </c>
      <c r="F1074" s="2" t="s">
        <v>13254</v>
      </c>
      <c r="G1074" s="2" t="s">
        <v>13256</v>
      </c>
      <c r="H1074" s="7">
        <v>3249</v>
      </c>
      <c r="I1074" s="7" t="str">
        <f>IF('Amazon 2'!H1289&lt;200,"&lt;₹ 200",IF(OR('Amazon 2'!H1289=200,'Amazon 2'!H1289&lt;=500),"₹ 200-₹ 500","&gt;₹ 500"))</f>
        <v>&gt;₹ 500</v>
      </c>
      <c r="J1074" s="7">
        <v>6299</v>
      </c>
      <c r="K1074" s="5">
        <v>0.48</v>
      </c>
      <c r="L1074" t="str">
        <f t="shared" si="111"/>
        <v>41-50%</v>
      </c>
      <c r="M1074" s="7">
        <f t="shared" si="112"/>
        <v>48.420384187966341</v>
      </c>
      <c r="N1074" s="5" t="str">
        <f t="shared" si="116"/>
        <v>&lt;50%</v>
      </c>
      <c r="O1074" s="2">
        <v>3.9</v>
      </c>
      <c r="P1074" s="3">
        <v>2569</v>
      </c>
      <c r="Q1074" s="3">
        <f t="shared" si="113"/>
        <v>16182131</v>
      </c>
      <c r="R1074" s="18">
        <f t="shared" si="114"/>
        <v>6.4689999999999994</v>
      </c>
    </row>
    <row r="1075" spans="1:18" ht="15.75">
      <c r="A1075" s="2" t="s">
        <v>4077</v>
      </c>
      <c r="B1075" s="2" t="s">
        <v>4078</v>
      </c>
      <c r="C1075" s="2" t="s">
        <v>2990</v>
      </c>
      <c r="D1075" s="2" t="s">
        <v>13082</v>
      </c>
      <c r="E1075" s="2" t="s">
        <v>13105</v>
      </c>
      <c r="F1075" s="2" t="s">
        <v>13108</v>
      </c>
      <c r="G1075" s="2" t="s">
        <v>13109</v>
      </c>
      <c r="H1075" s="7">
        <v>13999</v>
      </c>
      <c r="I1075" s="7" t="str">
        <f>IF('Amazon 2'!H474&lt;200,"&lt;₹ 200",IF(OR('Amazon 2'!H474=200,'Amazon 2'!H474&lt;=500),"₹ 200-₹ 500","&gt;₹ 500"))</f>
        <v>&gt;₹ 500</v>
      </c>
      <c r="J1075" s="7">
        <v>15999</v>
      </c>
      <c r="K1075" s="5">
        <v>0.13</v>
      </c>
      <c r="L1075" t="str">
        <f t="shared" si="111"/>
        <v>11-20%</v>
      </c>
      <c r="M1075" s="7">
        <f t="shared" si="112"/>
        <v>12.500781298831177</v>
      </c>
      <c r="N1075" s="5" t="str">
        <f t="shared" si="116"/>
        <v>&lt;50%</v>
      </c>
      <c r="O1075" s="2">
        <v>3.9</v>
      </c>
      <c r="P1075" s="3">
        <v>2180</v>
      </c>
      <c r="Q1075" s="3">
        <f t="shared" si="113"/>
        <v>34877820</v>
      </c>
      <c r="R1075" s="18">
        <f t="shared" si="114"/>
        <v>6.08</v>
      </c>
    </row>
    <row r="1076" spans="1:18" ht="15.75">
      <c r="A1076" s="2" t="s">
        <v>4298</v>
      </c>
      <c r="B1076" s="2" t="s">
        <v>4299</v>
      </c>
      <c r="C1076" s="2" t="s">
        <v>2990</v>
      </c>
      <c r="D1076" s="2" t="s">
        <v>13082</v>
      </c>
      <c r="E1076" s="2" t="s">
        <v>13105</v>
      </c>
      <c r="F1076" s="2" t="s">
        <v>13108</v>
      </c>
      <c r="G1076" s="2" t="s">
        <v>13109</v>
      </c>
      <c r="H1076" s="7">
        <v>13999</v>
      </c>
      <c r="I1076" s="7" t="str">
        <f>IF('Amazon 2'!H502&lt;200,"&lt;₹ 200",IF(OR('Amazon 2'!H502=200,'Amazon 2'!H502&lt;=500),"₹ 200-₹ 500","&gt;₹ 500"))</f>
        <v>&gt;₹ 500</v>
      </c>
      <c r="J1076" s="7">
        <v>15999</v>
      </c>
      <c r="K1076" s="5">
        <v>0.13</v>
      </c>
      <c r="L1076" t="str">
        <f t="shared" si="111"/>
        <v>11-20%</v>
      </c>
      <c r="M1076" s="7">
        <f t="shared" si="112"/>
        <v>12.500781298831177</v>
      </c>
      <c r="N1076" s="5" t="str">
        <f t="shared" si="116"/>
        <v>&lt;50%</v>
      </c>
      <c r="O1076" s="2">
        <v>3.9</v>
      </c>
      <c r="P1076" s="3">
        <v>2180</v>
      </c>
      <c r="Q1076" s="3">
        <f t="shared" si="113"/>
        <v>34877820</v>
      </c>
      <c r="R1076" s="18">
        <f t="shared" si="114"/>
        <v>6.08</v>
      </c>
    </row>
    <row r="1077" spans="1:18" ht="15.75">
      <c r="A1077" s="2" t="s">
        <v>11676</v>
      </c>
      <c r="B1077" s="2" t="s">
        <v>11677</v>
      </c>
      <c r="C1077" s="2" t="s">
        <v>8710</v>
      </c>
      <c r="D1077" s="2" t="s">
        <v>13146</v>
      </c>
      <c r="E1077" s="2" t="s">
        <v>13238</v>
      </c>
      <c r="F1077" s="2" t="s">
        <v>13239</v>
      </c>
      <c r="G1077" s="2" t="s">
        <v>13253</v>
      </c>
      <c r="H1077" s="7">
        <v>1649</v>
      </c>
      <c r="I1077" s="7" t="str">
        <f>IF('Amazon 2'!H1219&lt;200,"&lt;₹ 200",IF(OR('Amazon 2'!H1219=200,'Amazon 2'!H1219&lt;=500),"₹ 200-₹ 500","&gt;₹ 500"))</f>
        <v>&gt;₹ 500</v>
      </c>
      <c r="J1077" s="7">
        <v>2800</v>
      </c>
      <c r="K1077" s="5">
        <v>0.41</v>
      </c>
      <c r="L1077" t="str">
        <f t="shared" si="111"/>
        <v>41-50%</v>
      </c>
      <c r="M1077" s="7">
        <f t="shared" si="112"/>
        <v>41.107142857142861</v>
      </c>
      <c r="N1077" s="5" t="str">
        <f t="shared" si="116"/>
        <v>&lt;50%</v>
      </c>
      <c r="O1077" s="2">
        <v>3.9</v>
      </c>
      <c r="P1077" s="3">
        <v>2162</v>
      </c>
      <c r="Q1077" s="3">
        <f t="shared" si="113"/>
        <v>6053600</v>
      </c>
      <c r="R1077" s="18">
        <f t="shared" si="114"/>
        <v>6.0619999999999994</v>
      </c>
    </row>
    <row r="1078" spans="1:18" ht="15.75">
      <c r="A1078" s="2" t="s">
        <v>4273</v>
      </c>
      <c r="B1078" s="2" t="s">
        <v>4274</v>
      </c>
      <c r="C1078" s="2" t="s">
        <v>3162</v>
      </c>
      <c r="D1078" s="2" t="s">
        <v>13082</v>
      </c>
      <c r="E1078" s="2" t="s">
        <v>13105</v>
      </c>
      <c r="F1078" s="2" t="s">
        <v>13106</v>
      </c>
      <c r="G1078" s="2" t="s">
        <v>13107</v>
      </c>
      <c r="H1078" s="7">
        <v>249</v>
      </c>
      <c r="I1078" s="7" t="str">
        <f>IF('Amazon 2'!H499&lt;200,"&lt;₹ 200",IF(OR('Amazon 2'!H499=200,'Amazon 2'!H499&lt;=500),"₹ 200-₹ 500","&gt;₹ 500"))</f>
        <v>&gt;₹ 500</v>
      </c>
      <c r="J1078" s="7">
        <v>599</v>
      </c>
      <c r="K1078" s="5">
        <v>0.57999999999999996</v>
      </c>
      <c r="L1078" t="str">
        <f t="shared" si="111"/>
        <v>51-60%</v>
      </c>
      <c r="M1078" s="7">
        <f t="shared" si="112"/>
        <v>58.430717863105173</v>
      </c>
      <c r="N1078" s="5" t="str">
        <f t="shared" si="116"/>
        <v>50% ormore</v>
      </c>
      <c r="O1078" s="2">
        <v>3.9</v>
      </c>
      <c r="P1078" s="3">
        <v>2147</v>
      </c>
      <c r="Q1078" s="3">
        <f t="shared" si="113"/>
        <v>1286053</v>
      </c>
      <c r="R1078" s="18">
        <f t="shared" si="114"/>
        <v>6.0469999999999997</v>
      </c>
    </row>
    <row r="1079" spans="1:18" ht="15.75">
      <c r="A1079" s="2" t="s">
        <v>4668</v>
      </c>
      <c r="B1079" s="2" t="s">
        <v>4669</v>
      </c>
      <c r="C1079" s="2" t="s">
        <v>3162</v>
      </c>
      <c r="D1079" s="2" t="s">
        <v>13082</v>
      </c>
      <c r="E1079" s="2" t="s">
        <v>13105</v>
      </c>
      <c r="F1079" s="2" t="s">
        <v>13106</v>
      </c>
      <c r="G1079" s="2" t="s">
        <v>13107</v>
      </c>
      <c r="H1079" s="7">
        <v>239</v>
      </c>
      <c r="I1079" s="7" t="str">
        <f>IF('Amazon 2'!H542&lt;200,"&lt;₹ 200",IF(OR('Amazon 2'!H542=200,'Amazon 2'!H542&lt;=500),"₹ 200-₹ 500","&gt;₹ 500"))</f>
        <v>&lt;₹ 200</v>
      </c>
      <c r="J1079" s="7">
        <v>599</v>
      </c>
      <c r="K1079" s="5">
        <v>0.6</v>
      </c>
      <c r="L1079" t="str">
        <f t="shared" si="111"/>
        <v>51-60%</v>
      </c>
      <c r="M1079" s="7">
        <f t="shared" si="112"/>
        <v>60.100166944908182</v>
      </c>
      <c r="N1079" s="5" t="str">
        <f t="shared" si="116"/>
        <v>50% ormore</v>
      </c>
      <c r="O1079" s="2">
        <v>3.9</v>
      </c>
      <c r="P1079" s="3">
        <v>2147</v>
      </c>
      <c r="Q1079" s="3">
        <f t="shared" si="113"/>
        <v>1286053</v>
      </c>
      <c r="R1079" s="18">
        <f t="shared" si="114"/>
        <v>6.0469999999999997</v>
      </c>
    </row>
    <row r="1080" spans="1:18" ht="15.75">
      <c r="A1080" s="2" t="s">
        <v>1247</v>
      </c>
      <c r="B1080" s="2" t="s">
        <v>1248</v>
      </c>
      <c r="C1080" s="2" t="s">
        <v>462</v>
      </c>
      <c r="D1080" s="2" t="s">
        <v>13082</v>
      </c>
      <c r="E1080" s="2" t="s">
        <v>13083</v>
      </c>
      <c r="F1080" s="2" t="s">
        <v>13084</v>
      </c>
      <c r="G1080" s="2" t="s">
        <v>13087</v>
      </c>
      <c r="H1080" s="7">
        <v>399</v>
      </c>
      <c r="I1080" s="7" t="str">
        <f>IF('Amazon 2'!H140&lt;200,"&lt;₹ 200",IF(OR('Amazon 2'!H140=200,'Amazon 2'!H140&lt;=500),"₹ 200-₹ 500","&gt;₹ 500"))</f>
        <v>₹ 200-₹ 500</v>
      </c>
      <c r="J1080" s="7">
        <v>399</v>
      </c>
      <c r="K1080" s="5">
        <v>0</v>
      </c>
      <c r="L1080" t="str">
        <f t="shared" si="111"/>
        <v>0-10%</v>
      </c>
      <c r="M1080" s="7">
        <f t="shared" si="112"/>
        <v>0</v>
      </c>
      <c r="N1080" s="5" t="str">
        <f>IF(K1080&gt;=50%,"Yes","No")</f>
        <v>No</v>
      </c>
      <c r="O1080" s="2">
        <v>3.9</v>
      </c>
      <c r="P1080" s="3">
        <v>1951</v>
      </c>
      <c r="Q1080" s="3">
        <f t="shared" si="113"/>
        <v>778449</v>
      </c>
      <c r="R1080" s="18">
        <f t="shared" si="114"/>
        <v>5.851</v>
      </c>
    </row>
    <row r="1081" spans="1:18" ht="15.75">
      <c r="A1081" s="2" t="s">
        <v>12171</v>
      </c>
      <c r="B1081" s="2" t="s">
        <v>12172</v>
      </c>
      <c r="C1081" s="2" t="s">
        <v>10094</v>
      </c>
      <c r="D1081" s="2" t="s">
        <v>13146</v>
      </c>
      <c r="E1081" s="2" t="s">
        <v>13238</v>
      </c>
      <c r="F1081" s="2" t="s">
        <v>13278</v>
      </c>
      <c r="G1081" s="2" t="s">
        <v>13288</v>
      </c>
      <c r="H1081" s="7">
        <v>1799</v>
      </c>
      <c r="I1081" s="7" t="str">
        <f>IF('Amazon 2'!H1268&lt;200,"&lt;₹ 200",IF(OR('Amazon 2'!H1268=200,'Amazon 2'!H1268&lt;=500),"₹ 200-₹ 500","&gt;₹ 500"))</f>
        <v>&lt;₹ 200</v>
      </c>
      <c r="J1081" s="7">
        <v>1950</v>
      </c>
      <c r="K1081" s="5">
        <v>0.08</v>
      </c>
      <c r="L1081" t="str">
        <f t="shared" si="111"/>
        <v>0-10%</v>
      </c>
      <c r="M1081" s="7">
        <f t="shared" si="112"/>
        <v>7.7435897435897436</v>
      </c>
      <c r="N1081" s="5" t="str">
        <f t="shared" ref="N1081:N1087" si="117">IF(K1081&gt;=50%,"50% ormore","&lt;50%")</f>
        <v>&lt;50%</v>
      </c>
      <c r="O1081" s="2">
        <v>3.9</v>
      </c>
      <c r="P1081" s="3">
        <v>1888</v>
      </c>
      <c r="Q1081" s="3">
        <f t="shared" si="113"/>
        <v>3681600</v>
      </c>
      <c r="R1081" s="18">
        <f t="shared" si="114"/>
        <v>5.7880000000000003</v>
      </c>
    </row>
    <row r="1082" spans="1:18" ht="15.75">
      <c r="A1082" s="2" t="s">
        <v>5513</v>
      </c>
      <c r="B1082" s="2" t="s">
        <v>5514</v>
      </c>
      <c r="C1082" s="2" t="s">
        <v>5515</v>
      </c>
      <c r="D1082" s="2" t="s">
        <v>13082</v>
      </c>
      <c r="E1082" s="2" t="s">
        <v>13090</v>
      </c>
      <c r="F1082" s="2" t="s">
        <v>13100</v>
      </c>
      <c r="G1082" s="2" t="s">
        <v>13172</v>
      </c>
      <c r="H1082" s="7">
        <v>1049</v>
      </c>
      <c r="I1082" s="7" t="str">
        <f>IF('Amazon 2'!H621&lt;200,"&lt;₹ 200",IF(OR('Amazon 2'!H621=200,'Amazon 2'!H621&lt;=500),"₹ 200-₹ 500","&gt;₹ 500"))</f>
        <v>&gt;₹ 500</v>
      </c>
      <c r="J1082" s="7">
        <v>2299</v>
      </c>
      <c r="K1082" s="5">
        <v>0.54</v>
      </c>
      <c r="L1082" t="str">
        <f t="shared" si="111"/>
        <v>51-60%</v>
      </c>
      <c r="M1082" s="7">
        <f t="shared" si="112"/>
        <v>54.371465854719446</v>
      </c>
      <c r="N1082" s="5" t="str">
        <f t="shared" si="117"/>
        <v>50% ormore</v>
      </c>
      <c r="O1082" s="2">
        <v>3.9</v>
      </c>
      <c r="P1082" s="3">
        <v>1779</v>
      </c>
      <c r="Q1082" s="3">
        <f t="shared" si="113"/>
        <v>4089921</v>
      </c>
      <c r="R1082" s="18">
        <f t="shared" si="114"/>
        <v>5.6790000000000003</v>
      </c>
    </row>
    <row r="1083" spans="1:18" ht="15.75">
      <c r="A1083" s="2" t="s">
        <v>12281</v>
      </c>
      <c r="B1083" s="2" t="s">
        <v>12282</v>
      </c>
      <c r="C1083" s="2" t="s">
        <v>9061</v>
      </c>
      <c r="D1083" s="2" t="s">
        <v>13146</v>
      </c>
      <c r="E1083" s="2" t="s">
        <v>13238</v>
      </c>
      <c r="F1083" s="2" t="s">
        <v>13239</v>
      </c>
      <c r="G1083" s="2" t="s">
        <v>13265</v>
      </c>
      <c r="H1083" s="7">
        <v>929</v>
      </c>
      <c r="I1083" s="7" t="str">
        <f>IF('Amazon 2'!H1279&lt;200,"&lt;₹ 200",IF(OR('Amazon 2'!H1279=200,'Amazon 2'!H1279&lt;=500),"₹ 200-₹ 500","&gt;₹ 500"))</f>
        <v>&gt;₹ 500</v>
      </c>
      <c r="J1083" s="7">
        <v>1300</v>
      </c>
      <c r="K1083" s="5">
        <v>0.28999999999999998</v>
      </c>
      <c r="L1083" t="str">
        <f t="shared" si="111"/>
        <v>21-30%</v>
      </c>
      <c r="M1083" s="7">
        <f t="shared" si="112"/>
        <v>28.53846153846154</v>
      </c>
      <c r="N1083" s="5" t="str">
        <f t="shared" si="117"/>
        <v>&lt;50%</v>
      </c>
      <c r="O1083" s="2">
        <v>3.9</v>
      </c>
      <c r="P1083" s="3">
        <v>1672</v>
      </c>
      <c r="Q1083" s="3">
        <f t="shared" si="113"/>
        <v>2173600</v>
      </c>
      <c r="R1083" s="18">
        <f t="shared" si="114"/>
        <v>5.5720000000000001</v>
      </c>
    </row>
    <row r="1084" spans="1:18" ht="15.75">
      <c r="A1084" s="2" t="s">
        <v>8473</v>
      </c>
      <c r="B1084" s="2" t="s">
        <v>8474</v>
      </c>
      <c r="C1084" s="2" t="s">
        <v>4856</v>
      </c>
      <c r="D1084" s="2" t="s">
        <v>13075</v>
      </c>
      <c r="E1084" s="2" t="s">
        <v>13076</v>
      </c>
      <c r="F1084" s="2" t="s">
        <v>13131</v>
      </c>
      <c r="G1084" s="2" t="s">
        <v>13133</v>
      </c>
      <c r="H1084" s="7">
        <v>499</v>
      </c>
      <c r="I1084" s="7" t="str">
        <f>IF('Amazon 2'!H904&lt;200,"&lt;₹ 200",IF(OR('Amazon 2'!H904=200,'Amazon 2'!H904&lt;=500),"₹ 200-₹ 500","&gt;₹ 500"))</f>
        <v>&lt;₹ 200</v>
      </c>
      <c r="J1084" s="7">
        <v>1399</v>
      </c>
      <c r="K1084" s="5">
        <v>0.64</v>
      </c>
      <c r="L1084" t="str">
        <f t="shared" si="111"/>
        <v>61-70%</v>
      </c>
      <c r="M1084" s="7">
        <f t="shared" si="112"/>
        <v>64.331665475339534</v>
      </c>
      <c r="N1084" s="5" t="str">
        <f t="shared" si="117"/>
        <v>50% ormore</v>
      </c>
      <c r="O1084" s="2">
        <v>3.9</v>
      </c>
      <c r="P1084" s="3">
        <v>1462</v>
      </c>
      <c r="Q1084" s="3">
        <f t="shared" si="113"/>
        <v>2045338</v>
      </c>
      <c r="R1084" s="18">
        <f t="shared" si="114"/>
        <v>5.3620000000000001</v>
      </c>
    </row>
    <row r="1085" spans="1:18" ht="15.75">
      <c r="A1085" s="2" t="s">
        <v>2841</v>
      </c>
      <c r="B1085" s="2" t="s">
        <v>2842</v>
      </c>
      <c r="C1085" s="2" t="s">
        <v>18</v>
      </c>
      <c r="D1085" s="2" t="s">
        <v>13075</v>
      </c>
      <c r="E1085" s="2" t="s">
        <v>13076</v>
      </c>
      <c r="F1085" s="2" t="s">
        <v>13077</v>
      </c>
      <c r="G1085" s="2" t="s">
        <v>13078</v>
      </c>
      <c r="H1085" s="7">
        <v>299</v>
      </c>
      <c r="I1085" s="7" t="str">
        <f>IF('Amazon 2'!H324&lt;200,"&lt;₹ 200",IF(OR('Amazon 2'!H324=200,'Amazon 2'!H324&lt;=500),"₹ 200-₹ 500","&gt;₹ 500"))</f>
        <v>&gt;₹ 500</v>
      </c>
      <c r="J1085" s="7">
        <v>699</v>
      </c>
      <c r="K1085" s="5">
        <v>0.56999999999999995</v>
      </c>
      <c r="L1085" t="str">
        <f t="shared" si="111"/>
        <v>51-60%</v>
      </c>
      <c r="M1085" s="7">
        <f t="shared" si="112"/>
        <v>57.224606580829764</v>
      </c>
      <c r="N1085" s="5" t="str">
        <f t="shared" si="117"/>
        <v>50% ormore</v>
      </c>
      <c r="O1085" s="2">
        <v>3.9</v>
      </c>
      <c r="P1085" s="3">
        <v>1454</v>
      </c>
      <c r="Q1085" s="3">
        <f t="shared" si="113"/>
        <v>1016346</v>
      </c>
      <c r="R1085" s="18">
        <f t="shared" si="114"/>
        <v>5.3540000000000001</v>
      </c>
    </row>
    <row r="1086" spans="1:18" ht="15.75">
      <c r="A1086" s="2" t="s">
        <v>12100</v>
      </c>
      <c r="B1086" s="2" t="s">
        <v>12101</v>
      </c>
      <c r="C1086" s="2" t="s">
        <v>9633</v>
      </c>
      <c r="D1086" s="2" t="s">
        <v>13146</v>
      </c>
      <c r="E1086" s="2" t="s">
        <v>13238</v>
      </c>
      <c r="F1086" s="2" t="s">
        <v>13278</v>
      </c>
      <c r="G1086" s="2" t="s">
        <v>13279</v>
      </c>
      <c r="H1086" s="7">
        <v>185</v>
      </c>
      <c r="I1086" s="7" t="str">
        <f>IF('Amazon 2'!H1261&lt;200,"&lt;₹ 200",IF(OR('Amazon 2'!H1261=200,'Amazon 2'!H1261&lt;=500),"₹ 200-₹ 500","&gt;₹ 500"))</f>
        <v>&gt;₹ 500</v>
      </c>
      <c r="J1086" s="7">
        <v>599</v>
      </c>
      <c r="K1086" s="5">
        <v>0.69</v>
      </c>
      <c r="L1086" t="str">
        <f t="shared" si="111"/>
        <v>61-70%</v>
      </c>
      <c r="M1086" s="7">
        <f t="shared" si="112"/>
        <v>69.115191986644405</v>
      </c>
      <c r="N1086" s="5" t="str">
        <f t="shared" si="117"/>
        <v>50% ormore</v>
      </c>
      <c r="O1086" s="2">
        <v>3.9</v>
      </c>
      <c r="P1086" s="3">
        <v>1306</v>
      </c>
      <c r="Q1086" s="3">
        <f t="shared" si="113"/>
        <v>782294</v>
      </c>
      <c r="R1086" s="18">
        <f t="shared" si="114"/>
        <v>5.2059999999999995</v>
      </c>
    </row>
    <row r="1087" spans="1:18" ht="15.75">
      <c r="A1087" s="2" t="s">
        <v>12714</v>
      </c>
      <c r="B1087" s="2" t="s">
        <v>12715</v>
      </c>
      <c r="C1087" s="2" t="s">
        <v>11990</v>
      </c>
      <c r="D1087" s="2" t="s">
        <v>13146</v>
      </c>
      <c r="E1087" s="2" t="s">
        <v>13238</v>
      </c>
      <c r="F1087" s="2" t="s">
        <v>13239</v>
      </c>
      <c r="G1087" s="2" t="s">
        <v>13309</v>
      </c>
      <c r="H1087" s="7">
        <v>1199</v>
      </c>
      <c r="I1087" s="7" t="str">
        <f>IF('Amazon 2'!H1322&lt;200,"&lt;₹ 200",IF(OR('Amazon 2'!H1322=200,'Amazon 2'!H1322&lt;=500),"₹ 200-₹ 500","&gt;₹ 500"))</f>
        <v>&gt;₹ 500</v>
      </c>
      <c r="J1087" s="7">
        <v>2400</v>
      </c>
      <c r="K1087" s="5">
        <v>0.5</v>
      </c>
      <c r="L1087" t="str">
        <f t="shared" si="111"/>
        <v>41-50%</v>
      </c>
      <c r="M1087" s="7">
        <f t="shared" si="112"/>
        <v>50.041666666666664</v>
      </c>
      <c r="N1087" s="5" t="str">
        <f t="shared" si="117"/>
        <v>50% ormore</v>
      </c>
      <c r="O1087" s="2">
        <v>3.9</v>
      </c>
      <c r="P1087" s="3">
        <v>1202</v>
      </c>
      <c r="Q1087" s="3">
        <f t="shared" si="113"/>
        <v>2884800</v>
      </c>
      <c r="R1087" s="18">
        <f t="shared" si="114"/>
        <v>5.1020000000000003</v>
      </c>
    </row>
    <row r="1088" spans="1:18" ht="15.75">
      <c r="A1088" s="2" t="s">
        <v>1476</v>
      </c>
      <c r="B1088" s="2" t="s">
        <v>1477</v>
      </c>
      <c r="C1088" s="2" t="s">
        <v>462</v>
      </c>
      <c r="D1088" s="2" t="s">
        <v>13082</v>
      </c>
      <c r="E1088" s="2" t="s">
        <v>13083</v>
      </c>
      <c r="F1088" s="2" t="s">
        <v>13084</v>
      </c>
      <c r="G1088" s="2" t="s">
        <v>13087</v>
      </c>
      <c r="H1088" s="7">
        <v>299</v>
      </c>
      <c r="I1088" s="7" t="str">
        <f>IF('Amazon 2'!H167&lt;200,"&lt;₹ 200",IF(OR('Amazon 2'!H167=200,'Amazon 2'!H167&lt;=500),"₹ 200-₹ 500","&gt;₹ 500"))</f>
        <v>&gt;₹ 500</v>
      </c>
      <c r="J1088" s="7">
        <v>1199</v>
      </c>
      <c r="K1088" s="5">
        <v>0.75</v>
      </c>
      <c r="L1088" t="str">
        <f t="shared" si="111"/>
        <v>71-80%</v>
      </c>
      <c r="M1088" s="7">
        <f t="shared" si="112"/>
        <v>75.062552126772303</v>
      </c>
      <c r="N1088" s="5" t="str">
        <f>IF(K1088&gt;=50%,"Yes","No")</f>
        <v>Yes</v>
      </c>
      <c r="O1088" s="2">
        <v>3.9</v>
      </c>
      <c r="P1088" s="3">
        <v>1193</v>
      </c>
      <c r="Q1088" s="3">
        <f t="shared" si="113"/>
        <v>1430407</v>
      </c>
      <c r="R1088" s="18">
        <f t="shared" si="114"/>
        <v>5.093</v>
      </c>
    </row>
    <row r="1089" spans="1:18" ht="15.75">
      <c r="A1089" s="2" t="s">
        <v>7162</v>
      </c>
      <c r="B1089" s="2" t="s">
        <v>7163</v>
      </c>
      <c r="C1089" s="2" t="s">
        <v>3066</v>
      </c>
      <c r="D1089" s="2" t="s">
        <v>13082</v>
      </c>
      <c r="E1089" s="2" t="s">
        <v>13113</v>
      </c>
      <c r="F1089" s="2" t="s">
        <v>13114</v>
      </c>
      <c r="G1089" s="2" t="s">
        <v>13115</v>
      </c>
      <c r="H1089" s="7">
        <v>499</v>
      </c>
      <c r="I1089" s="7" t="str">
        <f>IF('Amazon 2'!H777&lt;200,"&lt;₹ 200",IF(OR('Amazon 2'!H777=200,'Amazon 2'!H777&lt;=500),"₹ 200-₹ 500","&gt;₹ 500"))</f>
        <v>&gt;₹ 500</v>
      </c>
      <c r="J1089" s="7">
        <v>1299</v>
      </c>
      <c r="K1089" s="5">
        <v>0.62</v>
      </c>
      <c r="L1089" t="str">
        <f t="shared" si="111"/>
        <v>61-70%</v>
      </c>
      <c r="M1089" s="7">
        <f t="shared" si="112"/>
        <v>61.585835257890686</v>
      </c>
      <c r="N1089" s="5" t="str">
        <f>IF(K1089&gt;=50%,"50% ormore","&lt;50%")</f>
        <v>50% ormore</v>
      </c>
      <c r="O1089" s="2">
        <v>3.9</v>
      </c>
      <c r="P1089" s="3">
        <v>1173</v>
      </c>
      <c r="Q1089" s="3">
        <f t="shared" si="113"/>
        <v>1523727</v>
      </c>
      <c r="R1089" s="18">
        <f t="shared" si="114"/>
        <v>5.0730000000000004</v>
      </c>
    </row>
    <row r="1090" spans="1:18" ht="15.75">
      <c r="A1090" s="2" t="s">
        <v>6071</v>
      </c>
      <c r="B1090" s="2" t="s">
        <v>6072</v>
      </c>
      <c r="C1090" s="2" t="s">
        <v>4876</v>
      </c>
      <c r="D1090" s="2" t="s">
        <v>13075</v>
      </c>
      <c r="E1090" s="2" t="s">
        <v>13076</v>
      </c>
      <c r="F1090" s="2" t="s">
        <v>13127</v>
      </c>
      <c r="G1090" s="2" t="s">
        <v>13134</v>
      </c>
      <c r="H1090" s="7">
        <v>599</v>
      </c>
      <c r="I1090" s="7" t="str">
        <f>IF('Amazon 2'!H672&lt;200,"&lt;₹ 200",IF(OR('Amazon 2'!H672=200,'Amazon 2'!H672&lt;=500),"₹ 200-₹ 500","&gt;₹ 500"))</f>
        <v>&gt;₹ 500</v>
      </c>
      <c r="J1090" s="7">
        <v>3999</v>
      </c>
      <c r="K1090" s="5">
        <v>0.85</v>
      </c>
      <c r="L1090" t="str">
        <f t="shared" si="111"/>
        <v>81-90%</v>
      </c>
      <c r="M1090" s="7">
        <f t="shared" si="112"/>
        <v>85.021255313828462</v>
      </c>
      <c r="N1090" s="5" t="str">
        <f>IF(K1090&gt;=50%,"50% ormore","&lt;50%")</f>
        <v>50% ormore</v>
      </c>
      <c r="O1090" s="2">
        <v>3.9</v>
      </c>
      <c r="P1090" s="3">
        <v>1087</v>
      </c>
      <c r="Q1090" s="3">
        <f t="shared" si="113"/>
        <v>4346913</v>
      </c>
      <c r="R1090" s="18">
        <f t="shared" si="114"/>
        <v>4.9870000000000001</v>
      </c>
    </row>
    <row r="1091" spans="1:18" ht="15.75">
      <c r="A1091" s="2" t="s">
        <v>12201</v>
      </c>
      <c r="B1091" s="2" t="s">
        <v>12202</v>
      </c>
      <c r="C1091" s="2" t="s">
        <v>8710</v>
      </c>
      <c r="D1091" s="2" t="s">
        <v>13146</v>
      </c>
      <c r="E1091" s="2" t="s">
        <v>13238</v>
      </c>
      <c r="F1091" s="2" t="s">
        <v>13239</v>
      </c>
      <c r="G1091" s="2" t="s">
        <v>13253</v>
      </c>
      <c r="H1091" s="7">
        <v>2199</v>
      </c>
      <c r="I1091" s="7" t="str">
        <f>IF('Amazon 2'!H1271&lt;200,"&lt;₹ 200",IF(OR('Amazon 2'!H1271=200,'Amazon 2'!H1271&lt;=500),"₹ 200-₹ 500","&gt;₹ 500"))</f>
        <v>&gt;₹ 500</v>
      </c>
      <c r="J1091" s="7">
        <v>3895</v>
      </c>
      <c r="K1091" s="5">
        <v>0.44</v>
      </c>
      <c r="L1091" t="str">
        <f t="shared" si="111"/>
        <v>41-50%</v>
      </c>
      <c r="M1091" s="7">
        <f t="shared" si="112"/>
        <v>43.543003851091143</v>
      </c>
      <c r="N1091" s="5" t="str">
        <f>IF(K1091&gt;=50%,"50% ormore","&lt;50%")</f>
        <v>&lt;50%</v>
      </c>
      <c r="O1091" s="2">
        <v>3.9</v>
      </c>
      <c r="P1091" s="3">
        <v>1085</v>
      </c>
      <c r="Q1091" s="3">
        <f t="shared" si="113"/>
        <v>4226075</v>
      </c>
      <c r="R1091" s="18">
        <f t="shared" si="114"/>
        <v>4.9849999999999994</v>
      </c>
    </row>
    <row r="1092" spans="1:18" ht="15.75">
      <c r="A1092" s="2" t="s">
        <v>340</v>
      </c>
      <c r="B1092" s="2" t="s">
        <v>341</v>
      </c>
      <c r="C1092" s="2" t="s">
        <v>18</v>
      </c>
      <c r="D1092" s="2" t="s">
        <v>13075</v>
      </c>
      <c r="E1092" s="2" t="s">
        <v>13076</v>
      </c>
      <c r="F1092" s="2" t="s">
        <v>13077</v>
      </c>
      <c r="G1092" s="2" t="s">
        <v>13078</v>
      </c>
      <c r="H1092" s="7">
        <v>199</v>
      </c>
      <c r="I1092" s="7" t="str">
        <f>IF('Amazon 2'!H36&lt;200,"&lt;₹ 200",IF(OR('Amazon 2'!H36=200,'Amazon 2'!H36&lt;=500),"₹ 200-₹ 500","&gt;₹ 500"))</f>
        <v>&gt;₹ 500</v>
      </c>
      <c r="J1092" s="7">
        <v>999</v>
      </c>
      <c r="K1092" s="5">
        <v>0.8</v>
      </c>
      <c r="L1092" t="str">
        <f t="shared" si="111"/>
        <v>71-80%</v>
      </c>
      <c r="M1092" s="7">
        <f t="shared" si="112"/>
        <v>80.08008008008008</v>
      </c>
      <c r="N1092" s="5" t="str">
        <f>IF(K1092&gt;=50%,"Yes","No")</f>
        <v>Yes</v>
      </c>
      <c r="O1092" s="2">
        <v>3.9</v>
      </c>
      <c r="P1092" s="3">
        <v>1075</v>
      </c>
      <c r="Q1092" s="3">
        <f t="shared" si="113"/>
        <v>1073925</v>
      </c>
      <c r="R1092" s="18">
        <f t="shared" si="114"/>
        <v>4.9749999999999996</v>
      </c>
    </row>
    <row r="1093" spans="1:18" ht="15.75">
      <c r="A1093" s="2" t="s">
        <v>1232</v>
      </c>
      <c r="B1093" s="2" t="s">
        <v>1233</v>
      </c>
      <c r="C1093" s="2" t="s">
        <v>18</v>
      </c>
      <c r="D1093" s="2" t="s">
        <v>13075</v>
      </c>
      <c r="E1093" s="2" t="s">
        <v>13076</v>
      </c>
      <c r="F1093" s="2" t="s">
        <v>13077</v>
      </c>
      <c r="G1093" s="2" t="s">
        <v>13078</v>
      </c>
      <c r="H1093" s="7">
        <v>249</v>
      </c>
      <c r="I1093" s="7" t="str">
        <f>IF('Amazon 2'!H138&lt;200,"&lt;₹ 200",IF(OR('Amazon 2'!H138=200,'Amazon 2'!H138&lt;=500),"₹ 200-₹ 500","&gt;₹ 500"))</f>
        <v>&gt;₹ 500</v>
      </c>
      <c r="J1093" s="7">
        <v>931</v>
      </c>
      <c r="K1093" s="5">
        <v>0.73</v>
      </c>
      <c r="L1093" t="str">
        <f t="shared" si="111"/>
        <v>71-80%</v>
      </c>
      <c r="M1093" s="7">
        <f t="shared" si="112"/>
        <v>73.254564983888287</v>
      </c>
      <c r="N1093" s="5" t="str">
        <f>IF(K1093&gt;=50%,"Yes","No")</f>
        <v>Yes</v>
      </c>
      <c r="O1093" s="2">
        <v>3.9</v>
      </c>
      <c r="P1093" s="3">
        <v>1075</v>
      </c>
      <c r="Q1093" s="3">
        <f t="shared" si="113"/>
        <v>1000825</v>
      </c>
      <c r="R1093" s="18">
        <f t="shared" si="114"/>
        <v>4.9749999999999996</v>
      </c>
    </row>
    <row r="1094" spans="1:18" ht="15.75">
      <c r="A1094" s="2" t="s">
        <v>2181</v>
      </c>
      <c r="B1094" s="2" t="s">
        <v>2182</v>
      </c>
      <c r="C1094" s="2" t="s">
        <v>18</v>
      </c>
      <c r="D1094" s="2" t="s">
        <v>13075</v>
      </c>
      <c r="E1094" s="2" t="s">
        <v>13076</v>
      </c>
      <c r="F1094" s="2" t="s">
        <v>13077</v>
      </c>
      <c r="G1094" s="2" t="s">
        <v>13078</v>
      </c>
      <c r="H1094" s="7">
        <v>89</v>
      </c>
      <c r="I1094" s="7" t="str">
        <f>IF('Amazon 2'!H248&lt;200,"&lt;₹ 200",IF(OR('Amazon 2'!H248=200,'Amazon 2'!H248&lt;=500),"₹ 200-₹ 500","&gt;₹ 500"))</f>
        <v>&gt;₹ 500</v>
      </c>
      <c r="J1094" s="7">
        <v>800</v>
      </c>
      <c r="K1094" s="5">
        <v>0.89</v>
      </c>
      <c r="L1094" t="str">
        <f t="shared" si="111"/>
        <v>81-90%</v>
      </c>
      <c r="M1094" s="7">
        <f t="shared" si="112"/>
        <v>88.875</v>
      </c>
      <c r="N1094" s="5" t="str">
        <f>IF(K1094&gt;=50%,"Yes","No")</f>
        <v>Yes</v>
      </c>
      <c r="O1094" s="2">
        <v>3.9</v>
      </c>
      <c r="P1094" s="3">
        <v>1075</v>
      </c>
      <c r="Q1094" s="3">
        <f t="shared" si="113"/>
        <v>860000</v>
      </c>
      <c r="R1094" s="18">
        <f t="shared" si="114"/>
        <v>4.9749999999999996</v>
      </c>
    </row>
    <row r="1095" spans="1:18" ht="15.75">
      <c r="A1095" s="2" t="s">
        <v>2501</v>
      </c>
      <c r="B1095" s="2" t="s">
        <v>2502</v>
      </c>
      <c r="C1095" s="2" t="s">
        <v>18</v>
      </c>
      <c r="D1095" s="2" t="s">
        <v>13075</v>
      </c>
      <c r="E1095" s="2" t="s">
        <v>13076</v>
      </c>
      <c r="F1095" s="2" t="s">
        <v>13077</v>
      </c>
      <c r="G1095" s="2" t="s">
        <v>13078</v>
      </c>
      <c r="H1095" s="7">
        <v>99</v>
      </c>
      <c r="I1095" s="7" t="str">
        <f>IF('Amazon 2'!H287&lt;200,"&lt;₹ 200",IF(OR('Amazon 2'!H287=200,'Amazon 2'!H287&lt;=500),"₹ 200-₹ 500","&gt;₹ 500"))</f>
        <v>&lt;₹ 200</v>
      </c>
      <c r="J1095" s="7">
        <v>800</v>
      </c>
      <c r="K1095" s="5">
        <v>0.88</v>
      </c>
      <c r="L1095" t="str">
        <f t="shared" ref="L1095:L1158" si="118">IF(K1095&lt;=10%,"0-10%",IF(K1095&lt;=20%,"11-20%",IF(K1095&lt;=30%,"21-30%",IF(K1095&lt;=40%,"31-40%",IF(K1095&lt;=50%,"41-50%",IF(K1095&lt;=60%,"51-60%",IF(K1095&lt;=70%,"61-70%",IF(K1095&lt;=80%,"71-80%",IF(K1095&lt;=90%,"81-90%","91-100%")))))))))</f>
        <v>81-90%</v>
      </c>
      <c r="M1095" s="7">
        <f t="shared" ref="M1095:M1158" si="119" xml:space="preserve"> ( J1095 - H1095 )/J1095*100</f>
        <v>87.625</v>
      </c>
      <c r="N1095" s="5" t="str">
        <f t="shared" ref="N1095:N1104" si="120">IF(K1095&gt;=50%,"50% ormore","&lt;50%")</f>
        <v>50% ormore</v>
      </c>
      <c r="O1095" s="2">
        <v>3.9</v>
      </c>
      <c r="P1095" s="3">
        <v>1075</v>
      </c>
      <c r="Q1095" s="3">
        <f t="shared" ref="Q1095:Q1158" si="121">J1095*P1095</f>
        <v>860000</v>
      </c>
      <c r="R1095" s="18">
        <f t="shared" ref="R1095:R1158" si="122">O1095+(P1095/1000)</f>
        <v>4.9749999999999996</v>
      </c>
    </row>
    <row r="1096" spans="1:18" ht="15.75">
      <c r="A1096" s="2" t="s">
        <v>11093</v>
      </c>
      <c r="B1096" s="2" t="s">
        <v>11094</v>
      </c>
      <c r="C1096" s="2" t="s">
        <v>8574</v>
      </c>
      <c r="D1096" s="2" t="s">
        <v>13146</v>
      </c>
      <c r="E1096" s="2" t="s">
        <v>13238</v>
      </c>
      <c r="F1096" s="2" t="s">
        <v>13245</v>
      </c>
      <c r="G1096" s="2" t="s">
        <v>13246</v>
      </c>
      <c r="H1096" s="7">
        <v>299</v>
      </c>
      <c r="I1096" s="7" t="str">
        <f>IF('Amazon 2'!H1161&lt;200,"&lt;₹ 200",IF(OR('Amazon 2'!H1161=200,'Amazon 2'!H1161&lt;=500),"₹ 200-₹ 500","&gt;₹ 500"))</f>
        <v>₹ 200-₹ 500</v>
      </c>
      <c r="J1096" s="7">
        <v>499</v>
      </c>
      <c r="K1096" s="5">
        <v>0.4</v>
      </c>
      <c r="L1096" t="str">
        <f t="shared" si="118"/>
        <v>31-40%</v>
      </c>
      <c r="M1096" s="7">
        <f t="shared" si="119"/>
        <v>40.080160320641284</v>
      </c>
      <c r="N1096" s="5" t="str">
        <f t="shared" si="120"/>
        <v>&lt;50%</v>
      </c>
      <c r="O1096" s="2">
        <v>3.9</v>
      </c>
      <c r="P1096" s="3">
        <v>1015</v>
      </c>
      <c r="Q1096" s="3">
        <f t="shared" si="121"/>
        <v>506485</v>
      </c>
      <c r="R1096" s="18">
        <f t="shared" si="122"/>
        <v>4.915</v>
      </c>
    </row>
    <row r="1097" spans="1:18" ht="15.75">
      <c r="A1097" s="2" t="s">
        <v>12131</v>
      </c>
      <c r="B1097" s="2" t="s">
        <v>12132</v>
      </c>
      <c r="C1097" s="2" t="s">
        <v>9633</v>
      </c>
      <c r="D1097" s="2" t="s">
        <v>13146</v>
      </c>
      <c r="E1097" s="2" t="s">
        <v>13238</v>
      </c>
      <c r="F1097" s="2" t="s">
        <v>13278</v>
      </c>
      <c r="G1097" s="2" t="s">
        <v>13279</v>
      </c>
      <c r="H1097" s="7">
        <v>215</v>
      </c>
      <c r="I1097" s="7" t="str">
        <f>IF('Amazon 2'!H1264&lt;200,"&lt;₹ 200",IF(OR('Amazon 2'!H1264=200,'Amazon 2'!H1264&lt;=500),"₹ 200-₹ 500","&gt;₹ 500"))</f>
        <v>&gt;₹ 500</v>
      </c>
      <c r="J1097" s="7">
        <v>1499</v>
      </c>
      <c r="K1097" s="5">
        <v>0.86</v>
      </c>
      <c r="L1097" t="str">
        <f t="shared" si="118"/>
        <v>81-90%</v>
      </c>
      <c r="M1097" s="7">
        <f t="shared" si="119"/>
        <v>85.657104736490993</v>
      </c>
      <c r="N1097" s="5" t="str">
        <f t="shared" si="120"/>
        <v>50% ormore</v>
      </c>
      <c r="O1097" s="2">
        <v>3.9</v>
      </c>
      <c r="P1097" s="3">
        <v>1004</v>
      </c>
      <c r="Q1097" s="3">
        <f t="shared" si="121"/>
        <v>1504996</v>
      </c>
      <c r="R1097" s="18">
        <f t="shared" si="122"/>
        <v>4.9039999999999999</v>
      </c>
    </row>
    <row r="1098" spans="1:18" ht="15.75">
      <c r="A1098" s="2" t="s">
        <v>11083</v>
      </c>
      <c r="B1098" s="2" t="s">
        <v>11084</v>
      </c>
      <c r="C1098" s="2" t="s">
        <v>8773</v>
      </c>
      <c r="D1098" s="2" t="s">
        <v>13146</v>
      </c>
      <c r="E1098" s="2" t="s">
        <v>13241</v>
      </c>
      <c r="F1098" s="2" t="s">
        <v>13254</v>
      </c>
      <c r="G1098" s="2" t="s">
        <v>13256</v>
      </c>
      <c r="H1098" s="7">
        <v>5499</v>
      </c>
      <c r="I1098" s="7" t="str">
        <f>IF('Amazon 2'!H1160&lt;200,"&lt;₹ 200",IF(OR('Amazon 2'!H1160=200,'Amazon 2'!H1160&lt;=500),"₹ 200-₹ 500","&gt;₹ 500"))</f>
        <v>&lt;₹ 200</v>
      </c>
      <c r="J1098" s="7">
        <v>11500</v>
      </c>
      <c r="K1098" s="5">
        <v>0.52</v>
      </c>
      <c r="L1098" t="str">
        <f t="shared" si="118"/>
        <v>51-60%</v>
      </c>
      <c r="M1098" s="7">
        <f t="shared" si="119"/>
        <v>52.182608695652178</v>
      </c>
      <c r="N1098" s="5" t="str">
        <f t="shared" si="120"/>
        <v>50% ormore</v>
      </c>
      <c r="O1098" s="2">
        <v>3.9</v>
      </c>
      <c r="P1098" s="3">
        <v>959</v>
      </c>
      <c r="Q1098" s="3">
        <f t="shared" si="121"/>
        <v>11028500</v>
      </c>
      <c r="R1098" s="18">
        <f t="shared" si="122"/>
        <v>4.859</v>
      </c>
    </row>
    <row r="1099" spans="1:18" ht="15.75">
      <c r="A1099" s="2" t="s">
        <v>10950</v>
      </c>
      <c r="B1099" s="2" t="s">
        <v>10951</v>
      </c>
      <c r="C1099" s="2" t="s">
        <v>8721</v>
      </c>
      <c r="D1099" s="2" t="s">
        <v>13146</v>
      </c>
      <c r="E1099" s="2" t="s">
        <v>13241</v>
      </c>
      <c r="F1099" s="2" t="s">
        <v>13254</v>
      </c>
      <c r="G1099" s="2" t="s">
        <v>13255</v>
      </c>
      <c r="H1099" s="7">
        <v>3599</v>
      </c>
      <c r="I1099" s="7" t="str">
        <f>IF('Amazon 2'!H1147&lt;200,"&lt;₹ 200",IF(OR('Amazon 2'!H1147=200,'Amazon 2'!H1147&lt;=500),"₹ 200-₹ 500","&gt;₹ 500"))</f>
        <v>&gt;₹ 500</v>
      </c>
      <c r="J1099" s="7">
        <v>7290</v>
      </c>
      <c r="K1099" s="5">
        <v>0.51</v>
      </c>
      <c r="L1099" t="str">
        <f t="shared" si="118"/>
        <v>51-60%</v>
      </c>
      <c r="M1099" s="7">
        <f t="shared" si="119"/>
        <v>50.631001371742116</v>
      </c>
      <c r="N1099" s="5" t="str">
        <f t="shared" si="120"/>
        <v>50% ormore</v>
      </c>
      <c r="O1099" s="2">
        <v>3.9</v>
      </c>
      <c r="P1099" s="3">
        <v>942</v>
      </c>
      <c r="Q1099" s="3">
        <f t="shared" si="121"/>
        <v>6867180</v>
      </c>
      <c r="R1099" s="18">
        <f t="shared" si="122"/>
        <v>4.8419999999999996</v>
      </c>
    </row>
    <row r="1100" spans="1:18" ht="15.75">
      <c r="A1100" s="2" t="s">
        <v>12704</v>
      </c>
      <c r="B1100" s="2" t="s">
        <v>12705</v>
      </c>
      <c r="C1100" s="2" t="s">
        <v>9295</v>
      </c>
      <c r="D1100" s="2" t="s">
        <v>13146</v>
      </c>
      <c r="E1100" s="2" t="s">
        <v>13241</v>
      </c>
      <c r="F1100" s="2" t="s">
        <v>13268</v>
      </c>
      <c r="G1100" s="2" t="s">
        <v>13269</v>
      </c>
      <c r="H1100" s="7">
        <v>2599</v>
      </c>
      <c r="I1100" s="7" t="str">
        <f>IF('Amazon 2'!H1321&lt;200,"&lt;₹ 200",IF(OR('Amazon 2'!H1321=200,'Amazon 2'!H1321&lt;=500),"₹ 200-₹ 500","&gt;₹ 500"))</f>
        <v>&gt;₹ 500</v>
      </c>
      <c r="J1100" s="7">
        <v>4780</v>
      </c>
      <c r="K1100" s="5">
        <v>0.46</v>
      </c>
      <c r="L1100" t="str">
        <f t="shared" si="118"/>
        <v>41-50%</v>
      </c>
      <c r="M1100" s="7">
        <f t="shared" si="119"/>
        <v>45.627615062761507</v>
      </c>
      <c r="N1100" s="5" t="str">
        <f t="shared" si="120"/>
        <v>&lt;50%</v>
      </c>
      <c r="O1100" s="2">
        <v>3.9</v>
      </c>
      <c r="P1100" s="3">
        <v>898</v>
      </c>
      <c r="Q1100" s="3">
        <f t="shared" si="121"/>
        <v>4292440</v>
      </c>
      <c r="R1100" s="18">
        <f t="shared" si="122"/>
        <v>4.798</v>
      </c>
    </row>
    <row r="1101" spans="1:18" ht="15.75">
      <c r="A1101" s="2" t="s">
        <v>7513</v>
      </c>
      <c r="B1101" s="2" t="s">
        <v>7514</v>
      </c>
      <c r="C1101" s="2" t="s">
        <v>7515</v>
      </c>
      <c r="D1101" s="2" t="s">
        <v>13075</v>
      </c>
      <c r="E1101" s="2" t="s">
        <v>13076</v>
      </c>
      <c r="F1101" s="2" t="s">
        <v>13077</v>
      </c>
      <c r="G1101" s="2" t="s">
        <v>13078</v>
      </c>
      <c r="H1101" s="7">
        <v>349</v>
      </c>
      <c r="I1101" s="7" t="str">
        <f>IF('Amazon 2'!H811&lt;200,"&lt;₹ 200",IF(OR('Amazon 2'!H811=200,'Amazon 2'!H811&lt;=500),"₹ 200-₹ 500","&gt;₹ 500"))</f>
        <v>&gt;₹ 500</v>
      </c>
      <c r="J1101" s="7">
        <v>999</v>
      </c>
      <c r="K1101" s="5">
        <v>0.65</v>
      </c>
      <c r="L1101" t="str">
        <f t="shared" si="118"/>
        <v>61-70%</v>
      </c>
      <c r="M1101" s="7">
        <f t="shared" si="119"/>
        <v>65.06506506506507</v>
      </c>
      <c r="N1101" s="5" t="str">
        <f t="shared" si="120"/>
        <v>50% ormore</v>
      </c>
      <c r="O1101" s="2">
        <v>3.9</v>
      </c>
      <c r="P1101" s="3">
        <v>817</v>
      </c>
      <c r="Q1101" s="3">
        <f t="shared" si="121"/>
        <v>816183</v>
      </c>
      <c r="R1101" s="18">
        <f t="shared" si="122"/>
        <v>4.7169999999999996</v>
      </c>
    </row>
    <row r="1102" spans="1:18" ht="15.75">
      <c r="A1102" s="2" t="s">
        <v>12633</v>
      </c>
      <c r="B1102" s="2" t="s">
        <v>12634</v>
      </c>
      <c r="C1102" s="2" t="s">
        <v>8541</v>
      </c>
      <c r="D1102" s="2" t="s">
        <v>13146</v>
      </c>
      <c r="E1102" s="2" t="s">
        <v>13238</v>
      </c>
      <c r="F1102" s="2" t="s">
        <v>13239</v>
      </c>
      <c r="G1102" s="2" t="s">
        <v>13240</v>
      </c>
      <c r="H1102" s="7">
        <v>809</v>
      </c>
      <c r="I1102" s="7" t="str">
        <f>IF('Amazon 2'!H1314&lt;200,"&lt;₹ 200",IF(OR('Amazon 2'!H1314=200,'Amazon 2'!H1314&lt;=500),"₹ 200-₹ 500","&gt;₹ 500"))</f>
        <v>&lt;₹ 200</v>
      </c>
      <c r="J1102" s="7">
        <v>1950</v>
      </c>
      <c r="K1102" s="5">
        <v>0.59</v>
      </c>
      <c r="L1102" t="str">
        <f t="shared" si="118"/>
        <v>51-60%</v>
      </c>
      <c r="M1102" s="7">
        <f t="shared" si="119"/>
        <v>58.512820512820518</v>
      </c>
      <c r="N1102" s="5" t="str">
        <f t="shared" si="120"/>
        <v>50% ormore</v>
      </c>
      <c r="O1102" s="2">
        <v>3.9</v>
      </c>
      <c r="P1102" s="3">
        <v>710</v>
      </c>
      <c r="Q1102" s="3">
        <f t="shared" si="121"/>
        <v>1384500</v>
      </c>
      <c r="R1102" s="18">
        <f t="shared" si="122"/>
        <v>4.6099999999999994</v>
      </c>
    </row>
    <row r="1103" spans="1:18" ht="15.75">
      <c r="A1103" s="2" t="s">
        <v>11866</v>
      </c>
      <c r="B1103" s="2" t="s">
        <v>11867</v>
      </c>
      <c r="C1103" s="2" t="s">
        <v>8721</v>
      </c>
      <c r="D1103" s="2" t="s">
        <v>13146</v>
      </c>
      <c r="E1103" s="2" t="s">
        <v>13241</v>
      </c>
      <c r="F1103" s="2" t="s">
        <v>13254</v>
      </c>
      <c r="G1103" s="2" t="s">
        <v>13255</v>
      </c>
      <c r="H1103" s="7">
        <v>2790</v>
      </c>
      <c r="I1103" s="7" t="str">
        <f>IF('Amazon 2'!H1238&lt;200,"&lt;₹ 200",IF(OR('Amazon 2'!H1238=200,'Amazon 2'!H1238&lt;=500),"₹ 200-₹ 500","&gt;₹ 500"))</f>
        <v>&gt;₹ 500</v>
      </c>
      <c r="J1103" s="7">
        <v>4890</v>
      </c>
      <c r="K1103" s="5">
        <v>0.43</v>
      </c>
      <c r="L1103" t="str">
        <f t="shared" si="118"/>
        <v>41-50%</v>
      </c>
      <c r="M1103" s="7">
        <f t="shared" si="119"/>
        <v>42.944785276073624</v>
      </c>
      <c r="N1103" s="5" t="str">
        <f t="shared" si="120"/>
        <v>&lt;50%</v>
      </c>
      <c r="O1103" s="2">
        <v>3.9</v>
      </c>
      <c r="P1103" s="3">
        <v>588</v>
      </c>
      <c r="Q1103" s="3">
        <f t="shared" si="121"/>
        <v>2875320</v>
      </c>
      <c r="R1103" s="18">
        <f t="shared" si="122"/>
        <v>4.4879999999999995</v>
      </c>
    </row>
    <row r="1104" spans="1:18" ht="15.75">
      <c r="A1104" s="2" t="s">
        <v>10154</v>
      </c>
      <c r="B1104" s="2" t="s">
        <v>10155</v>
      </c>
      <c r="C1104" s="2" t="s">
        <v>8585</v>
      </c>
      <c r="D1104" s="2" t="s">
        <v>13146</v>
      </c>
      <c r="E1104" s="2" t="s">
        <v>13238</v>
      </c>
      <c r="F1104" s="2" t="s">
        <v>13239</v>
      </c>
      <c r="G1104" s="2" t="s">
        <v>13247</v>
      </c>
      <c r="H1104" s="7">
        <v>599</v>
      </c>
      <c r="I1104" s="7" t="str">
        <f>IF('Amazon 2'!H1068&lt;200,"&lt;₹ 200",IF(OR('Amazon 2'!H1068=200,'Amazon 2'!H1068&lt;=500),"₹ 200-₹ 500","&gt;₹ 500"))</f>
        <v>&gt;₹ 500</v>
      </c>
      <c r="J1104" s="7">
        <v>2799</v>
      </c>
      <c r="K1104" s="5">
        <v>0.79</v>
      </c>
      <c r="L1104" t="str">
        <f t="shared" si="118"/>
        <v>71-80%</v>
      </c>
      <c r="M1104" s="7">
        <f t="shared" si="119"/>
        <v>78.599499821364773</v>
      </c>
      <c r="N1104" s="5" t="str">
        <f t="shared" si="120"/>
        <v>50% ormore</v>
      </c>
      <c r="O1104" s="2">
        <v>3.9</v>
      </c>
      <c r="P1104" s="3">
        <v>578</v>
      </c>
      <c r="Q1104" s="3">
        <f t="shared" si="121"/>
        <v>1617822</v>
      </c>
      <c r="R1104" s="18">
        <f t="shared" si="122"/>
        <v>4.4779999999999998</v>
      </c>
    </row>
    <row r="1105" spans="1:18" ht="15.75">
      <c r="A1105" s="2" t="s">
        <v>736</v>
      </c>
      <c r="B1105" s="2" t="s">
        <v>737</v>
      </c>
      <c r="C1105" s="2" t="s">
        <v>18</v>
      </c>
      <c r="D1105" s="2" t="s">
        <v>13075</v>
      </c>
      <c r="E1105" s="2" t="s">
        <v>13076</v>
      </c>
      <c r="F1105" s="2" t="s">
        <v>13077</v>
      </c>
      <c r="G1105" s="2" t="s">
        <v>13078</v>
      </c>
      <c r="H1105" s="7">
        <v>209</v>
      </c>
      <c r="I1105" s="7" t="str">
        <f>IF('Amazon 2'!H80&lt;200,"&lt;₹ 200",IF(OR('Amazon 2'!H80=200,'Amazon 2'!H80&lt;=500),"₹ 200-₹ 500","&gt;₹ 500"))</f>
        <v>&gt;₹ 500</v>
      </c>
      <c r="J1105" s="7">
        <v>499</v>
      </c>
      <c r="K1105" s="5">
        <v>0.57999999999999996</v>
      </c>
      <c r="L1105" t="str">
        <f t="shared" si="118"/>
        <v>51-60%</v>
      </c>
      <c r="M1105" s="7">
        <f t="shared" si="119"/>
        <v>58.116232464929865</v>
      </c>
      <c r="N1105" s="5" t="str">
        <f>IF(K1105&gt;=50%,"Yes","No")</f>
        <v>Yes</v>
      </c>
      <c r="O1105" s="2">
        <v>3.9</v>
      </c>
      <c r="P1105" s="3">
        <v>536</v>
      </c>
      <c r="Q1105" s="3">
        <f t="shared" si="121"/>
        <v>267464</v>
      </c>
      <c r="R1105" s="18">
        <f t="shared" si="122"/>
        <v>4.4359999999999999</v>
      </c>
    </row>
    <row r="1106" spans="1:18" ht="15.75">
      <c r="A1106" s="2" t="s">
        <v>2467</v>
      </c>
      <c r="B1106" s="2" t="s">
        <v>2468</v>
      </c>
      <c r="C1106" s="2" t="s">
        <v>18</v>
      </c>
      <c r="D1106" s="2" t="s">
        <v>13075</v>
      </c>
      <c r="E1106" s="2" t="s">
        <v>13076</v>
      </c>
      <c r="F1106" s="2" t="s">
        <v>13077</v>
      </c>
      <c r="G1106" s="2" t="s">
        <v>13078</v>
      </c>
      <c r="H1106" s="7">
        <v>417.44</v>
      </c>
      <c r="I1106" s="7" t="str">
        <f>IF('Amazon 2'!H283&lt;200,"&lt;₹ 200",IF(OR('Amazon 2'!H283=200,'Amazon 2'!H283&lt;=500),"₹ 200-₹ 500","&gt;₹ 500"))</f>
        <v>&gt;₹ 500</v>
      </c>
      <c r="J1106" s="7">
        <v>670</v>
      </c>
      <c r="K1106" s="5">
        <v>0.38</v>
      </c>
      <c r="L1106" t="str">
        <f t="shared" si="118"/>
        <v>31-40%</v>
      </c>
      <c r="M1106" s="7">
        <f t="shared" si="119"/>
        <v>37.695522388059707</v>
      </c>
      <c r="N1106" s="5" t="str">
        <f>IF(K1106&gt;=50%,"Yes","No")</f>
        <v>No</v>
      </c>
      <c r="O1106" s="2">
        <v>3.9</v>
      </c>
      <c r="P1106" s="3">
        <v>523</v>
      </c>
      <c r="Q1106" s="3">
        <f t="shared" si="121"/>
        <v>350410</v>
      </c>
      <c r="R1106" s="18">
        <f t="shared" si="122"/>
        <v>4.423</v>
      </c>
    </row>
    <row r="1107" spans="1:18" ht="15.75">
      <c r="A1107" s="2" t="s">
        <v>10611</v>
      </c>
      <c r="B1107" s="2" t="s">
        <v>10612</v>
      </c>
      <c r="C1107" s="2" t="s">
        <v>8969</v>
      </c>
      <c r="D1107" s="2" t="s">
        <v>13146</v>
      </c>
      <c r="E1107" s="2" t="s">
        <v>13238</v>
      </c>
      <c r="F1107" s="2" t="s">
        <v>13245</v>
      </c>
      <c r="G1107" s="2" t="s">
        <v>13263</v>
      </c>
      <c r="H1107" s="7">
        <v>1547</v>
      </c>
      <c r="I1107" s="7" t="str">
        <f>IF('Amazon 2'!H1113&lt;200,"&lt;₹ 200",IF(OR('Amazon 2'!H1113=200,'Amazon 2'!H1113&lt;=500),"₹ 200-₹ 500","&gt;₹ 500"))</f>
        <v>₹ 200-₹ 500</v>
      </c>
      <c r="J1107" s="7">
        <v>2890</v>
      </c>
      <c r="K1107" s="5">
        <v>0.46</v>
      </c>
      <c r="L1107" t="str">
        <f t="shared" si="118"/>
        <v>41-50%</v>
      </c>
      <c r="M1107" s="7">
        <f t="shared" si="119"/>
        <v>46.470588235294116</v>
      </c>
      <c r="N1107" s="5" t="str">
        <f>IF(K1107&gt;=50%,"50% ormore","&lt;50%")</f>
        <v>&lt;50%</v>
      </c>
      <c r="O1107" s="2">
        <v>3.9</v>
      </c>
      <c r="P1107" s="3">
        <v>463</v>
      </c>
      <c r="Q1107" s="3">
        <f t="shared" si="121"/>
        <v>1338070</v>
      </c>
      <c r="R1107" s="18">
        <f t="shared" si="122"/>
        <v>4.3629999999999995</v>
      </c>
    </row>
    <row r="1108" spans="1:18" ht="15.75">
      <c r="A1108" s="2" t="s">
        <v>7863</v>
      </c>
      <c r="B1108" s="2" t="s">
        <v>7864</v>
      </c>
      <c r="C1108" s="2" t="s">
        <v>5102</v>
      </c>
      <c r="D1108" s="2" t="s">
        <v>13075</v>
      </c>
      <c r="E1108" s="2" t="s">
        <v>13076</v>
      </c>
      <c r="F1108" s="2" t="s">
        <v>13131</v>
      </c>
      <c r="G1108" s="2" t="s">
        <v>13150</v>
      </c>
      <c r="H1108" s="7">
        <v>1409</v>
      </c>
      <c r="I1108" s="7" t="str">
        <f>IF('Amazon 2'!H846&lt;200,"&lt;₹ 200",IF(OR('Amazon 2'!H846=200,'Amazon 2'!H846&lt;=500),"₹ 200-₹ 500","&gt;₹ 500"))</f>
        <v>₹ 200-₹ 500</v>
      </c>
      <c r="J1108" s="7">
        <v>2199</v>
      </c>
      <c r="K1108" s="5">
        <v>0.36</v>
      </c>
      <c r="L1108" t="str">
        <f t="shared" si="118"/>
        <v>31-40%</v>
      </c>
      <c r="M1108" s="7">
        <f t="shared" si="119"/>
        <v>35.925420645748069</v>
      </c>
      <c r="N1108" s="5" t="str">
        <f>IF(K1108&gt;=50%,"50% ormore","&lt;50%")</f>
        <v>&lt;50%</v>
      </c>
      <c r="O1108" s="2">
        <v>3.9</v>
      </c>
      <c r="P1108" s="3">
        <v>427</v>
      </c>
      <c r="Q1108" s="3">
        <f t="shared" si="121"/>
        <v>938973</v>
      </c>
      <c r="R1108" s="18">
        <f t="shared" si="122"/>
        <v>4.327</v>
      </c>
    </row>
    <row r="1109" spans="1:18" ht="15.75">
      <c r="A1109" s="2" t="s">
        <v>1939</v>
      </c>
      <c r="B1109" s="2" t="s">
        <v>1940</v>
      </c>
      <c r="C1109" s="2" t="s">
        <v>18</v>
      </c>
      <c r="D1109" s="2" t="s">
        <v>13075</v>
      </c>
      <c r="E1109" s="2" t="s">
        <v>13076</v>
      </c>
      <c r="F1109" s="2" t="s">
        <v>13077</v>
      </c>
      <c r="G1109" s="2" t="s">
        <v>13078</v>
      </c>
      <c r="H1109" s="7">
        <v>848.99</v>
      </c>
      <c r="I1109" s="7" t="str">
        <f>IF('Amazon 2'!H221&lt;200,"&lt;₹ 200",IF(OR('Amazon 2'!H221=200,'Amazon 2'!H221&lt;=500),"₹ 200-₹ 500","&gt;₹ 500"))</f>
        <v>&gt;₹ 500</v>
      </c>
      <c r="J1109" s="7">
        <v>1490</v>
      </c>
      <c r="K1109" s="5">
        <v>0.43</v>
      </c>
      <c r="L1109" t="str">
        <f t="shared" si="118"/>
        <v>41-50%</v>
      </c>
      <c r="M1109" s="7">
        <f t="shared" si="119"/>
        <v>43.020805369127515</v>
      </c>
      <c r="N1109" s="5" t="str">
        <f>IF(K1109&gt;=50%,"Yes","No")</f>
        <v>No</v>
      </c>
      <c r="O1109" s="2">
        <v>3.9</v>
      </c>
      <c r="P1109" s="3">
        <v>356</v>
      </c>
      <c r="Q1109" s="3">
        <f t="shared" si="121"/>
        <v>530440</v>
      </c>
      <c r="R1109" s="18">
        <f t="shared" si="122"/>
        <v>4.2560000000000002</v>
      </c>
    </row>
    <row r="1110" spans="1:18" ht="15.75">
      <c r="A1110" s="2" t="s">
        <v>1661</v>
      </c>
      <c r="B1110" s="2" t="s">
        <v>1662</v>
      </c>
      <c r="C1110" s="2" t="s">
        <v>169</v>
      </c>
      <c r="D1110" s="2" t="s">
        <v>13082</v>
      </c>
      <c r="E1110" s="2" t="s">
        <v>13083</v>
      </c>
      <c r="F1110" s="2" t="s">
        <v>13085</v>
      </c>
      <c r="G1110" s="2" t="s">
        <v>13086</v>
      </c>
      <c r="H1110" s="7">
        <v>8990</v>
      </c>
      <c r="I1110" s="7" t="str">
        <f>IF('Amazon 2'!H190&lt;200,"&lt;₹ 200",IF(OR('Amazon 2'!H190=200,'Amazon 2'!H190&lt;=500),"₹ 200-₹ 500","&gt;₹ 500"))</f>
        <v>&gt;₹ 500</v>
      </c>
      <c r="J1110" s="7">
        <v>18990</v>
      </c>
      <c r="K1110" s="5">
        <v>0.53</v>
      </c>
      <c r="L1110" t="str">
        <f t="shared" si="118"/>
        <v>51-60%</v>
      </c>
      <c r="M1110" s="7">
        <f t="shared" si="119"/>
        <v>52.659294365455501</v>
      </c>
      <c r="N1110" s="5" t="str">
        <f>IF(K1110&gt;=50%,"Yes","No")</f>
        <v>Yes</v>
      </c>
      <c r="O1110" s="2">
        <v>3.9</v>
      </c>
      <c r="P1110" s="3">
        <v>350</v>
      </c>
      <c r="Q1110" s="3">
        <f t="shared" si="121"/>
        <v>6646500</v>
      </c>
      <c r="R1110" s="18">
        <f t="shared" si="122"/>
        <v>4.25</v>
      </c>
    </row>
    <row r="1111" spans="1:18" ht="15.75">
      <c r="A1111" s="2" t="s">
        <v>11496</v>
      </c>
      <c r="B1111" s="2" t="s">
        <v>11497</v>
      </c>
      <c r="C1111" s="2" t="s">
        <v>8969</v>
      </c>
      <c r="D1111" s="2" t="s">
        <v>13146</v>
      </c>
      <c r="E1111" s="2" t="s">
        <v>13238</v>
      </c>
      <c r="F1111" s="2" t="s">
        <v>13245</v>
      </c>
      <c r="G1111" s="2" t="s">
        <v>13263</v>
      </c>
      <c r="H1111" s="7">
        <v>2286</v>
      </c>
      <c r="I1111" s="7" t="str">
        <f>IF('Amazon 2'!H1201&lt;200,"&lt;₹ 200",IF(OR('Amazon 2'!H1201=200,'Amazon 2'!H1201&lt;=500),"₹ 200-₹ 500","&gt;₹ 500"))</f>
        <v>&gt;₹ 500</v>
      </c>
      <c r="J1111" s="7">
        <v>4495</v>
      </c>
      <c r="K1111" s="5">
        <v>0.49</v>
      </c>
      <c r="L1111" t="str">
        <f t="shared" si="118"/>
        <v>41-50%</v>
      </c>
      <c r="M1111" s="7">
        <f t="shared" si="119"/>
        <v>49.143492769744164</v>
      </c>
      <c r="N1111" s="5" t="str">
        <f>IF(K1111&gt;=50%,"50% ormore","&lt;50%")</f>
        <v>&lt;50%</v>
      </c>
      <c r="O1111" s="2">
        <v>3.9</v>
      </c>
      <c r="P1111" s="3">
        <v>326</v>
      </c>
      <c r="Q1111" s="3">
        <f t="shared" si="121"/>
        <v>1465370</v>
      </c>
      <c r="R1111" s="18">
        <f t="shared" si="122"/>
        <v>4.226</v>
      </c>
    </row>
    <row r="1112" spans="1:18" ht="15.75">
      <c r="A1112" s="2" t="s">
        <v>11175</v>
      </c>
      <c r="B1112" s="2" t="s">
        <v>11176</v>
      </c>
      <c r="C1112" s="2" t="s">
        <v>8563</v>
      </c>
      <c r="D1112" s="2" t="s">
        <v>13146</v>
      </c>
      <c r="E1112" s="2" t="s">
        <v>13241</v>
      </c>
      <c r="F1112" s="2" t="s">
        <v>13242</v>
      </c>
      <c r="G1112" s="2" t="s">
        <v>13244</v>
      </c>
      <c r="H1112" s="7">
        <v>1069</v>
      </c>
      <c r="I1112" s="7" t="str">
        <f>IF('Amazon 2'!H1169&lt;200,"&lt;₹ 200",IF(OR('Amazon 2'!H1169=200,'Amazon 2'!H1169&lt;=500),"₹ 200-₹ 500","&gt;₹ 500"))</f>
        <v>₹ 200-₹ 500</v>
      </c>
      <c r="J1112" s="7">
        <v>1699</v>
      </c>
      <c r="K1112" s="5">
        <v>0.37</v>
      </c>
      <c r="L1112" t="str">
        <f t="shared" si="118"/>
        <v>31-40%</v>
      </c>
      <c r="M1112" s="7">
        <f t="shared" si="119"/>
        <v>37.080635668040024</v>
      </c>
      <c r="N1112" s="5" t="str">
        <f>IF(K1112&gt;=50%,"50% ormore","&lt;50%")</f>
        <v>&lt;50%</v>
      </c>
      <c r="O1112" s="2">
        <v>3.9</v>
      </c>
      <c r="P1112" s="3">
        <v>313</v>
      </c>
      <c r="Q1112" s="3">
        <f t="shared" si="121"/>
        <v>531787</v>
      </c>
      <c r="R1112" s="18">
        <f t="shared" si="122"/>
        <v>4.2130000000000001</v>
      </c>
    </row>
    <row r="1113" spans="1:18" ht="15.75">
      <c r="A1113" s="2" t="s">
        <v>11052</v>
      </c>
      <c r="B1113" s="2" t="s">
        <v>11053</v>
      </c>
      <c r="C1113" s="2" t="s">
        <v>8886</v>
      </c>
      <c r="D1113" s="2" t="s">
        <v>13146</v>
      </c>
      <c r="E1113" s="2" t="s">
        <v>13259</v>
      </c>
      <c r="F1113" s="2" t="s">
        <v>13260</v>
      </c>
      <c r="G1113" s="2" t="s">
        <v>13261</v>
      </c>
      <c r="H1113" s="7">
        <v>351</v>
      </c>
      <c r="I1113" s="7" t="str">
        <f>IF('Amazon 2'!H1157&lt;200,"&lt;₹ 200",IF(OR('Amazon 2'!H1157=200,'Amazon 2'!H1157&lt;=500),"₹ 200-₹ 500","&gt;₹ 500"))</f>
        <v>&gt;₹ 500</v>
      </c>
      <c r="J1113" s="7">
        <v>899</v>
      </c>
      <c r="K1113" s="5">
        <v>0.61</v>
      </c>
      <c r="L1113" t="str">
        <f t="shared" si="118"/>
        <v>61-70%</v>
      </c>
      <c r="M1113" s="7">
        <f t="shared" si="119"/>
        <v>60.956618464961068</v>
      </c>
      <c r="N1113" s="5" t="str">
        <f>IF(K1113&gt;=50%,"50% ormore","&lt;50%")</f>
        <v>50% ormore</v>
      </c>
      <c r="O1113" s="2">
        <v>3.9</v>
      </c>
      <c r="P1113" s="3">
        <v>296</v>
      </c>
      <c r="Q1113" s="3">
        <f t="shared" si="121"/>
        <v>266104</v>
      </c>
      <c r="R1113" s="18">
        <f t="shared" si="122"/>
        <v>4.1959999999999997</v>
      </c>
    </row>
    <row r="1114" spans="1:18" ht="15.75">
      <c r="A1114" s="2" t="s">
        <v>2191</v>
      </c>
      <c r="B1114" s="2" t="s">
        <v>2192</v>
      </c>
      <c r="C1114" s="2" t="s">
        <v>18</v>
      </c>
      <c r="D1114" s="2" t="s">
        <v>13075</v>
      </c>
      <c r="E1114" s="2" t="s">
        <v>13076</v>
      </c>
      <c r="F1114" s="2" t="s">
        <v>13077</v>
      </c>
      <c r="G1114" s="2" t="s">
        <v>13078</v>
      </c>
      <c r="H1114" s="7">
        <v>129</v>
      </c>
      <c r="I1114" s="7" t="str">
        <f>IF('Amazon 2'!H250&lt;200,"&lt;₹ 200",IF(OR('Amazon 2'!H250=200,'Amazon 2'!H250&lt;=500),"₹ 200-₹ 500","&gt;₹ 500"))</f>
        <v>₹ 200-₹ 500</v>
      </c>
      <c r="J1114" s="7">
        <v>1000</v>
      </c>
      <c r="K1114" s="5">
        <v>0.87</v>
      </c>
      <c r="L1114" t="str">
        <f t="shared" si="118"/>
        <v>81-90%</v>
      </c>
      <c r="M1114" s="7">
        <f t="shared" si="119"/>
        <v>87.1</v>
      </c>
      <c r="N1114" s="5" t="str">
        <f>IF(K1114&gt;=50%,"Yes","No")</f>
        <v>Yes</v>
      </c>
      <c r="O1114" s="2">
        <v>3.9</v>
      </c>
      <c r="P1114" s="3">
        <v>295</v>
      </c>
      <c r="Q1114" s="3">
        <f t="shared" si="121"/>
        <v>295000</v>
      </c>
      <c r="R1114" s="18">
        <f t="shared" si="122"/>
        <v>4.1950000000000003</v>
      </c>
    </row>
    <row r="1115" spans="1:18" ht="15.75">
      <c r="A1115" s="2" t="s">
        <v>4711</v>
      </c>
      <c r="B1115" s="2" t="s">
        <v>4712</v>
      </c>
      <c r="C1115" s="2" t="s">
        <v>2990</v>
      </c>
      <c r="D1115" s="2" t="s">
        <v>13082</v>
      </c>
      <c r="E1115" s="2" t="s">
        <v>13105</v>
      </c>
      <c r="F1115" s="2" t="s">
        <v>13108</v>
      </c>
      <c r="G1115" s="2" t="s">
        <v>13109</v>
      </c>
      <c r="H1115" s="7">
        <v>8499</v>
      </c>
      <c r="I1115" s="7" t="str">
        <f>IF('Amazon 2'!H547&lt;200,"&lt;₹ 200",IF(OR('Amazon 2'!H547=200,'Amazon 2'!H547&lt;=500),"₹ 200-₹ 500","&gt;₹ 500"))</f>
        <v>&gt;₹ 500</v>
      </c>
      <c r="J1115" s="7">
        <v>11999</v>
      </c>
      <c r="K1115" s="5">
        <v>0.28999999999999998</v>
      </c>
      <c r="L1115" t="str">
        <f t="shared" si="118"/>
        <v>21-30%</v>
      </c>
      <c r="M1115" s="7">
        <f t="shared" si="119"/>
        <v>29.169097424785402</v>
      </c>
      <c r="N1115" s="5" t="str">
        <f>IF(K1115&gt;=50%,"50% ormore","&lt;50%")</f>
        <v>&lt;50%</v>
      </c>
      <c r="O1115" s="2">
        <v>3.9</v>
      </c>
      <c r="P1115" s="3">
        <v>276</v>
      </c>
      <c r="Q1115" s="3">
        <f t="shared" si="121"/>
        <v>3311724</v>
      </c>
      <c r="R1115" s="18">
        <f t="shared" si="122"/>
        <v>4.1760000000000002</v>
      </c>
    </row>
    <row r="1116" spans="1:18" ht="15.75">
      <c r="A1116" s="2" t="s">
        <v>12271</v>
      </c>
      <c r="B1116" s="2" t="s">
        <v>12272</v>
      </c>
      <c r="C1116" s="2" t="s">
        <v>8969</v>
      </c>
      <c r="D1116" s="2" t="s">
        <v>13146</v>
      </c>
      <c r="E1116" s="2" t="s">
        <v>13238</v>
      </c>
      <c r="F1116" s="2" t="s">
        <v>13245</v>
      </c>
      <c r="G1116" s="2" t="s">
        <v>13263</v>
      </c>
      <c r="H1116" s="7">
        <v>2669</v>
      </c>
      <c r="I1116" s="7" t="str">
        <f>IF('Amazon 2'!H1278&lt;200,"&lt;₹ 200",IF(OR('Amazon 2'!H1278=200,'Amazon 2'!H1278&lt;=500),"₹ 200-₹ 500","&gt;₹ 500"))</f>
        <v>₹ 200-₹ 500</v>
      </c>
      <c r="J1116" s="7">
        <v>3199</v>
      </c>
      <c r="K1116" s="5">
        <v>0.17</v>
      </c>
      <c r="L1116" t="str">
        <f t="shared" si="118"/>
        <v>11-20%</v>
      </c>
      <c r="M1116" s="7">
        <f t="shared" si="119"/>
        <v>16.567677399187247</v>
      </c>
      <c r="N1116" s="5" t="str">
        <f>IF(K1116&gt;=50%,"50% ormore","&lt;50%")</f>
        <v>&lt;50%</v>
      </c>
      <c r="O1116" s="2">
        <v>3.9</v>
      </c>
      <c r="P1116" s="3">
        <v>260</v>
      </c>
      <c r="Q1116" s="3">
        <f t="shared" si="121"/>
        <v>831740</v>
      </c>
      <c r="R1116" s="18">
        <f t="shared" si="122"/>
        <v>4.16</v>
      </c>
    </row>
    <row r="1117" spans="1:18" ht="15.75">
      <c r="A1117" s="2" t="s">
        <v>1423</v>
      </c>
      <c r="B1117" s="2" t="s">
        <v>1424</v>
      </c>
      <c r="C1117" s="2" t="s">
        <v>462</v>
      </c>
      <c r="D1117" s="2" t="s">
        <v>13082</v>
      </c>
      <c r="E1117" s="2" t="s">
        <v>13083</v>
      </c>
      <c r="F1117" s="2" t="s">
        <v>13084</v>
      </c>
      <c r="G1117" s="2" t="s">
        <v>13087</v>
      </c>
      <c r="H1117" s="7">
        <v>399</v>
      </c>
      <c r="I1117" s="7" t="str">
        <f>IF('Amazon 2'!H161&lt;200,"&lt;₹ 200",IF(OR('Amazon 2'!H161=200,'Amazon 2'!H161&lt;=500),"₹ 200-₹ 500","&gt;₹ 500"))</f>
        <v>&lt;₹ 200</v>
      </c>
      <c r="J1117" s="7">
        <v>899</v>
      </c>
      <c r="K1117" s="5">
        <v>0.56000000000000005</v>
      </c>
      <c r="L1117" t="str">
        <f t="shared" si="118"/>
        <v>51-60%</v>
      </c>
      <c r="M1117" s="7">
        <f t="shared" si="119"/>
        <v>55.617352614015573</v>
      </c>
      <c r="N1117" s="5" t="str">
        <f>IF(K1117&gt;=50%,"Yes","No")</f>
        <v>Yes</v>
      </c>
      <c r="O1117" s="2">
        <v>3.9</v>
      </c>
      <c r="P1117" s="3">
        <v>254</v>
      </c>
      <c r="Q1117" s="3">
        <f t="shared" si="121"/>
        <v>228346</v>
      </c>
      <c r="R1117" s="18">
        <f t="shared" si="122"/>
        <v>4.1539999999999999</v>
      </c>
    </row>
    <row r="1118" spans="1:18" ht="15.75">
      <c r="A1118" s="2" t="s">
        <v>2602</v>
      </c>
      <c r="B1118" s="2" t="s">
        <v>2603</v>
      </c>
      <c r="C1118" s="2" t="s">
        <v>462</v>
      </c>
      <c r="D1118" s="2" t="s">
        <v>13082</v>
      </c>
      <c r="E1118" s="2" t="s">
        <v>13083</v>
      </c>
      <c r="F1118" s="2" t="s">
        <v>13084</v>
      </c>
      <c r="G1118" s="2" t="s">
        <v>13087</v>
      </c>
      <c r="H1118" s="7">
        <v>349</v>
      </c>
      <c r="I1118" s="7" t="str">
        <f>IF('Amazon 2'!H299&lt;200,"&lt;₹ 200",IF(OR('Amazon 2'!H299=200,'Amazon 2'!H299&lt;=500),"₹ 200-₹ 500","&gt;₹ 500"))</f>
        <v>&gt;₹ 500</v>
      </c>
      <c r="J1118" s="7">
        <v>699</v>
      </c>
      <c r="K1118" s="5">
        <v>0.5</v>
      </c>
      <c r="L1118" t="str">
        <f t="shared" si="118"/>
        <v>41-50%</v>
      </c>
      <c r="M1118" s="7">
        <f t="shared" si="119"/>
        <v>50.071530758226032</v>
      </c>
      <c r="N1118" s="5" t="str">
        <f>IF(K1118&gt;=50%,"50% ormore","&lt;50%")</f>
        <v>50% ormore</v>
      </c>
      <c r="O1118" s="2">
        <v>3.9</v>
      </c>
      <c r="P1118" s="3">
        <v>214</v>
      </c>
      <c r="Q1118" s="3">
        <f t="shared" si="121"/>
        <v>149586</v>
      </c>
      <c r="R1118" s="18">
        <f t="shared" si="122"/>
        <v>4.1139999999999999</v>
      </c>
    </row>
    <row r="1119" spans="1:18" ht="15.75">
      <c r="A1119" s="2" t="s">
        <v>2792</v>
      </c>
      <c r="B1119" s="2" t="s">
        <v>2793</v>
      </c>
      <c r="C1119" s="2" t="s">
        <v>462</v>
      </c>
      <c r="D1119" s="2" t="s">
        <v>13082</v>
      </c>
      <c r="E1119" s="2" t="s">
        <v>13083</v>
      </c>
      <c r="F1119" s="2" t="s">
        <v>13084</v>
      </c>
      <c r="G1119" s="2" t="s">
        <v>13087</v>
      </c>
      <c r="H1119" s="7">
        <v>247</v>
      </c>
      <c r="I1119" s="7" t="str">
        <f>IF('Amazon 2'!H319&lt;200,"&lt;₹ 200",IF(OR('Amazon 2'!H319=200,'Amazon 2'!H319&lt;=500),"₹ 200-₹ 500","&gt;₹ 500"))</f>
        <v>&gt;₹ 500</v>
      </c>
      <c r="J1119" s="7">
        <v>399</v>
      </c>
      <c r="K1119" s="5">
        <v>0.38</v>
      </c>
      <c r="L1119" t="str">
        <f t="shared" si="118"/>
        <v>31-40%</v>
      </c>
      <c r="M1119" s="7">
        <f t="shared" si="119"/>
        <v>38.095238095238095</v>
      </c>
      <c r="N1119" s="5" t="str">
        <f>IF(K1119&gt;=50%,"50% ormore","&lt;50%")</f>
        <v>&lt;50%</v>
      </c>
      <c r="O1119" s="2">
        <v>3.9</v>
      </c>
      <c r="P1119" s="3">
        <v>200</v>
      </c>
      <c r="Q1119" s="3">
        <f t="shared" si="121"/>
        <v>79800</v>
      </c>
      <c r="R1119" s="18">
        <f t="shared" si="122"/>
        <v>4.0999999999999996</v>
      </c>
    </row>
    <row r="1120" spans="1:18" ht="15.75">
      <c r="A1120" s="2" t="s">
        <v>11766</v>
      </c>
      <c r="B1120" s="2" t="s">
        <v>11767</v>
      </c>
      <c r="C1120" s="2" t="s">
        <v>8563</v>
      </c>
      <c r="D1120" s="2" t="s">
        <v>13146</v>
      </c>
      <c r="E1120" s="2" t="s">
        <v>13241</v>
      </c>
      <c r="F1120" s="2" t="s">
        <v>13242</v>
      </c>
      <c r="G1120" s="2" t="s">
        <v>13244</v>
      </c>
      <c r="H1120" s="7">
        <v>979</v>
      </c>
      <c r="I1120" s="7" t="str">
        <f>IF('Amazon 2'!H1228&lt;200,"&lt;₹ 200",IF(OR('Amazon 2'!H1228=200,'Amazon 2'!H1228&lt;=500),"₹ 200-₹ 500","&gt;₹ 500"))</f>
        <v>&gt;₹ 500</v>
      </c>
      <c r="J1120" s="7">
        <v>1999</v>
      </c>
      <c r="K1120" s="5">
        <v>0.51</v>
      </c>
      <c r="L1120" t="str">
        <f t="shared" si="118"/>
        <v>51-60%</v>
      </c>
      <c r="M1120" s="7">
        <f t="shared" si="119"/>
        <v>51.025512756378191</v>
      </c>
      <c r="N1120" s="5" t="str">
        <f>IF(K1120&gt;=50%,"50% ormore","&lt;50%")</f>
        <v>50% ormore</v>
      </c>
      <c r="O1120" s="2">
        <v>3.9</v>
      </c>
      <c r="P1120" s="3">
        <v>157</v>
      </c>
      <c r="Q1120" s="3">
        <f t="shared" si="121"/>
        <v>313843</v>
      </c>
      <c r="R1120" s="18">
        <f t="shared" si="122"/>
        <v>4.0569999999999995</v>
      </c>
    </row>
    <row r="1121" spans="1:18" ht="15.75">
      <c r="A1121" s="2" t="s">
        <v>11968</v>
      </c>
      <c r="B1121" s="2" t="s">
        <v>11969</v>
      </c>
      <c r="C1121" s="2" t="s">
        <v>8563</v>
      </c>
      <c r="D1121" s="2" t="s">
        <v>13146</v>
      </c>
      <c r="E1121" s="2" t="s">
        <v>13241</v>
      </c>
      <c r="F1121" s="2" t="s">
        <v>13242</v>
      </c>
      <c r="G1121" s="2" t="s">
        <v>13244</v>
      </c>
      <c r="H1121" s="7">
        <v>6850</v>
      </c>
      <c r="I1121" s="7" t="str">
        <f>IF('Amazon 2'!H1248&lt;200,"&lt;₹ 200",IF(OR('Amazon 2'!H1248=200,'Amazon 2'!H1248&lt;=500),"₹ 200-₹ 500","&gt;₹ 500"))</f>
        <v>₹ 200-₹ 500</v>
      </c>
      <c r="J1121" s="7">
        <v>11990</v>
      </c>
      <c r="K1121" s="5">
        <v>0.43</v>
      </c>
      <c r="L1121" t="str">
        <f t="shared" si="118"/>
        <v>41-50%</v>
      </c>
      <c r="M1121" s="7">
        <f t="shared" si="119"/>
        <v>42.869057547956629</v>
      </c>
      <c r="N1121" s="5" t="str">
        <f>IF(K1121&gt;=50%,"50% ormore","&lt;50%")</f>
        <v>&lt;50%</v>
      </c>
      <c r="O1121" s="2">
        <v>3.9</v>
      </c>
      <c r="P1121" s="3">
        <v>144</v>
      </c>
      <c r="Q1121" s="3">
        <f t="shared" si="121"/>
        <v>1726560</v>
      </c>
      <c r="R1121" s="18">
        <f t="shared" si="122"/>
        <v>4.0439999999999996</v>
      </c>
    </row>
    <row r="1122" spans="1:18" ht="15.75">
      <c r="A1122" s="2" t="s">
        <v>12623</v>
      </c>
      <c r="B1122" s="2" t="s">
        <v>12624</v>
      </c>
      <c r="C1122" s="2" t="s">
        <v>8574</v>
      </c>
      <c r="D1122" s="2" t="s">
        <v>13146</v>
      </c>
      <c r="E1122" s="2" t="s">
        <v>13238</v>
      </c>
      <c r="F1122" s="2" t="s">
        <v>13245</v>
      </c>
      <c r="G1122" s="2" t="s">
        <v>13246</v>
      </c>
      <c r="H1122" s="7">
        <v>369</v>
      </c>
      <c r="I1122" s="7" t="str">
        <f>IF('Amazon 2'!H1313&lt;200,"&lt;₹ 200",IF(OR('Amazon 2'!H1313=200,'Amazon 2'!H1313&lt;=500),"₹ 200-₹ 500","&gt;₹ 500"))</f>
        <v>&gt;₹ 500</v>
      </c>
      <c r="J1122" s="7">
        <v>599</v>
      </c>
      <c r="K1122" s="5">
        <v>0.38</v>
      </c>
      <c r="L1122" t="str">
        <f t="shared" si="118"/>
        <v>31-40%</v>
      </c>
      <c r="M1122" s="7">
        <f t="shared" si="119"/>
        <v>38.397328881469114</v>
      </c>
      <c r="N1122" s="5" t="str">
        <f>IF(K1122&gt;=50%,"50% ormore","&lt;50%")</f>
        <v>&lt;50%</v>
      </c>
      <c r="O1122" s="2">
        <v>3.9</v>
      </c>
      <c r="P1122" s="3">
        <v>82</v>
      </c>
      <c r="Q1122" s="3">
        <f t="shared" si="121"/>
        <v>49118</v>
      </c>
      <c r="R1122" s="18">
        <f t="shared" si="122"/>
        <v>3.9819999999999998</v>
      </c>
    </row>
    <row r="1123" spans="1:18" ht="15.75">
      <c r="A1123" s="2" t="s">
        <v>1202</v>
      </c>
      <c r="B1123" s="2" t="s">
        <v>1203</v>
      </c>
      <c r="C1123" s="2" t="s">
        <v>18</v>
      </c>
      <c r="D1123" s="2" t="s">
        <v>13075</v>
      </c>
      <c r="E1123" s="2" t="s">
        <v>13076</v>
      </c>
      <c r="F1123" s="2" t="s">
        <v>13077</v>
      </c>
      <c r="G1123" s="2" t="s">
        <v>13078</v>
      </c>
      <c r="H1123" s="7">
        <v>179</v>
      </c>
      <c r="I1123" s="7" t="str">
        <f>IF('Amazon 2'!H135&lt;200,"&lt;₹ 200",IF(OR('Amazon 2'!H135=200,'Amazon 2'!H135&lt;=500),"₹ 200-₹ 500","&gt;₹ 500"))</f>
        <v>&gt;₹ 500</v>
      </c>
      <c r="J1123" s="7">
        <v>299</v>
      </c>
      <c r="K1123" s="5">
        <v>0.4</v>
      </c>
      <c r="L1123" t="str">
        <f t="shared" si="118"/>
        <v>31-40%</v>
      </c>
      <c r="M1123" s="7">
        <f t="shared" si="119"/>
        <v>40.133779264214049</v>
      </c>
      <c r="N1123" s="5" t="str">
        <f>IF(K1123&gt;=50%,"Yes","No")</f>
        <v>No</v>
      </c>
      <c r="O1123" s="2">
        <v>3.9</v>
      </c>
      <c r="P1123" s="3">
        <v>81</v>
      </c>
      <c r="Q1123" s="3">
        <f t="shared" si="121"/>
        <v>24219</v>
      </c>
      <c r="R1123" s="18">
        <f t="shared" si="122"/>
        <v>3.9809999999999999</v>
      </c>
    </row>
    <row r="1124" spans="1:18" ht="15.75">
      <c r="A1124" s="2" t="s">
        <v>12331</v>
      </c>
      <c r="B1124" s="2" t="s">
        <v>12332</v>
      </c>
      <c r="C1124" s="2" t="s">
        <v>8938</v>
      </c>
      <c r="D1124" s="2" t="s">
        <v>13146</v>
      </c>
      <c r="E1124" s="2" t="s">
        <v>13238</v>
      </c>
      <c r="F1124" s="2" t="s">
        <v>13239</v>
      </c>
      <c r="G1124" s="2" t="s">
        <v>13262</v>
      </c>
      <c r="H1124" s="7">
        <v>499</v>
      </c>
      <c r="I1124" s="7" t="str">
        <f>IF('Amazon 2'!H1284&lt;200,"&lt;₹ 200",IF(OR('Amazon 2'!H1284=200,'Amazon 2'!H1284&lt;=500),"₹ 200-₹ 500","&gt;₹ 500"))</f>
        <v>&gt;₹ 500</v>
      </c>
      <c r="J1124" s="7">
        <v>1299</v>
      </c>
      <c r="K1124" s="5">
        <v>0.62</v>
      </c>
      <c r="L1124" t="str">
        <f t="shared" si="118"/>
        <v>61-70%</v>
      </c>
      <c r="M1124" s="7">
        <f t="shared" si="119"/>
        <v>61.585835257890686</v>
      </c>
      <c r="N1124" s="5" t="str">
        <f>IF(K1124&gt;=50%,"50% ormore","&lt;50%")</f>
        <v>50% ormore</v>
      </c>
      <c r="O1124" s="2">
        <v>3.9</v>
      </c>
      <c r="P1124" s="3">
        <v>65</v>
      </c>
      <c r="Q1124" s="3">
        <f t="shared" si="121"/>
        <v>84435</v>
      </c>
      <c r="R1124" s="18">
        <f t="shared" si="122"/>
        <v>3.9649999999999999</v>
      </c>
    </row>
    <row r="1125" spans="1:18" ht="15.75">
      <c r="A1125" s="2" t="s">
        <v>1714</v>
      </c>
      <c r="B1125" s="2" t="s">
        <v>1715</v>
      </c>
      <c r="C1125" s="2" t="s">
        <v>18</v>
      </c>
      <c r="D1125" s="2" t="s">
        <v>13075</v>
      </c>
      <c r="E1125" s="2" t="s">
        <v>13076</v>
      </c>
      <c r="F1125" s="2" t="s">
        <v>13077</v>
      </c>
      <c r="G1125" s="2" t="s">
        <v>13078</v>
      </c>
      <c r="H1125" s="7">
        <v>139</v>
      </c>
      <c r="I1125" s="7" t="str">
        <f>IF('Amazon 2'!H197&lt;200,"&lt;₹ 200",IF(OR('Amazon 2'!H197=200,'Amazon 2'!H197&lt;=500),"₹ 200-₹ 500","&gt;₹ 500"))</f>
        <v>&gt;₹ 500</v>
      </c>
      <c r="J1125" s="7">
        <v>549</v>
      </c>
      <c r="K1125" s="5">
        <v>0.75</v>
      </c>
      <c r="L1125" t="str">
        <f t="shared" si="118"/>
        <v>71-80%</v>
      </c>
      <c r="M1125" s="7">
        <f t="shared" si="119"/>
        <v>74.681238615664853</v>
      </c>
      <c r="N1125" s="5" t="str">
        <f>IF(K1125&gt;=50%,"Yes","No")</f>
        <v>Yes</v>
      </c>
      <c r="O1125" s="2">
        <v>3.9</v>
      </c>
      <c r="P1125" s="3">
        <v>61</v>
      </c>
      <c r="Q1125" s="3">
        <f t="shared" si="121"/>
        <v>33489</v>
      </c>
      <c r="R1125" s="18">
        <f t="shared" si="122"/>
        <v>3.9609999999999999</v>
      </c>
    </row>
    <row r="1126" spans="1:18" ht="15.75">
      <c r="A1126" s="2" t="s">
        <v>2085</v>
      </c>
      <c r="B1126" s="2" t="s">
        <v>2086</v>
      </c>
      <c r="C1126" s="2" t="s">
        <v>18</v>
      </c>
      <c r="D1126" s="2" t="s">
        <v>13075</v>
      </c>
      <c r="E1126" s="2" t="s">
        <v>13076</v>
      </c>
      <c r="F1126" s="2" t="s">
        <v>13077</v>
      </c>
      <c r="G1126" s="2" t="s">
        <v>13078</v>
      </c>
      <c r="H1126" s="7">
        <v>128.31</v>
      </c>
      <c r="I1126" s="7" t="str">
        <f>IF('Amazon 2'!H236&lt;200,"&lt;₹ 200",IF(OR('Amazon 2'!H236=200,'Amazon 2'!H236&lt;=500),"₹ 200-₹ 500","&gt;₹ 500"))</f>
        <v>&gt;₹ 500</v>
      </c>
      <c r="J1126" s="7">
        <v>549</v>
      </c>
      <c r="K1126" s="5">
        <v>0.77</v>
      </c>
      <c r="L1126" t="str">
        <f t="shared" si="118"/>
        <v>71-80%</v>
      </c>
      <c r="M1126" s="7">
        <f t="shared" si="119"/>
        <v>76.62841530054645</v>
      </c>
      <c r="N1126" s="5" t="str">
        <f>IF(K1126&gt;=50%,"Yes","No")</f>
        <v>Yes</v>
      </c>
      <c r="O1126" s="2">
        <v>3.9</v>
      </c>
      <c r="P1126" s="3">
        <v>61</v>
      </c>
      <c r="Q1126" s="3">
        <f t="shared" si="121"/>
        <v>33489</v>
      </c>
      <c r="R1126" s="18">
        <f t="shared" si="122"/>
        <v>3.9609999999999999</v>
      </c>
    </row>
    <row r="1127" spans="1:18" ht="15.75">
      <c r="A1127" s="2" t="s">
        <v>1457</v>
      </c>
      <c r="B1127" s="2" t="s">
        <v>1458</v>
      </c>
      <c r="C1127" s="2" t="s">
        <v>18</v>
      </c>
      <c r="D1127" s="2" t="s">
        <v>13075</v>
      </c>
      <c r="E1127" s="2" t="s">
        <v>13076</v>
      </c>
      <c r="F1127" s="2" t="s">
        <v>13077</v>
      </c>
      <c r="G1127" s="2" t="s">
        <v>13078</v>
      </c>
      <c r="H1127" s="7">
        <v>149</v>
      </c>
      <c r="I1127" s="7" t="str">
        <f>IF('Amazon 2'!H165&lt;200,"&lt;₹ 200",IF(OR('Amazon 2'!H165=200,'Amazon 2'!H165&lt;=500),"₹ 200-₹ 500","&gt;₹ 500"))</f>
        <v>&gt;₹ 500</v>
      </c>
      <c r="J1127" s="7">
        <v>399</v>
      </c>
      <c r="K1127" s="5">
        <v>0.63</v>
      </c>
      <c r="L1127" t="str">
        <f t="shared" si="118"/>
        <v>61-70%</v>
      </c>
      <c r="M1127" s="7">
        <f t="shared" si="119"/>
        <v>62.656641604010019</v>
      </c>
      <c r="N1127" s="5" t="str">
        <f>IF(K1127&gt;=50%,"Yes","No")</f>
        <v>Yes</v>
      </c>
      <c r="O1127" s="2">
        <v>3.9</v>
      </c>
      <c r="P1127" s="3">
        <v>57</v>
      </c>
      <c r="Q1127" s="3">
        <f t="shared" si="121"/>
        <v>22743</v>
      </c>
      <c r="R1127" s="18">
        <f t="shared" si="122"/>
        <v>3.9569999999999999</v>
      </c>
    </row>
    <row r="1128" spans="1:18" ht="15.75">
      <c r="A1128" s="2" t="s">
        <v>4865</v>
      </c>
      <c r="B1128" s="2" t="s">
        <v>4866</v>
      </c>
      <c r="C1128" s="2" t="s">
        <v>3066</v>
      </c>
      <c r="D1128" s="2" t="s">
        <v>13082</v>
      </c>
      <c r="E1128" s="2" t="s">
        <v>13113</v>
      </c>
      <c r="F1128" s="2" t="s">
        <v>13114</v>
      </c>
      <c r="G1128" s="2" t="s">
        <v>13115</v>
      </c>
      <c r="H1128" s="7">
        <v>1299</v>
      </c>
      <c r="I1128" s="7" t="str">
        <f>IF('Amazon 2'!H564&lt;200,"&lt;₹ 200",IF(OR('Amazon 2'!H564=200,'Amazon 2'!H564&lt;=500),"₹ 200-₹ 500","&gt;₹ 500"))</f>
        <v>&gt;₹ 500</v>
      </c>
      <c r="J1128" s="7">
        <v>2990</v>
      </c>
      <c r="K1128" s="5">
        <v>0.56999999999999995</v>
      </c>
      <c r="L1128" t="str">
        <f t="shared" si="118"/>
        <v>51-60%</v>
      </c>
      <c r="M1128" s="7">
        <f t="shared" si="119"/>
        <v>56.555183946488299</v>
      </c>
      <c r="N1128" s="5" t="str">
        <f t="shared" ref="N1128:N1168" si="123">IF(K1128&gt;=50%,"50% ormore","&lt;50%")</f>
        <v>50% ormore</v>
      </c>
      <c r="O1128" s="2">
        <v>3.8</v>
      </c>
      <c r="P1128" s="3">
        <v>180998</v>
      </c>
      <c r="Q1128" s="3">
        <f t="shared" si="121"/>
        <v>541184020</v>
      </c>
      <c r="R1128" s="18">
        <f t="shared" si="122"/>
        <v>184.798</v>
      </c>
    </row>
    <row r="1129" spans="1:18" ht="15.75">
      <c r="A1129" s="2" t="s">
        <v>5388</v>
      </c>
      <c r="B1129" s="2" t="s">
        <v>5389</v>
      </c>
      <c r="C1129" s="2" t="s">
        <v>3066</v>
      </c>
      <c r="D1129" s="2" t="s">
        <v>13082</v>
      </c>
      <c r="E1129" s="2" t="s">
        <v>13113</v>
      </c>
      <c r="F1129" s="2" t="s">
        <v>13114</v>
      </c>
      <c r="G1129" s="2" t="s">
        <v>13115</v>
      </c>
      <c r="H1129" s="7">
        <v>899</v>
      </c>
      <c r="I1129" s="7" t="str">
        <f>IF('Amazon 2'!H609&lt;200,"&lt;₹ 200",IF(OR('Amazon 2'!H609=200,'Amazon 2'!H609&lt;=500),"₹ 200-₹ 500","&gt;₹ 500"))</f>
        <v>₹ 200-₹ 500</v>
      </c>
      <c r="J1129" s="7">
        <v>4499</v>
      </c>
      <c r="K1129" s="5">
        <v>0.8</v>
      </c>
      <c r="L1129" t="str">
        <f t="shared" si="118"/>
        <v>71-80%</v>
      </c>
      <c r="M1129" s="7">
        <f t="shared" si="119"/>
        <v>80.017781729273167</v>
      </c>
      <c r="N1129" s="5" t="str">
        <f t="shared" si="123"/>
        <v>50% ormore</v>
      </c>
      <c r="O1129" s="2">
        <v>3.8</v>
      </c>
      <c r="P1129" s="3">
        <v>103052</v>
      </c>
      <c r="Q1129" s="3">
        <f t="shared" si="121"/>
        <v>463630948</v>
      </c>
      <c r="R1129" s="18">
        <f t="shared" si="122"/>
        <v>106.852</v>
      </c>
    </row>
    <row r="1130" spans="1:18" ht="15.75">
      <c r="A1130" s="2" t="s">
        <v>5581</v>
      </c>
      <c r="B1130" s="2" t="s">
        <v>5582</v>
      </c>
      <c r="C1130" s="2" t="s">
        <v>4425</v>
      </c>
      <c r="D1130" s="2" t="s">
        <v>13082</v>
      </c>
      <c r="E1130" s="2" t="s">
        <v>13113</v>
      </c>
      <c r="F1130" s="2" t="s">
        <v>13114</v>
      </c>
      <c r="G1130" s="2" t="s">
        <v>13126</v>
      </c>
      <c r="H1130" s="7">
        <v>599</v>
      </c>
      <c r="I1130" s="7" t="str">
        <f>IF('Amazon 2'!H627&lt;200,"&lt;₹ 200",IF(OR('Amazon 2'!H627=200,'Amazon 2'!H627&lt;=500),"₹ 200-₹ 500","&gt;₹ 500"))</f>
        <v>&gt;₹ 500</v>
      </c>
      <c r="J1130" s="7">
        <v>1399</v>
      </c>
      <c r="K1130" s="5">
        <v>0.56999999999999995</v>
      </c>
      <c r="L1130" t="str">
        <f t="shared" si="118"/>
        <v>51-60%</v>
      </c>
      <c r="M1130" s="7">
        <f t="shared" si="119"/>
        <v>57.183702644746248</v>
      </c>
      <c r="N1130" s="5" t="str">
        <f t="shared" si="123"/>
        <v>50% ormore</v>
      </c>
      <c r="O1130" s="2">
        <v>3.8</v>
      </c>
      <c r="P1130" s="3">
        <v>60026</v>
      </c>
      <c r="Q1130" s="3">
        <f t="shared" si="121"/>
        <v>83976374</v>
      </c>
      <c r="R1130" s="18">
        <f t="shared" si="122"/>
        <v>63.826000000000001</v>
      </c>
    </row>
    <row r="1131" spans="1:18" ht="15.75">
      <c r="A1131" s="2" t="s">
        <v>8645</v>
      </c>
      <c r="B1131" s="2" t="s">
        <v>8646</v>
      </c>
      <c r="C1131" s="2" t="s">
        <v>8647</v>
      </c>
      <c r="D1131" s="2" t="s">
        <v>13146</v>
      </c>
      <c r="E1131" s="2" t="s">
        <v>13238</v>
      </c>
      <c r="F1131" s="2" t="s">
        <v>13239</v>
      </c>
      <c r="G1131" s="2" t="s">
        <v>13251</v>
      </c>
      <c r="H1131" s="7">
        <v>1699</v>
      </c>
      <c r="I1131" s="7" t="str">
        <f>IF('Amazon 2'!H920&lt;200,"&lt;₹ 200",IF(OR('Amazon 2'!H920=200,'Amazon 2'!H920&lt;=500),"₹ 200-₹ 500","&gt;₹ 500"))</f>
        <v>&lt;₹ 200</v>
      </c>
      <c r="J1131" s="7">
        <v>3193</v>
      </c>
      <c r="K1131" s="5">
        <v>0.47</v>
      </c>
      <c r="L1131" t="str">
        <f t="shared" si="118"/>
        <v>41-50%</v>
      </c>
      <c r="M1131" s="7">
        <f t="shared" si="119"/>
        <v>46.789852803006575</v>
      </c>
      <c r="N1131" s="5" t="str">
        <f t="shared" si="123"/>
        <v>&lt;50%</v>
      </c>
      <c r="O1131" s="2">
        <v>3.8</v>
      </c>
      <c r="P1131" s="3">
        <v>54032</v>
      </c>
      <c r="Q1131" s="3">
        <f t="shared" si="121"/>
        <v>172524176</v>
      </c>
      <c r="R1131" s="18">
        <f t="shared" si="122"/>
        <v>57.831999999999994</v>
      </c>
    </row>
    <row r="1132" spans="1:18" ht="15.75">
      <c r="A1132" s="2" t="s">
        <v>8782</v>
      </c>
      <c r="B1132" s="2" t="s">
        <v>8783</v>
      </c>
      <c r="C1132" s="2" t="s">
        <v>8710</v>
      </c>
      <c r="D1132" s="2" t="s">
        <v>13146</v>
      </c>
      <c r="E1132" s="2" t="s">
        <v>13238</v>
      </c>
      <c r="F1132" s="2" t="s">
        <v>13239</v>
      </c>
      <c r="G1132" s="2" t="s">
        <v>13253</v>
      </c>
      <c r="H1132" s="7">
        <v>1299</v>
      </c>
      <c r="I1132" s="7" t="str">
        <f>IF('Amazon 2'!H933&lt;200,"&lt;₹ 200",IF(OR('Amazon 2'!H933=200,'Amazon 2'!H933&lt;=500),"₹ 200-₹ 500","&gt;₹ 500"))</f>
        <v>&gt;₹ 500</v>
      </c>
      <c r="J1132" s="7">
        <v>3500</v>
      </c>
      <c r="K1132" s="5">
        <v>0.63</v>
      </c>
      <c r="L1132" t="str">
        <f t="shared" si="118"/>
        <v>61-70%</v>
      </c>
      <c r="M1132" s="7">
        <f t="shared" si="119"/>
        <v>62.885714285714286</v>
      </c>
      <c r="N1132" s="5" t="str">
        <f t="shared" si="123"/>
        <v>50% ormore</v>
      </c>
      <c r="O1132" s="2">
        <v>3.8</v>
      </c>
      <c r="P1132" s="3">
        <v>44050</v>
      </c>
      <c r="Q1132" s="3">
        <f t="shared" si="121"/>
        <v>154175000</v>
      </c>
      <c r="R1132" s="18">
        <f t="shared" si="122"/>
        <v>47.849999999999994</v>
      </c>
    </row>
    <row r="1133" spans="1:18" ht="15.75">
      <c r="A1133" s="2" t="s">
        <v>7055</v>
      </c>
      <c r="B1133" s="2" t="s">
        <v>7056</v>
      </c>
      <c r="C1133" s="2" t="s">
        <v>7057</v>
      </c>
      <c r="D1133" s="2" t="s">
        <v>13082</v>
      </c>
      <c r="E1133" s="2" t="s">
        <v>13152</v>
      </c>
      <c r="F1133" s="2" t="s">
        <v>13084</v>
      </c>
      <c r="G1133" s="2" t="s">
        <v>13208</v>
      </c>
      <c r="H1133" s="7">
        <v>299</v>
      </c>
      <c r="I1133" s="7" t="str">
        <f>IF('Amazon 2'!H767&lt;200,"&lt;₹ 200",IF(OR('Amazon 2'!H767=200,'Amazon 2'!H767&lt;=500),"₹ 200-₹ 500","&gt;₹ 500"))</f>
        <v>₹ 200-₹ 500</v>
      </c>
      <c r="J1133" s="7">
        <v>400</v>
      </c>
      <c r="K1133" s="5">
        <v>0.25</v>
      </c>
      <c r="L1133" t="str">
        <f t="shared" si="118"/>
        <v>21-30%</v>
      </c>
      <c r="M1133" s="7">
        <f t="shared" si="119"/>
        <v>25.25</v>
      </c>
      <c r="N1133" s="5" t="str">
        <f t="shared" si="123"/>
        <v>&lt;50%</v>
      </c>
      <c r="O1133" s="2">
        <v>3.8</v>
      </c>
      <c r="P1133" s="3">
        <v>40895</v>
      </c>
      <c r="Q1133" s="3">
        <f t="shared" si="121"/>
        <v>16358000</v>
      </c>
      <c r="R1133" s="18">
        <f t="shared" si="122"/>
        <v>44.695</v>
      </c>
    </row>
    <row r="1134" spans="1:18" ht="15.75">
      <c r="A1134" s="2" t="s">
        <v>6635</v>
      </c>
      <c r="B1134" s="2" t="s">
        <v>6636</v>
      </c>
      <c r="C1134" s="2" t="s">
        <v>5034</v>
      </c>
      <c r="D1134" s="2" t="s">
        <v>13137</v>
      </c>
      <c r="E1134" s="2" t="s">
        <v>13138</v>
      </c>
      <c r="F1134" s="2" t="s">
        <v>13139</v>
      </c>
      <c r="G1134" s="2"/>
      <c r="H1134" s="7">
        <v>478</v>
      </c>
      <c r="I1134" s="7" t="str">
        <f>IF('Amazon 2'!H727&lt;200,"&lt;₹ 200",IF(OR('Amazon 2'!H727=200,'Amazon 2'!H727&lt;=500),"₹ 200-₹ 500","&gt;₹ 500"))</f>
        <v>&gt;₹ 500</v>
      </c>
      <c r="J1134" s="7">
        <v>699</v>
      </c>
      <c r="K1134" s="5">
        <v>0.32</v>
      </c>
      <c r="L1134" t="str">
        <f t="shared" si="118"/>
        <v>31-40%</v>
      </c>
      <c r="M1134" s="7">
        <f t="shared" si="119"/>
        <v>31.616595135908444</v>
      </c>
      <c r="N1134" s="5" t="str">
        <f t="shared" si="123"/>
        <v>&lt;50%</v>
      </c>
      <c r="O1134" s="2">
        <v>3.8</v>
      </c>
      <c r="P1134" s="3">
        <v>20218</v>
      </c>
      <c r="Q1134" s="3">
        <f t="shared" si="121"/>
        <v>14132382</v>
      </c>
      <c r="R1134" s="18">
        <f t="shared" si="122"/>
        <v>24.018000000000001</v>
      </c>
    </row>
    <row r="1135" spans="1:18" ht="15.75">
      <c r="A1135" s="2" t="s">
        <v>3851</v>
      </c>
      <c r="B1135" s="2" t="s">
        <v>3852</v>
      </c>
      <c r="C1135" s="2" t="s">
        <v>2948</v>
      </c>
      <c r="D1135" s="2" t="s">
        <v>13082</v>
      </c>
      <c r="E1135" s="2" t="s">
        <v>13103</v>
      </c>
      <c r="F1135" s="2" t="s">
        <v>13104</v>
      </c>
      <c r="G1135" s="2"/>
      <c r="H1135" s="7">
        <v>1999</v>
      </c>
      <c r="I1135" s="7" t="str">
        <f>IF('Amazon 2'!H447&lt;200,"&lt;₹ 200",IF(OR('Amazon 2'!H447=200,'Amazon 2'!H447&lt;=500),"₹ 200-₹ 500","&gt;₹ 500"))</f>
        <v>&gt;₹ 500</v>
      </c>
      <c r="J1135" s="7">
        <v>7990</v>
      </c>
      <c r="K1135" s="5">
        <v>0.75</v>
      </c>
      <c r="L1135" t="str">
        <f t="shared" si="118"/>
        <v>71-80%</v>
      </c>
      <c r="M1135" s="7">
        <f t="shared" si="119"/>
        <v>74.981226533166449</v>
      </c>
      <c r="N1135" s="5" t="str">
        <f t="shared" si="123"/>
        <v>50% ormore</v>
      </c>
      <c r="O1135" s="2">
        <v>3.8</v>
      </c>
      <c r="P1135" s="3">
        <v>17833</v>
      </c>
      <c r="Q1135" s="3">
        <f t="shared" si="121"/>
        <v>142485670</v>
      </c>
      <c r="R1135" s="18">
        <f t="shared" si="122"/>
        <v>21.632999999999999</v>
      </c>
    </row>
    <row r="1136" spans="1:18" ht="15.75">
      <c r="A1136" s="2" t="s">
        <v>2967</v>
      </c>
      <c r="B1136" s="2" t="s">
        <v>2968</v>
      </c>
      <c r="C1136" s="2" t="s">
        <v>2948</v>
      </c>
      <c r="D1136" s="2" t="s">
        <v>13082</v>
      </c>
      <c r="E1136" s="2" t="s">
        <v>13103</v>
      </c>
      <c r="F1136" s="2" t="s">
        <v>13104</v>
      </c>
      <c r="G1136" s="2"/>
      <c r="H1136" s="7">
        <v>1999</v>
      </c>
      <c r="I1136" s="7" t="str">
        <f>IF('Amazon 2'!H338&lt;200,"&lt;₹ 200",IF(OR('Amazon 2'!H338=200,'Amazon 2'!H338&lt;=500),"₹ 200-₹ 500","&gt;₹ 500"))</f>
        <v>&gt;₹ 500</v>
      </c>
      <c r="J1136" s="7">
        <v>7990</v>
      </c>
      <c r="K1136" s="5">
        <v>0.75</v>
      </c>
      <c r="L1136" t="str">
        <f t="shared" si="118"/>
        <v>71-80%</v>
      </c>
      <c r="M1136" s="7">
        <f t="shared" si="119"/>
        <v>74.981226533166449</v>
      </c>
      <c r="N1136" s="5" t="str">
        <f t="shared" si="123"/>
        <v>50% ormore</v>
      </c>
      <c r="O1136" s="2">
        <v>3.8</v>
      </c>
      <c r="P1136" s="3">
        <v>17831</v>
      </c>
      <c r="Q1136" s="3">
        <f t="shared" si="121"/>
        <v>142469690</v>
      </c>
      <c r="R1136" s="18">
        <f t="shared" si="122"/>
        <v>21.631</v>
      </c>
    </row>
    <row r="1137" spans="1:18" ht="15.75">
      <c r="A1137" s="2" t="s">
        <v>3403</v>
      </c>
      <c r="B1137" s="2" t="s">
        <v>3404</v>
      </c>
      <c r="C1137" s="2" t="s">
        <v>2948</v>
      </c>
      <c r="D1137" s="2" t="s">
        <v>13082</v>
      </c>
      <c r="E1137" s="2" t="s">
        <v>13103</v>
      </c>
      <c r="F1137" s="2" t="s">
        <v>13104</v>
      </c>
      <c r="G1137" s="2"/>
      <c r="H1137" s="7">
        <v>1999</v>
      </c>
      <c r="I1137" s="7" t="str">
        <f>IF('Amazon 2'!H390&lt;200,"&lt;₹ 200",IF(OR('Amazon 2'!H390=200,'Amazon 2'!H390&lt;=500),"₹ 200-₹ 500","&gt;₹ 500"))</f>
        <v>₹ 200-₹ 500</v>
      </c>
      <c r="J1137" s="7">
        <v>7990</v>
      </c>
      <c r="K1137" s="5">
        <v>0.75</v>
      </c>
      <c r="L1137" t="str">
        <f t="shared" si="118"/>
        <v>71-80%</v>
      </c>
      <c r="M1137" s="7">
        <f t="shared" si="119"/>
        <v>74.981226533166449</v>
      </c>
      <c r="N1137" s="5" t="str">
        <f t="shared" si="123"/>
        <v>50% ormore</v>
      </c>
      <c r="O1137" s="2">
        <v>3.8</v>
      </c>
      <c r="P1137" s="3">
        <v>17831</v>
      </c>
      <c r="Q1137" s="3">
        <f t="shared" si="121"/>
        <v>142469690</v>
      </c>
      <c r="R1137" s="18">
        <f t="shared" si="122"/>
        <v>21.631</v>
      </c>
    </row>
    <row r="1138" spans="1:18" ht="15.75">
      <c r="A1138" s="2" t="s">
        <v>3616</v>
      </c>
      <c r="B1138" s="2" t="s">
        <v>3617</v>
      </c>
      <c r="C1138" s="2" t="s">
        <v>2948</v>
      </c>
      <c r="D1138" s="2" t="s">
        <v>13082</v>
      </c>
      <c r="E1138" s="2" t="s">
        <v>13103</v>
      </c>
      <c r="F1138" s="2" t="s">
        <v>13104</v>
      </c>
      <c r="G1138" s="2"/>
      <c r="H1138" s="7">
        <v>1999</v>
      </c>
      <c r="I1138" s="7" t="str">
        <f>IF('Amazon 2'!H416&lt;200,"&lt;₹ 200",IF(OR('Amazon 2'!H416=200,'Amazon 2'!H416&lt;=500),"₹ 200-₹ 500","&gt;₹ 500"))</f>
        <v>&gt;₹ 500</v>
      </c>
      <c r="J1138" s="7">
        <v>7990</v>
      </c>
      <c r="K1138" s="5">
        <v>0.75</v>
      </c>
      <c r="L1138" t="str">
        <f t="shared" si="118"/>
        <v>71-80%</v>
      </c>
      <c r="M1138" s="7">
        <f t="shared" si="119"/>
        <v>74.981226533166449</v>
      </c>
      <c r="N1138" s="5" t="str">
        <f t="shared" si="123"/>
        <v>50% ormore</v>
      </c>
      <c r="O1138" s="2">
        <v>3.8</v>
      </c>
      <c r="P1138" s="3">
        <v>17831</v>
      </c>
      <c r="Q1138" s="3">
        <f t="shared" si="121"/>
        <v>142469690</v>
      </c>
      <c r="R1138" s="18">
        <f t="shared" si="122"/>
        <v>21.631</v>
      </c>
    </row>
    <row r="1139" spans="1:18" ht="15.75">
      <c r="A1139" s="2" t="s">
        <v>4009</v>
      </c>
      <c r="B1139" s="2" t="s">
        <v>4010</v>
      </c>
      <c r="C1139" s="2" t="s">
        <v>3867</v>
      </c>
      <c r="D1139" s="2" t="s">
        <v>13082</v>
      </c>
      <c r="E1139" s="2" t="s">
        <v>13105</v>
      </c>
      <c r="F1139" s="2" t="s">
        <v>13106</v>
      </c>
      <c r="G1139" s="2" t="s">
        <v>13124</v>
      </c>
      <c r="H1139" s="7">
        <v>349</v>
      </c>
      <c r="I1139" s="7" t="str">
        <f>IF('Amazon 2'!H464&lt;200,"&lt;₹ 200",IF(OR('Amazon 2'!H464=200,'Amazon 2'!H464&lt;=500),"₹ 200-₹ 500","&gt;₹ 500"))</f>
        <v>₹ 200-₹ 500</v>
      </c>
      <c r="J1139" s="7">
        <v>999</v>
      </c>
      <c r="K1139" s="5">
        <v>0.65</v>
      </c>
      <c r="L1139" t="str">
        <f t="shared" si="118"/>
        <v>61-70%</v>
      </c>
      <c r="M1139" s="7">
        <f t="shared" si="119"/>
        <v>65.06506506506507</v>
      </c>
      <c r="N1139" s="5" t="str">
        <f t="shared" si="123"/>
        <v>50% ormore</v>
      </c>
      <c r="O1139" s="2">
        <v>3.8</v>
      </c>
      <c r="P1139" s="3">
        <v>16557</v>
      </c>
      <c r="Q1139" s="3">
        <f t="shared" si="121"/>
        <v>16540443</v>
      </c>
      <c r="R1139" s="18">
        <f t="shared" si="122"/>
        <v>20.356999999999999</v>
      </c>
    </row>
    <row r="1140" spans="1:18" ht="15.75">
      <c r="A1140" s="2" t="s">
        <v>4021</v>
      </c>
      <c r="B1140" s="2" t="s">
        <v>4022</v>
      </c>
      <c r="C1140" s="2" t="s">
        <v>3867</v>
      </c>
      <c r="D1140" s="2" t="s">
        <v>13082</v>
      </c>
      <c r="E1140" s="2" t="s">
        <v>13105</v>
      </c>
      <c r="F1140" s="2" t="s">
        <v>13106</v>
      </c>
      <c r="G1140" s="2" t="s">
        <v>13124</v>
      </c>
      <c r="H1140" s="7">
        <v>349</v>
      </c>
      <c r="I1140" s="7" t="str">
        <f>IF('Amazon 2'!H466&lt;200,"&lt;₹ 200",IF(OR('Amazon 2'!H466=200,'Amazon 2'!H466&lt;=500),"₹ 200-₹ 500","&gt;₹ 500"))</f>
        <v>&gt;₹ 500</v>
      </c>
      <c r="J1140" s="7">
        <v>999</v>
      </c>
      <c r="K1140" s="5">
        <v>0.65</v>
      </c>
      <c r="L1140" t="str">
        <f t="shared" si="118"/>
        <v>61-70%</v>
      </c>
      <c r="M1140" s="7">
        <f t="shared" si="119"/>
        <v>65.06506506506507</v>
      </c>
      <c r="N1140" s="5" t="str">
        <f t="shared" si="123"/>
        <v>50% ormore</v>
      </c>
      <c r="O1140" s="2">
        <v>3.8</v>
      </c>
      <c r="P1140" s="3">
        <v>16557</v>
      </c>
      <c r="Q1140" s="3">
        <f t="shared" si="121"/>
        <v>16540443</v>
      </c>
      <c r="R1140" s="18">
        <f t="shared" si="122"/>
        <v>20.356999999999999</v>
      </c>
    </row>
    <row r="1141" spans="1:18" ht="15.75">
      <c r="A1141" s="2" t="s">
        <v>8656</v>
      </c>
      <c r="B1141" s="2" t="s">
        <v>8657</v>
      </c>
      <c r="C1141" s="2" t="s">
        <v>8541</v>
      </c>
      <c r="D1141" s="2" t="s">
        <v>13146</v>
      </c>
      <c r="E1141" s="2" t="s">
        <v>13238</v>
      </c>
      <c r="F1141" s="2" t="s">
        <v>13239</v>
      </c>
      <c r="G1141" s="2" t="s">
        <v>13240</v>
      </c>
      <c r="H1141" s="7">
        <v>1043</v>
      </c>
      <c r="I1141" s="7" t="str">
        <f>IF('Amazon 2'!H921&lt;200,"&lt;₹ 200",IF(OR('Amazon 2'!H921=200,'Amazon 2'!H921&lt;=500),"₹ 200-₹ 500","&gt;₹ 500"))</f>
        <v>&gt;₹ 500</v>
      </c>
      <c r="J1141" s="7">
        <v>1345</v>
      </c>
      <c r="K1141" s="5">
        <v>0.22</v>
      </c>
      <c r="L1141" t="str">
        <f t="shared" si="118"/>
        <v>21-30%</v>
      </c>
      <c r="M1141" s="7">
        <f t="shared" si="119"/>
        <v>22.45353159851301</v>
      </c>
      <c r="N1141" s="5" t="str">
        <f t="shared" si="123"/>
        <v>&lt;50%</v>
      </c>
      <c r="O1141" s="2">
        <v>3.8</v>
      </c>
      <c r="P1141" s="3">
        <v>15592</v>
      </c>
      <c r="Q1141" s="3">
        <f t="shared" si="121"/>
        <v>20971240</v>
      </c>
      <c r="R1141" s="18">
        <f t="shared" si="122"/>
        <v>19.391999999999999</v>
      </c>
    </row>
    <row r="1142" spans="1:18" ht="15.75">
      <c r="A1142" s="2" t="s">
        <v>5294</v>
      </c>
      <c r="B1142" s="2" t="s">
        <v>5295</v>
      </c>
      <c r="C1142" s="2" t="s">
        <v>3066</v>
      </c>
      <c r="D1142" s="2" t="s">
        <v>13082</v>
      </c>
      <c r="E1142" s="2" t="s">
        <v>13113</v>
      </c>
      <c r="F1142" s="2" t="s">
        <v>13114</v>
      </c>
      <c r="G1142" s="2" t="s">
        <v>13115</v>
      </c>
      <c r="H1142" s="7">
        <v>1199</v>
      </c>
      <c r="I1142" s="7" t="str">
        <f>IF('Amazon 2'!H600&lt;200,"&lt;₹ 200",IF(OR('Amazon 2'!H600=200,'Amazon 2'!H600&lt;=500),"₹ 200-₹ 500","&gt;₹ 500"))</f>
        <v>&gt;₹ 500</v>
      </c>
      <c r="J1142" s="7">
        <v>4999</v>
      </c>
      <c r="K1142" s="5">
        <v>0.76</v>
      </c>
      <c r="L1142" t="str">
        <f t="shared" si="118"/>
        <v>71-80%</v>
      </c>
      <c r="M1142" s="7">
        <f t="shared" si="119"/>
        <v>76.015203040608128</v>
      </c>
      <c r="N1142" s="5" t="str">
        <f t="shared" si="123"/>
        <v>50% ormore</v>
      </c>
      <c r="O1142" s="2">
        <v>3.8</v>
      </c>
      <c r="P1142" s="3">
        <v>14961</v>
      </c>
      <c r="Q1142" s="3">
        <f t="shared" si="121"/>
        <v>74790039</v>
      </c>
      <c r="R1142" s="18">
        <f t="shared" si="122"/>
        <v>18.760999999999999</v>
      </c>
    </row>
    <row r="1143" spans="1:18" ht="15.75">
      <c r="A1143" s="2" t="s">
        <v>3343</v>
      </c>
      <c r="B1143" s="2" t="s">
        <v>3344</v>
      </c>
      <c r="C1143" s="2" t="s">
        <v>3345</v>
      </c>
      <c r="D1143" s="2" t="s">
        <v>13082</v>
      </c>
      <c r="E1143" s="2" t="s">
        <v>13105</v>
      </c>
      <c r="F1143" s="2" t="s">
        <v>13106</v>
      </c>
      <c r="G1143" s="2" t="s">
        <v>13118</v>
      </c>
      <c r="H1143" s="7">
        <v>539</v>
      </c>
      <c r="I1143" s="7" t="str">
        <f>IF('Amazon 2'!H383&lt;200,"&lt;₹ 200",IF(OR('Amazon 2'!H383=200,'Amazon 2'!H383&lt;=500),"₹ 200-₹ 500","&gt;₹ 500"))</f>
        <v>&gt;₹ 500</v>
      </c>
      <c r="J1143" s="7">
        <v>1599</v>
      </c>
      <c r="K1143" s="5">
        <v>0.66</v>
      </c>
      <c r="L1143" t="str">
        <f t="shared" si="118"/>
        <v>61-70%</v>
      </c>
      <c r="M1143" s="7">
        <f t="shared" si="119"/>
        <v>66.291432145090681</v>
      </c>
      <c r="N1143" s="5" t="str">
        <f t="shared" si="123"/>
        <v>50% ormore</v>
      </c>
      <c r="O1143" s="2">
        <v>3.8</v>
      </c>
      <c r="P1143" s="3">
        <v>14648</v>
      </c>
      <c r="Q1143" s="3">
        <f t="shared" si="121"/>
        <v>23422152</v>
      </c>
      <c r="R1143" s="18">
        <f t="shared" si="122"/>
        <v>18.448</v>
      </c>
    </row>
    <row r="1144" spans="1:18" ht="15.75">
      <c r="A1144" s="2" t="s">
        <v>6482</v>
      </c>
      <c r="B1144" s="2" t="s">
        <v>6483</v>
      </c>
      <c r="C1144" s="2" t="s">
        <v>3066</v>
      </c>
      <c r="D1144" s="2" t="s">
        <v>13082</v>
      </c>
      <c r="E1144" s="2" t="s">
        <v>13113</v>
      </c>
      <c r="F1144" s="2" t="s">
        <v>13114</v>
      </c>
      <c r="G1144" s="2" t="s">
        <v>13115</v>
      </c>
      <c r="H1144" s="7">
        <v>1299</v>
      </c>
      <c r="I1144" s="7" t="str">
        <f>IF('Amazon 2'!H712&lt;200,"&lt;₹ 200",IF(OR('Amazon 2'!H712=200,'Amazon 2'!H712&lt;=500),"₹ 200-₹ 500","&gt;₹ 500"))</f>
        <v>&gt;₹ 500</v>
      </c>
      <c r="J1144" s="7">
        <v>2999</v>
      </c>
      <c r="K1144" s="5">
        <v>0.56999999999999995</v>
      </c>
      <c r="L1144" t="str">
        <f t="shared" si="118"/>
        <v>51-60%</v>
      </c>
      <c r="M1144" s="7">
        <f t="shared" si="119"/>
        <v>56.685561853951313</v>
      </c>
      <c r="N1144" s="5" t="str">
        <f t="shared" si="123"/>
        <v>50% ormore</v>
      </c>
      <c r="O1144" s="2">
        <v>3.8</v>
      </c>
      <c r="P1144" s="3">
        <v>14629</v>
      </c>
      <c r="Q1144" s="3">
        <f t="shared" si="121"/>
        <v>43872371</v>
      </c>
      <c r="R1144" s="18">
        <f t="shared" si="122"/>
        <v>18.428999999999998</v>
      </c>
    </row>
    <row r="1145" spans="1:18" ht="15.75">
      <c r="A1145" s="2" t="s">
        <v>9211</v>
      </c>
      <c r="B1145" s="2" t="s">
        <v>9212</v>
      </c>
      <c r="C1145" s="2" t="s">
        <v>8710</v>
      </c>
      <c r="D1145" s="2" t="s">
        <v>13146</v>
      </c>
      <c r="E1145" s="2" t="s">
        <v>13238</v>
      </c>
      <c r="F1145" s="2" t="s">
        <v>13239</v>
      </c>
      <c r="G1145" s="2" t="s">
        <v>13253</v>
      </c>
      <c r="H1145" s="7">
        <v>3249</v>
      </c>
      <c r="I1145" s="7" t="str">
        <f>IF('Amazon 2'!H975&lt;200,"&lt;₹ 200",IF(OR('Amazon 2'!H975=200,'Amazon 2'!H975&lt;=500),"₹ 200-₹ 500","&gt;₹ 500"))</f>
        <v>&lt;₹ 200</v>
      </c>
      <c r="J1145" s="7">
        <v>6295</v>
      </c>
      <c r="K1145" s="5">
        <v>0.48</v>
      </c>
      <c r="L1145" t="str">
        <f t="shared" si="118"/>
        <v>41-50%</v>
      </c>
      <c r="M1145" s="7">
        <f t="shared" si="119"/>
        <v>48.387609213661634</v>
      </c>
      <c r="N1145" s="5" t="str">
        <f t="shared" si="123"/>
        <v>&lt;50%</v>
      </c>
      <c r="O1145" s="2">
        <v>3.8</v>
      </c>
      <c r="P1145" s="3">
        <v>14062</v>
      </c>
      <c r="Q1145" s="3">
        <f t="shared" si="121"/>
        <v>88520290</v>
      </c>
      <c r="R1145" s="18">
        <f t="shared" si="122"/>
        <v>17.861999999999998</v>
      </c>
    </row>
    <row r="1146" spans="1:18" ht="15.75">
      <c r="A1146" s="2" t="s">
        <v>5410</v>
      </c>
      <c r="B1146" s="2" t="s">
        <v>5411</v>
      </c>
      <c r="C1146" s="2" t="s">
        <v>5412</v>
      </c>
      <c r="D1146" s="2" t="s">
        <v>13082</v>
      </c>
      <c r="E1146" s="2" t="s">
        <v>13152</v>
      </c>
      <c r="F1146" s="2" t="s">
        <v>13168</v>
      </c>
      <c r="G1146" s="2" t="s">
        <v>13169</v>
      </c>
      <c r="H1146" s="7">
        <v>799</v>
      </c>
      <c r="I1146" s="7" t="str">
        <f>IF('Amazon 2'!H611&lt;200,"&lt;₹ 200",IF(OR('Amazon 2'!H611=200,'Amazon 2'!H611&lt;=500),"₹ 200-₹ 500","&gt;₹ 500"))</f>
        <v>&gt;₹ 500</v>
      </c>
      <c r="J1146" s="7">
        <v>1999</v>
      </c>
      <c r="K1146" s="5">
        <v>0.6</v>
      </c>
      <c r="L1146" t="str">
        <f t="shared" si="118"/>
        <v>51-60%</v>
      </c>
      <c r="M1146" s="7">
        <f t="shared" si="119"/>
        <v>60.030015007503756</v>
      </c>
      <c r="N1146" s="5" t="str">
        <f t="shared" si="123"/>
        <v>50% ormore</v>
      </c>
      <c r="O1146" s="2">
        <v>3.8</v>
      </c>
      <c r="P1146" s="3">
        <v>12958</v>
      </c>
      <c r="Q1146" s="3">
        <f t="shared" si="121"/>
        <v>25903042</v>
      </c>
      <c r="R1146" s="18">
        <f t="shared" si="122"/>
        <v>16.757999999999999</v>
      </c>
    </row>
    <row r="1147" spans="1:18" ht="15.75">
      <c r="A1147" s="2" t="s">
        <v>6895</v>
      </c>
      <c r="B1147" s="2" t="s">
        <v>6896</v>
      </c>
      <c r="C1147" s="2" t="s">
        <v>6897</v>
      </c>
      <c r="D1147" s="2" t="s">
        <v>13075</v>
      </c>
      <c r="E1147" s="2" t="s">
        <v>13079</v>
      </c>
      <c r="F1147" s="2" t="s">
        <v>13205</v>
      </c>
      <c r="G1147" s="2"/>
      <c r="H1147" s="7">
        <v>2099</v>
      </c>
      <c r="I1147" s="7" t="str">
        <f>IF('Amazon 2'!H752&lt;200,"&lt;₹ 200",IF(OR('Amazon 2'!H752=200,'Amazon 2'!H752&lt;=500),"₹ 200-₹ 500","&gt;₹ 500"))</f>
        <v>₹ 200-₹ 500</v>
      </c>
      <c r="J1147" s="7">
        <v>3250</v>
      </c>
      <c r="K1147" s="5">
        <v>0.35</v>
      </c>
      <c r="L1147" t="str">
        <f t="shared" si="118"/>
        <v>31-40%</v>
      </c>
      <c r="M1147" s="7">
        <f t="shared" si="119"/>
        <v>35.415384615384617</v>
      </c>
      <c r="N1147" s="5" t="str">
        <f t="shared" si="123"/>
        <v>&lt;50%</v>
      </c>
      <c r="O1147" s="2">
        <v>3.8</v>
      </c>
      <c r="P1147" s="3">
        <v>11213</v>
      </c>
      <c r="Q1147" s="3">
        <f t="shared" si="121"/>
        <v>36442250</v>
      </c>
      <c r="R1147" s="18">
        <f t="shared" si="122"/>
        <v>15.012999999999998</v>
      </c>
    </row>
    <row r="1148" spans="1:18" ht="15.75">
      <c r="A1148" s="2" t="s">
        <v>5657</v>
      </c>
      <c r="B1148" s="2" t="s">
        <v>5658</v>
      </c>
      <c r="C1148" s="2" t="s">
        <v>3066</v>
      </c>
      <c r="D1148" s="2" t="s">
        <v>13082</v>
      </c>
      <c r="E1148" s="2" t="s">
        <v>13113</v>
      </c>
      <c r="F1148" s="2" t="s">
        <v>13114</v>
      </c>
      <c r="G1148" s="2" t="s">
        <v>13115</v>
      </c>
      <c r="H1148" s="7">
        <v>1598</v>
      </c>
      <c r="I1148" s="7" t="str">
        <f>IF('Amazon 2'!H634&lt;200,"&lt;₹ 200",IF(OR('Amazon 2'!H634=200,'Amazon 2'!H634&lt;=500),"₹ 200-₹ 500","&gt;₹ 500"))</f>
        <v>&gt;₹ 500</v>
      </c>
      <c r="J1148" s="7">
        <v>2990</v>
      </c>
      <c r="K1148" s="5">
        <v>0.47</v>
      </c>
      <c r="L1148" t="str">
        <f t="shared" si="118"/>
        <v>41-50%</v>
      </c>
      <c r="M1148" s="7">
        <f t="shared" si="119"/>
        <v>46.555183946488292</v>
      </c>
      <c r="N1148" s="5" t="str">
        <f t="shared" si="123"/>
        <v>&lt;50%</v>
      </c>
      <c r="O1148" s="2">
        <v>3.8</v>
      </c>
      <c r="P1148" s="3">
        <v>11015</v>
      </c>
      <c r="Q1148" s="3">
        <f t="shared" si="121"/>
        <v>32934850</v>
      </c>
      <c r="R1148" s="18">
        <f t="shared" si="122"/>
        <v>14.815000000000001</v>
      </c>
    </row>
    <row r="1149" spans="1:18" ht="15.75">
      <c r="A1149" s="2" t="s">
        <v>7503</v>
      </c>
      <c r="B1149" s="2" t="s">
        <v>7504</v>
      </c>
      <c r="C1149" s="2" t="s">
        <v>5515</v>
      </c>
      <c r="D1149" s="2" t="s">
        <v>13082</v>
      </c>
      <c r="E1149" s="2" t="s">
        <v>13090</v>
      </c>
      <c r="F1149" s="2" t="s">
        <v>13100</v>
      </c>
      <c r="G1149" s="2" t="s">
        <v>13172</v>
      </c>
      <c r="H1149" s="7">
        <v>899</v>
      </c>
      <c r="I1149" s="7" t="str">
        <f>IF('Amazon 2'!H810&lt;200,"&lt;₹ 200",IF(OR('Amazon 2'!H810=200,'Amazon 2'!H810&lt;=500),"₹ 200-₹ 500","&gt;₹ 500"))</f>
        <v>₹ 200-₹ 500</v>
      </c>
      <c r="J1149" s="7">
        <v>1199</v>
      </c>
      <c r="K1149" s="5">
        <v>0.25</v>
      </c>
      <c r="L1149" t="str">
        <f t="shared" si="118"/>
        <v>21-30%</v>
      </c>
      <c r="M1149" s="7">
        <f t="shared" si="119"/>
        <v>25.020850708924101</v>
      </c>
      <c r="N1149" s="5" t="str">
        <f t="shared" si="123"/>
        <v>&lt;50%</v>
      </c>
      <c r="O1149" s="2">
        <v>3.8</v>
      </c>
      <c r="P1149" s="3">
        <v>10751</v>
      </c>
      <c r="Q1149" s="3">
        <f t="shared" si="121"/>
        <v>12890449</v>
      </c>
      <c r="R1149" s="18">
        <f t="shared" si="122"/>
        <v>14.550999999999998</v>
      </c>
    </row>
    <row r="1150" spans="1:18" ht="15.75">
      <c r="A1150" s="2" t="s">
        <v>8988</v>
      </c>
      <c r="B1150" s="2" t="s">
        <v>8989</v>
      </c>
      <c r="C1150" s="2" t="s">
        <v>8647</v>
      </c>
      <c r="D1150" s="2" t="s">
        <v>13146</v>
      </c>
      <c r="E1150" s="2" t="s">
        <v>13238</v>
      </c>
      <c r="F1150" s="2" t="s">
        <v>13239</v>
      </c>
      <c r="G1150" s="2" t="s">
        <v>13251</v>
      </c>
      <c r="H1150" s="7">
        <v>1799</v>
      </c>
      <c r="I1150" s="7" t="str">
        <f>IF('Amazon 2'!H953&lt;200,"&lt;₹ 200",IF(OR('Amazon 2'!H953=200,'Amazon 2'!H953&lt;=500),"₹ 200-₹ 500","&gt;₹ 500"))</f>
        <v>&lt;₹ 200</v>
      </c>
      <c r="J1150" s="7">
        <v>3595</v>
      </c>
      <c r="K1150" s="5">
        <v>0.5</v>
      </c>
      <c r="L1150" t="str">
        <f t="shared" si="118"/>
        <v>41-50%</v>
      </c>
      <c r="M1150" s="7">
        <f t="shared" si="119"/>
        <v>49.958275382475662</v>
      </c>
      <c r="N1150" s="5" t="str">
        <f t="shared" si="123"/>
        <v>50% ormore</v>
      </c>
      <c r="O1150" s="2">
        <v>3.8</v>
      </c>
      <c r="P1150" s="3">
        <v>9791</v>
      </c>
      <c r="Q1150" s="3">
        <f t="shared" si="121"/>
        <v>35198645</v>
      </c>
      <c r="R1150" s="18">
        <f t="shared" si="122"/>
        <v>13.591000000000001</v>
      </c>
    </row>
    <row r="1151" spans="1:18" ht="15.75">
      <c r="A1151" s="2" t="s">
        <v>10760</v>
      </c>
      <c r="B1151" s="2" t="s">
        <v>10761</v>
      </c>
      <c r="C1151" s="2" t="s">
        <v>8710</v>
      </c>
      <c r="D1151" s="2" t="s">
        <v>13146</v>
      </c>
      <c r="E1151" s="2" t="s">
        <v>13238</v>
      </c>
      <c r="F1151" s="2" t="s">
        <v>13239</v>
      </c>
      <c r="G1151" s="2" t="s">
        <v>13253</v>
      </c>
      <c r="H1151" s="7">
        <v>2899</v>
      </c>
      <c r="I1151" s="7" t="str">
        <f>IF('Amazon 2'!H1128&lt;200,"&lt;₹ 200",IF(OR('Amazon 2'!H1128=200,'Amazon 2'!H1128&lt;=500),"₹ 200-₹ 500","&gt;₹ 500"))</f>
        <v>&gt;₹ 500</v>
      </c>
      <c r="J1151" s="7">
        <v>5500</v>
      </c>
      <c r="K1151" s="5">
        <v>0.47</v>
      </c>
      <c r="L1151" t="str">
        <f t="shared" si="118"/>
        <v>41-50%</v>
      </c>
      <c r="M1151" s="7">
        <f t="shared" si="119"/>
        <v>47.290909090909089</v>
      </c>
      <c r="N1151" s="5" t="str">
        <f t="shared" si="123"/>
        <v>&lt;50%</v>
      </c>
      <c r="O1151" s="2">
        <v>3.8</v>
      </c>
      <c r="P1151" s="3">
        <v>8958</v>
      </c>
      <c r="Q1151" s="3">
        <f t="shared" si="121"/>
        <v>49269000</v>
      </c>
      <c r="R1151" s="18">
        <f t="shared" si="122"/>
        <v>12.757999999999999</v>
      </c>
    </row>
    <row r="1152" spans="1:18" ht="15.75">
      <c r="A1152" s="2" t="s">
        <v>10971</v>
      </c>
      <c r="B1152" s="2" t="s">
        <v>10972</v>
      </c>
      <c r="C1152" s="2" t="s">
        <v>8710</v>
      </c>
      <c r="D1152" s="2" t="s">
        <v>13146</v>
      </c>
      <c r="E1152" s="2" t="s">
        <v>13238</v>
      </c>
      <c r="F1152" s="2" t="s">
        <v>13239</v>
      </c>
      <c r="G1152" s="2" t="s">
        <v>13253</v>
      </c>
      <c r="H1152" s="7">
        <v>1699</v>
      </c>
      <c r="I1152" s="7" t="str">
        <f>IF('Amazon 2'!H1149&lt;200,"&lt;₹ 200",IF(OR('Amazon 2'!H1149=200,'Amazon 2'!H1149&lt;=500),"₹ 200-₹ 500","&gt;₹ 500"))</f>
        <v>&gt;₹ 500</v>
      </c>
      <c r="J1152" s="7">
        <v>3398</v>
      </c>
      <c r="K1152" s="5">
        <v>0.5</v>
      </c>
      <c r="L1152" t="str">
        <f t="shared" si="118"/>
        <v>41-50%</v>
      </c>
      <c r="M1152" s="7">
        <f t="shared" si="119"/>
        <v>50</v>
      </c>
      <c r="N1152" s="5" t="str">
        <f t="shared" si="123"/>
        <v>50% ormore</v>
      </c>
      <c r="O1152" s="2">
        <v>3.8</v>
      </c>
      <c r="P1152" s="3">
        <v>7988</v>
      </c>
      <c r="Q1152" s="3">
        <f t="shared" si="121"/>
        <v>27143224</v>
      </c>
      <c r="R1152" s="18">
        <f t="shared" si="122"/>
        <v>11.788</v>
      </c>
    </row>
    <row r="1153" spans="1:18" ht="15.75">
      <c r="A1153" s="2" t="s">
        <v>4854</v>
      </c>
      <c r="B1153" s="2" t="s">
        <v>4855</v>
      </c>
      <c r="C1153" s="2" t="s">
        <v>4856</v>
      </c>
      <c r="D1153" s="2" t="s">
        <v>13075</v>
      </c>
      <c r="E1153" s="2" t="s">
        <v>13076</v>
      </c>
      <c r="F1153" s="2" t="s">
        <v>13131</v>
      </c>
      <c r="G1153" s="2" t="s">
        <v>13133</v>
      </c>
      <c r="H1153" s="7">
        <v>217</v>
      </c>
      <c r="I1153" s="7" t="str">
        <f>IF('Amazon 2'!H563&lt;200,"&lt;₹ 200",IF(OR('Amazon 2'!H563=200,'Amazon 2'!H563&lt;=500),"₹ 200-₹ 500","&gt;₹ 500"))</f>
        <v>&gt;₹ 500</v>
      </c>
      <c r="J1153" s="7">
        <v>237</v>
      </c>
      <c r="K1153" s="5">
        <v>0.08</v>
      </c>
      <c r="L1153" t="str">
        <f t="shared" si="118"/>
        <v>0-10%</v>
      </c>
      <c r="M1153" s="7">
        <f t="shared" si="119"/>
        <v>8.4388185654008439</v>
      </c>
      <c r="N1153" s="5" t="str">
        <f t="shared" si="123"/>
        <v>&lt;50%</v>
      </c>
      <c r="O1153" s="2">
        <v>3.8</v>
      </c>
      <c r="P1153" s="3">
        <v>7354</v>
      </c>
      <c r="Q1153" s="3">
        <f t="shared" si="121"/>
        <v>1742898</v>
      </c>
      <c r="R1153" s="18">
        <f t="shared" si="122"/>
        <v>11.154</v>
      </c>
    </row>
    <row r="1154" spans="1:18" ht="15.75">
      <c r="A1154" s="2" t="s">
        <v>5827</v>
      </c>
      <c r="B1154" s="2" t="s">
        <v>5828</v>
      </c>
      <c r="C1154" s="2" t="s">
        <v>5829</v>
      </c>
      <c r="D1154" s="2" t="s">
        <v>13075</v>
      </c>
      <c r="E1154" s="2" t="s">
        <v>13076</v>
      </c>
      <c r="F1154" s="2" t="s">
        <v>13178</v>
      </c>
      <c r="G1154" s="2" t="s">
        <v>13179</v>
      </c>
      <c r="H1154" s="7">
        <v>59</v>
      </c>
      <c r="I1154" s="7" t="str">
        <f>IF('Amazon 2'!H649&lt;200,"&lt;₹ 200",IF(OR('Amazon 2'!H649=200,'Amazon 2'!H649&lt;=500),"₹ 200-₹ 500","&gt;₹ 500"))</f>
        <v>&gt;₹ 500</v>
      </c>
      <c r="J1154" s="7">
        <v>59</v>
      </c>
      <c r="K1154" s="5">
        <v>0</v>
      </c>
      <c r="L1154" t="str">
        <f t="shared" si="118"/>
        <v>0-10%</v>
      </c>
      <c r="M1154" s="7">
        <f t="shared" si="119"/>
        <v>0</v>
      </c>
      <c r="N1154" s="5" t="str">
        <f t="shared" si="123"/>
        <v>&lt;50%</v>
      </c>
      <c r="O1154" s="2">
        <v>3.8</v>
      </c>
      <c r="P1154" s="3">
        <v>5958</v>
      </c>
      <c r="Q1154" s="3">
        <f t="shared" si="121"/>
        <v>351522</v>
      </c>
      <c r="R1154" s="18">
        <f t="shared" si="122"/>
        <v>9.7579999999999991</v>
      </c>
    </row>
    <row r="1155" spans="1:18" ht="15.75">
      <c r="A1155" s="2" t="s">
        <v>9508</v>
      </c>
      <c r="B1155" s="2" t="s">
        <v>9509</v>
      </c>
      <c r="C1155" s="2" t="s">
        <v>8710</v>
      </c>
      <c r="D1155" s="2" t="s">
        <v>13146</v>
      </c>
      <c r="E1155" s="2" t="s">
        <v>13238</v>
      </c>
      <c r="F1155" s="2" t="s">
        <v>13239</v>
      </c>
      <c r="G1155" s="2" t="s">
        <v>13253</v>
      </c>
      <c r="H1155" s="7">
        <v>1149</v>
      </c>
      <c r="I1155" s="7" t="str">
        <f>IF('Amazon 2'!H1004&lt;200,"&lt;₹ 200",IF(OR('Amazon 2'!H1004=200,'Amazon 2'!H1004&lt;=500),"₹ 200-₹ 500","&gt;₹ 500"))</f>
        <v>₹ 200-₹ 500</v>
      </c>
      <c r="J1155" s="7">
        <v>2499</v>
      </c>
      <c r="K1155" s="5">
        <v>0.54</v>
      </c>
      <c r="L1155" t="str">
        <f t="shared" si="118"/>
        <v>51-60%</v>
      </c>
      <c r="M1155" s="7">
        <f t="shared" si="119"/>
        <v>54.021608643457384</v>
      </c>
      <c r="N1155" s="5" t="str">
        <f t="shared" si="123"/>
        <v>50% ormore</v>
      </c>
      <c r="O1155" s="2">
        <v>3.8</v>
      </c>
      <c r="P1155" s="3">
        <v>4383</v>
      </c>
      <c r="Q1155" s="3">
        <f t="shared" si="121"/>
        <v>10953117</v>
      </c>
      <c r="R1155" s="18">
        <f t="shared" si="122"/>
        <v>8.1829999999999998</v>
      </c>
    </row>
    <row r="1156" spans="1:18" ht="15.75">
      <c r="A1156" s="2" t="s">
        <v>9942</v>
      </c>
      <c r="B1156" s="2" t="s">
        <v>9943</v>
      </c>
      <c r="C1156" s="2" t="s">
        <v>9944</v>
      </c>
      <c r="D1156" s="2" t="s">
        <v>13146</v>
      </c>
      <c r="E1156" s="2" t="s">
        <v>13238</v>
      </c>
      <c r="F1156" s="2" t="s">
        <v>13245</v>
      </c>
      <c r="G1156" s="2" t="s">
        <v>13263</v>
      </c>
      <c r="H1156" s="7">
        <v>5499</v>
      </c>
      <c r="I1156" s="7" t="str">
        <f>IF('Amazon 2'!H1047&lt;200,"&lt;₹ 200",IF(OR('Amazon 2'!H1047=200,'Amazon 2'!H1047&lt;=500),"₹ 200-₹ 500","&gt;₹ 500"))</f>
        <v>₹ 200-₹ 500</v>
      </c>
      <c r="J1156" s="7">
        <v>9999</v>
      </c>
      <c r="K1156" s="5">
        <v>0.45</v>
      </c>
      <c r="L1156" t="str">
        <f t="shared" si="118"/>
        <v>41-50%</v>
      </c>
      <c r="M1156" s="7">
        <f t="shared" si="119"/>
        <v>45.004500450045001</v>
      </c>
      <c r="N1156" s="5" t="str">
        <f t="shared" si="123"/>
        <v>&lt;50%</v>
      </c>
      <c r="O1156" s="2">
        <v>3.8</v>
      </c>
      <c r="P1156" s="3">
        <v>4353</v>
      </c>
      <c r="Q1156" s="3">
        <f t="shared" si="121"/>
        <v>43525647</v>
      </c>
      <c r="R1156" s="18">
        <f t="shared" si="122"/>
        <v>8.1529999999999987</v>
      </c>
    </row>
    <row r="1157" spans="1:18" ht="15.75">
      <c r="A1157" s="2" t="s">
        <v>10641</v>
      </c>
      <c r="B1157" s="2" t="s">
        <v>10642</v>
      </c>
      <c r="C1157" s="2" t="s">
        <v>8721</v>
      </c>
      <c r="D1157" s="2" t="s">
        <v>13146</v>
      </c>
      <c r="E1157" s="2" t="s">
        <v>13241</v>
      </c>
      <c r="F1157" s="2" t="s">
        <v>13254</v>
      </c>
      <c r="G1157" s="2" t="s">
        <v>13255</v>
      </c>
      <c r="H1157" s="7">
        <v>1899</v>
      </c>
      <c r="I1157" s="7" t="str">
        <f>IF('Amazon 2'!H1116&lt;200,"&lt;₹ 200",IF(OR('Amazon 2'!H1116=200,'Amazon 2'!H1116&lt;=500),"₹ 200-₹ 500","&gt;₹ 500"))</f>
        <v>&gt;₹ 500</v>
      </c>
      <c r="J1157" s="7">
        <v>3790</v>
      </c>
      <c r="K1157" s="5">
        <v>0.5</v>
      </c>
      <c r="L1157" t="str">
        <f t="shared" si="118"/>
        <v>41-50%</v>
      </c>
      <c r="M1157" s="7">
        <f t="shared" si="119"/>
        <v>49.894459102902374</v>
      </c>
      <c r="N1157" s="5" t="str">
        <f t="shared" si="123"/>
        <v>50% ormore</v>
      </c>
      <c r="O1157" s="2">
        <v>3.8</v>
      </c>
      <c r="P1157" s="3">
        <v>3842</v>
      </c>
      <c r="Q1157" s="3">
        <f t="shared" si="121"/>
        <v>14561180</v>
      </c>
      <c r="R1157" s="18">
        <f t="shared" si="122"/>
        <v>7.6419999999999995</v>
      </c>
    </row>
    <row r="1158" spans="1:18" ht="15.75">
      <c r="A1158" s="2" t="s">
        <v>8431</v>
      </c>
      <c r="B1158" s="2" t="s">
        <v>8432</v>
      </c>
      <c r="C1158" s="2" t="s">
        <v>7703</v>
      </c>
      <c r="D1158" s="2" t="s">
        <v>13075</v>
      </c>
      <c r="E1158" s="2" t="s">
        <v>13159</v>
      </c>
      <c r="F1158" s="2" t="s">
        <v>13213</v>
      </c>
      <c r="G1158" s="2" t="s">
        <v>13218</v>
      </c>
      <c r="H1158" s="7">
        <v>8349</v>
      </c>
      <c r="I1158" s="7" t="str">
        <f>IF('Amazon 2'!H900&lt;200,"&lt;₹ 200",IF(OR('Amazon 2'!H900=200,'Amazon 2'!H900&lt;=500),"₹ 200-₹ 500","&gt;₹ 500"))</f>
        <v>&gt;₹ 500</v>
      </c>
      <c r="J1158" s="7">
        <v>9625</v>
      </c>
      <c r="K1158" s="5">
        <v>0.13</v>
      </c>
      <c r="L1158" t="str">
        <f t="shared" si="118"/>
        <v>11-20%</v>
      </c>
      <c r="M1158" s="7">
        <f t="shared" si="119"/>
        <v>13.257142857142856</v>
      </c>
      <c r="N1158" s="5" t="str">
        <f t="shared" si="123"/>
        <v>&lt;50%</v>
      </c>
      <c r="O1158" s="2">
        <v>3.8</v>
      </c>
      <c r="P1158" s="3">
        <v>3652</v>
      </c>
      <c r="Q1158" s="3">
        <f t="shared" si="121"/>
        <v>35150500</v>
      </c>
      <c r="R1158" s="18">
        <f t="shared" si="122"/>
        <v>7.452</v>
      </c>
    </row>
    <row r="1159" spans="1:18" ht="15.75">
      <c r="A1159" s="2" t="s">
        <v>5378</v>
      </c>
      <c r="B1159" s="2" t="s">
        <v>5379</v>
      </c>
      <c r="C1159" s="2" t="s">
        <v>3066</v>
      </c>
      <c r="D1159" s="2" t="s">
        <v>13082</v>
      </c>
      <c r="E1159" s="2" t="s">
        <v>13113</v>
      </c>
      <c r="F1159" s="2" t="s">
        <v>13114</v>
      </c>
      <c r="G1159" s="2" t="s">
        <v>13115</v>
      </c>
      <c r="H1159" s="7">
        <v>999</v>
      </c>
      <c r="I1159" s="7" t="str">
        <f>IF('Amazon 2'!H608&lt;200,"&lt;₹ 200",IF(OR('Amazon 2'!H608=200,'Amazon 2'!H608&lt;=500),"₹ 200-₹ 500","&gt;₹ 500"))</f>
        <v>&gt;₹ 500</v>
      </c>
      <c r="J1159" s="7">
        <v>4499</v>
      </c>
      <c r="K1159" s="5">
        <v>0.78</v>
      </c>
      <c r="L1159" t="str">
        <f t="shared" ref="L1159:L1222" si="124">IF(K1159&lt;=10%,"0-10%",IF(K1159&lt;=20%,"11-20%",IF(K1159&lt;=30%,"21-30%",IF(K1159&lt;=40%,"31-40%",IF(K1159&lt;=50%,"41-50%",IF(K1159&lt;=60%,"51-60%",IF(K1159&lt;=70%,"61-70%",IF(K1159&lt;=80%,"71-80%",IF(K1159&lt;=90%,"81-90%","91-100%")))))))))</f>
        <v>71-80%</v>
      </c>
      <c r="M1159" s="7">
        <f t="shared" ref="M1159:M1222" si="125" xml:space="preserve"> ( J1159 - H1159 )/J1159*100</f>
        <v>77.795065570126695</v>
      </c>
      <c r="N1159" s="5" t="str">
        <f t="shared" si="123"/>
        <v>50% ormore</v>
      </c>
      <c r="O1159" s="2">
        <v>3.8</v>
      </c>
      <c r="P1159" s="3">
        <v>3390</v>
      </c>
      <c r="Q1159" s="3">
        <f t="shared" ref="Q1159:Q1222" si="126">J1159*P1159</f>
        <v>15251610</v>
      </c>
      <c r="R1159" s="18">
        <f t="shared" ref="R1159:R1222" si="127">O1159+(P1159/1000)</f>
        <v>7.1899999999999995</v>
      </c>
    </row>
    <row r="1160" spans="1:18" ht="15.75">
      <c r="A1160" s="2" t="s">
        <v>8153</v>
      </c>
      <c r="B1160" s="2" t="s">
        <v>8154</v>
      </c>
      <c r="C1160" s="2" t="s">
        <v>5829</v>
      </c>
      <c r="D1160" s="2" t="s">
        <v>13075</v>
      </c>
      <c r="E1160" s="2" t="s">
        <v>13076</v>
      </c>
      <c r="F1160" s="2" t="s">
        <v>13178</v>
      </c>
      <c r="G1160" s="2" t="s">
        <v>13179</v>
      </c>
      <c r="H1160" s="7">
        <v>39</v>
      </c>
      <c r="I1160" s="7" t="str">
        <f>IF('Amazon 2'!H874&lt;200,"&lt;₹ 200",IF(OR('Amazon 2'!H874=200,'Amazon 2'!H874&lt;=500),"₹ 200-₹ 500","&gt;₹ 500"))</f>
        <v>&gt;₹ 500</v>
      </c>
      <c r="J1160" s="7">
        <v>39</v>
      </c>
      <c r="K1160" s="5">
        <v>0</v>
      </c>
      <c r="L1160" t="str">
        <f t="shared" si="124"/>
        <v>0-10%</v>
      </c>
      <c r="M1160" s="7">
        <f t="shared" si="125"/>
        <v>0</v>
      </c>
      <c r="N1160" s="5" t="str">
        <f t="shared" si="123"/>
        <v>&lt;50%</v>
      </c>
      <c r="O1160" s="2">
        <v>3.8</v>
      </c>
      <c r="P1160" s="3">
        <v>3344</v>
      </c>
      <c r="Q1160" s="3">
        <f t="shared" si="126"/>
        <v>130416</v>
      </c>
      <c r="R1160" s="18">
        <f t="shared" si="127"/>
        <v>7.1440000000000001</v>
      </c>
    </row>
    <row r="1161" spans="1:18" ht="15.75">
      <c r="A1161" s="2" t="s">
        <v>12039</v>
      </c>
      <c r="B1161" s="2" t="s">
        <v>12040</v>
      </c>
      <c r="C1161" s="2" t="s">
        <v>8844</v>
      </c>
      <c r="D1161" s="2" t="s">
        <v>13146</v>
      </c>
      <c r="E1161" s="2" t="s">
        <v>13241</v>
      </c>
      <c r="F1161" s="2" t="s">
        <v>13254</v>
      </c>
      <c r="G1161" s="2" t="s">
        <v>13257</v>
      </c>
      <c r="H1161" s="7">
        <v>335</v>
      </c>
      <c r="I1161" s="7" t="str">
        <f>IF('Amazon 2'!H1255&lt;200,"&lt;₹ 200",IF(OR('Amazon 2'!H1255=200,'Amazon 2'!H1255&lt;=500),"₹ 200-₹ 500","&gt;₹ 500"))</f>
        <v>₹ 200-₹ 500</v>
      </c>
      <c r="J1161" s="7">
        <v>510</v>
      </c>
      <c r="K1161" s="5">
        <v>0.34</v>
      </c>
      <c r="L1161" t="str">
        <f t="shared" si="124"/>
        <v>31-40%</v>
      </c>
      <c r="M1161" s="7">
        <f t="shared" si="125"/>
        <v>34.313725490196077</v>
      </c>
      <c r="N1161" s="5" t="str">
        <f t="shared" si="123"/>
        <v>&lt;50%</v>
      </c>
      <c r="O1161" s="2">
        <v>3.8</v>
      </c>
      <c r="P1161" s="3">
        <v>3195</v>
      </c>
      <c r="Q1161" s="3">
        <f t="shared" si="126"/>
        <v>1629450</v>
      </c>
      <c r="R1161" s="18">
        <f t="shared" si="127"/>
        <v>6.9949999999999992</v>
      </c>
    </row>
    <row r="1162" spans="1:18" ht="15.75">
      <c r="A1162" s="2" t="s">
        <v>3992</v>
      </c>
      <c r="B1162" s="2" t="s">
        <v>3993</v>
      </c>
      <c r="C1162" s="2" t="s">
        <v>2990</v>
      </c>
      <c r="D1162" s="2" t="s">
        <v>13082</v>
      </c>
      <c r="E1162" s="2" t="s">
        <v>13105</v>
      </c>
      <c r="F1162" s="2" t="s">
        <v>13108</v>
      </c>
      <c r="G1162" s="2" t="s">
        <v>13109</v>
      </c>
      <c r="H1162" s="7">
        <v>8999</v>
      </c>
      <c r="I1162" s="7" t="str">
        <f>IF('Amazon 2'!H462&lt;200,"&lt;₹ 200",IF(OR('Amazon 2'!H462=200,'Amazon 2'!H462&lt;=500),"₹ 200-₹ 500","&gt;₹ 500"))</f>
        <v>&gt;₹ 500</v>
      </c>
      <c r="J1162" s="7">
        <v>13499</v>
      </c>
      <c r="K1162" s="5">
        <v>0.33</v>
      </c>
      <c r="L1162" t="str">
        <f t="shared" si="124"/>
        <v>31-40%</v>
      </c>
      <c r="M1162" s="7">
        <f t="shared" si="125"/>
        <v>33.335802652048301</v>
      </c>
      <c r="N1162" s="5" t="str">
        <f t="shared" si="123"/>
        <v>&lt;50%</v>
      </c>
      <c r="O1162" s="2">
        <v>3.8</v>
      </c>
      <c r="P1162" s="3">
        <v>3145</v>
      </c>
      <c r="Q1162" s="3">
        <f t="shared" si="126"/>
        <v>42454355</v>
      </c>
      <c r="R1162" s="18">
        <f t="shared" si="127"/>
        <v>6.9450000000000003</v>
      </c>
    </row>
    <row r="1163" spans="1:18" ht="15.75">
      <c r="A1163" s="2" t="s">
        <v>5591</v>
      </c>
      <c r="B1163" s="2" t="s">
        <v>13051</v>
      </c>
      <c r="C1163" s="2" t="s">
        <v>5006</v>
      </c>
      <c r="D1163" s="2" t="s">
        <v>13075</v>
      </c>
      <c r="E1163" s="2" t="s">
        <v>13076</v>
      </c>
      <c r="F1163" s="2" t="s">
        <v>13131</v>
      </c>
      <c r="G1163" s="2" t="s">
        <v>13136</v>
      </c>
      <c r="H1163" s="7">
        <v>299</v>
      </c>
      <c r="I1163" s="7" t="str">
        <f>IF('Amazon 2'!H628&lt;200,"&lt;₹ 200",IF(OR('Amazon 2'!H628=200,'Amazon 2'!H628&lt;=500),"₹ 200-₹ 500","&gt;₹ 500"))</f>
        <v>&gt;₹ 500</v>
      </c>
      <c r="J1163" s="7">
        <v>599</v>
      </c>
      <c r="K1163" s="5">
        <v>0.5</v>
      </c>
      <c r="L1163" t="str">
        <f t="shared" si="124"/>
        <v>41-50%</v>
      </c>
      <c r="M1163" s="7">
        <f t="shared" si="125"/>
        <v>50.083472454090149</v>
      </c>
      <c r="N1163" s="5" t="str">
        <f t="shared" si="123"/>
        <v>50% ormore</v>
      </c>
      <c r="O1163" s="2">
        <v>3.8</v>
      </c>
      <c r="P1163" s="3">
        <v>3066</v>
      </c>
      <c r="Q1163" s="3">
        <f t="shared" si="126"/>
        <v>1836534</v>
      </c>
      <c r="R1163" s="18">
        <f t="shared" si="127"/>
        <v>6.8659999999999997</v>
      </c>
    </row>
    <row r="1164" spans="1:18" ht="15.75">
      <c r="A1164" s="2" t="s">
        <v>5493</v>
      </c>
      <c r="B1164" s="2" t="s">
        <v>5494</v>
      </c>
      <c r="C1164" s="2" t="s">
        <v>4845</v>
      </c>
      <c r="D1164" s="2" t="s">
        <v>13075</v>
      </c>
      <c r="E1164" s="2" t="s">
        <v>13076</v>
      </c>
      <c r="F1164" s="2" t="s">
        <v>13131</v>
      </c>
      <c r="G1164" s="2" t="s">
        <v>13132</v>
      </c>
      <c r="H1164" s="7">
        <v>139</v>
      </c>
      <c r="I1164" s="7" t="str">
        <f>IF('Amazon 2'!H619&lt;200,"&lt;₹ 200",IF(OR('Amazon 2'!H619=200,'Amazon 2'!H619&lt;=500),"₹ 200-₹ 500","&gt;₹ 500"))</f>
        <v>&gt;₹ 500</v>
      </c>
      <c r="J1164" s="7">
        <v>299</v>
      </c>
      <c r="K1164" s="5">
        <v>0.54</v>
      </c>
      <c r="L1164" t="str">
        <f t="shared" si="124"/>
        <v>51-60%</v>
      </c>
      <c r="M1164" s="7">
        <f t="shared" si="125"/>
        <v>53.511705685618729</v>
      </c>
      <c r="N1164" s="5" t="str">
        <f t="shared" si="123"/>
        <v>50% ormore</v>
      </c>
      <c r="O1164" s="2">
        <v>3.8</v>
      </c>
      <c r="P1164" s="3">
        <v>3044</v>
      </c>
      <c r="Q1164" s="3">
        <f t="shared" si="126"/>
        <v>910156</v>
      </c>
      <c r="R1164" s="18">
        <f t="shared" si="127"/>
        <v>6.8439999999999994</v>
      </c>
    </row>
    <row r="1165" spans="1:18" ht="15.75">
      <c r="A1165" s="2" t="s">
        <v>2526</v>
      </c>
      <c r="B1165" s="2" t="s">
        <v>2527</v>
      </c>
      <c r="C1165" s="2" t="s">
        <v>508</v>
      </c>
      <c r="D1165" s="2" t="s">
        <v>13082</v>
      </c>
      <c r="E1165" s="2" t="s">
        <v>13083</v>
      </c>
      <c r="F1165" s="2" t="s">
        <v>13085</v>
      </c>
      <c r="G1165" s="2" t="s">
        <v>13088</v>
      </c>
      <c r="H1165" s="7">
        <v>7999</v>
      </c>
      <c r="I1165" s="7" t="str">
        <f>IF('Amazon 2'!H290&lt;200,"&lt;₹ 200",IF(OR('Amazon 2'!H290=200,'Amazon 2'!H290&lt;=500),"₹ 200-₹ 500","&gt;₹ 500"))</f>
        <v>&gt;₹ 500</v>
      </c>
      <c r="J1165" s="7">
        <v>15999</v>
      </c>
      <c r="K1165" s="5">
        <v>0.5</v>
      </c>
      <c r="L1165" t="str">
        <f t="shared" si="124"/>
        <v>41-50%</v>
      </c>
      <c r="M1165" s="7">
        <f t="shared" si="125"/>
        <v>50.003125195324706</v>
      </c>
      <c r="N1165" s="5" t="str">
        <f t="shared" si="123"/>
        <v>50% ormore</v>
      </c>
      <c r="O1165" s="2">
        <v>3.8</v>
      </c>
      <c r="P1165" s="3">
        <v>3022</v>
      </c>
      <c r="Q1165" s="3">
        <f t="shared" si="126"/>
        <v>48348978</v>
      </c>
      <c r="R1165" s="18">
        <f t="shared" si="127"/>
        <v>6.8219999999999992</v>
      </c>
    </row>
    <row r="1166" spans="1:18" ht="15.75">
      <c r="A1166" s="2" t="s">
        <v>8957</v>
      </c>
      <c r="B1166" s="2" t="s">
        <v>8958</v>
      </c>
      <c r="C1166" s="2" t="s">
        <v>8552</v>
      </c>
      <c r="D1166" s="2" t="s">
        <v>13146</v>
      </c>
      <c r="E1166" s="2" t="s">
        <v>13241</v>
      </c>
      <c r="F1166" s="2" t="s">
        <v>13242</v>
      </c>
      <c r="G1166" s="2" t="s">
        <v>13243</v>
      </c>
      <c r="H1166" s="7">
        <v>2499</v>
      </c>
      <c r="I1166" s="7" t="str">
        <f>IF('Amazon 2'!H950&lt;200,"&lt;₹ 200",IF(OR('Amazon 2'!H950=200,'Amazon 2'!H950&lt;=500),"₹ 200-₹ 500","&gt;₹ 500"))</f>
        <v>&gt;₹ 500</v>
      </c>
      <c r="J1166" s="7">
        <v>3945</v>
      </c>
      <c r="K1166" s="5">
        <v>0.37</v>
      </c>
      <c r="L1166" t="str">
        <f t="shared" si="124"/>
        <v>31-40%</v>
      </c>
      <c r="M1166" s="7">
        <f t="shared" si="125"/>
        <v>36.653992395437264</v>
      </c>
      <c r="N1166" s="5" t="str">
        <f t="shared" si="123"/>
        <v>&lt;50%</v>
      </c>
      <c r="O1166" s="2">
        <v>3.8</v>
      </c>
      <c r="P1166" s="3">
        <v>2732</v>
      </c>
      <c r="Q1166" s="3">
        <f t="shared" si="126"/>
        <v>10777740</v>
      </c>
      <c r="R1166" s="18">
        <f t="shared" si="127"/>
        <v>6.532</v>
      </c>
    </row>
    <row r="1167" spans="1:18" ht="15.75">
      <c r="A1167" s="2" t="s">
        <v>11012</v>
      </c>
      <c r="B1167" s="2" t="s">
        <v>11013</v>
      </c>
      <c r="C1167" s="2" t="s">
        <v>9644</v>
      </c>
      <c r="D1167" s="2" t="s">
        <v>13146</v>
      </c>
      <c r="E1167" s="2" t="s">
        <v>13238</v>
      </c>
      <c r="F1167" s="2" t="s">
        <v>13278</v>
      </c>
      <c r="G1167" s="2" t="s">
        <v>13280</v>
      </c>
      <c r="H1167" s="7">
        <v>600</v>
      </c>
      <c r="I1167" s="7" t="str">
        <f>IF('Amazon 2'!H1153&lt;200,"&lt;₹ 200",IF(OR('Amazon 2'!H1153=200,'Amazon 2'!H1153&lt;=500),"₹ 200-₹ 500","&gt;₹ 500"))</f>
        <v>₹ 200-₹ 500</v>
      </c>
      <c r="J1167" s="7">
        <v>640</v>
      </c>
      <c r="K1167" s="5">
        <v>0.06</v>
      </c>
      <c r="L1167" t="str">
        <f t="shared" si="124"/>
        <v>0-10%</v>
      </c>
      <c r="M1167" s="7">
        <f t="shared" si="125"/>
        <v>6.25</v>
      </c>
      <c r="N1167" s="5" t="str">
        <f t="shared" si="123"/>
        <v>&lt;50%</v>
      </c>
      <c r="O1167" s="2">
        <v>3.8</v>
      </c>
      <c r="P1167" s="3">
        <v>2593</v>
      </c>
      <c r="Q1167" s="3">
        <f t="shared" si="126"/>
        <v>1659520</v>
      </c>
      <c r="R1167" s="18">
        <f t="shared" si="127"/>
        <v>6.3929999999999998</v>
      </c>
    </row>
    <row r="1168" spans="1:18" ht="15.75">
      <c r="A1168" s="2" t="s">
        <v>9446</v>
      </c>
      <c r="B1168" s="2" t="s">
        <v>9447</v>
      </c>
      <c r="C1168" s="2" t="s">
        <v>8541</v>
      </c>
      <c r="D1168" s="2" t="s">
        <v>13146</v>
      </c>
      <c r="E1168" s="2" t="s">
        <v>13238</v>
      </c>
      <c r="F1168" s="2" t="s">
        <v>13239</v>
      </c>
      <c r="G1168" s="2" t="s">
        <v>13240</v>
      </c>
      <c r="H1168" s="7">
        <v>1345</v>
      </c>
      <c r="I1168" s="7" t="str">
        <f>IF('Amazon 2'!H998&lt;200,"&lt;₹ 200",IF(OR('Amazon 2'!H998=200,'Amazon 2'!H998&lt;=500),"₹ 200-₹ 500","&gt;₹ 500"))</f>
        <v>&gt;₹ 500</v>
      </c>
      <c r="J1168" s="7">
        <v>1750</v>
      </c>
      <c r="K1168" s="5">
        <v>0.23</v>
      </c>
      <c r="L1168" t="str">
        <f t="shared" si="124"/>
        <v>21-30%</v>
      </c>
      <c r="M1168" s="7">
        <f t="shared" si="125"/>
        <v>23.142857142857142</v>
      </c>
      <c r="N1168" s="5" t="str">
        <f t="shared" si="123"/>
        <v>&lt;50%</v>
      </c>
      <c r="O1168" s="2">
        <v>3.8</v>
      </c>
      <c r="P1168" s="3">
        <v>2466</v>
      </c>
      <c r="Q1168" s="3">
        <f t="shared" si="126"/>
        <v>4315500</v>
      </c>
      <c r="R1168" s="18">
        <f t="shared" si="127"/>
        <v>6.266</v>
      </c>
    </row>
    <row r="1169" spans="1:18" ht="15.75">
      <c r="A1169" s="2" t="s">
        <v>1764</v>
      </c>
      <c r="B1169" s="2" t="s">
        <v>1765</v>
      </c>
      <c r="C1169" s="2" t="s">
        <v>18</v>
      </c>
      <c r="D1169" s="2" t="s">
        <v>13075</v>
      </c>
      <c r="E1169" s="2" t="s">
        <v>13076</v>
      </c>
      <c r="F1169" s="2" t="s">
        <v>13077</v>
      </c>
      <c r="G1169" s="2" t="s">
        <v>13078</v>
      </c>
      <c r="H1169" s="7">
        <v>259</v>
      </c>
      <c r="I1169" s="7" t="str">
        <f>IF('Amazon 2'!H203&lt;200,"&lt;₹ 200",IF(OR('Amazon 2'!H203=200,'Amazon 2'!H203&lt;=500),"₹ 200-₹ 500","&gt;₹ 500"))</f>
        <v>&gt;₹ 500</v>
      </c>
      <c r="J1169" s="7">
        <v>699</v>
      </c>
      <c r="K1169" s="5">
        <v>0.63</v>
      </c>
      <c r="L1169" t="str">
        <f t="shared" si="124"/>
        <v>61-70%</v>
      </c>
      <c r="M1169" s="7">
        <f t="shared" si="125"/>
        <v>62.947067238912737</v>
      </c>
      <c r="N1169" s="5" t="str">
        <f>IF(K1169&gt;=50%,"Yes","No")</f>
        <v>Yes</v>
      </c>
      <c r="O1169" s="2">
        <v>3.8</v>
      </c>
      <c r="P1169" s="3">
        <v>2399</v>
      </c>
      <c r="Q1169" s="3">
        <f t="shared" si="126"/>
        <v>1676901</v>
      </c>
      <c r="R1169" s="18">
        <f t="shared" si="127"/>
        <v>6.1989999999999998</v>
      </c>
    </row>
    <row r="1170" spans="1:18" ht="15.75">
      <c r="A1170" s="2" t="s">
        <v>4635</v>
      </c>
      <c r="B1170" s="2" t="s">
        <v>4636</v>
      </c>
      <c r="C1170" s="2" t="s">
        <v>3045</v>
      </c>
      <c r="D1170" s="2" t="s">
        <v>13082</v>
      </c>
      <c r="E1170" s="2" t="s">
        <v>13105</v>
      </c>
      <c r="F1170" s="2" t="s">
        <v>13108</v>
      </c>
      <c r="G1170" s="2" t="s">
        <v>13112</v>
      </c>
      <c r="H1170" s="7">
        <v>1055</v>
      </c>
      <c r="I1170" s="7" t="str">
        <f>IF('Amazon 2'!H539&lt;200,"&lt;₹ 200",IF(OR('Amazon 2'!H539=200,'Amazon 2'!H539&lt;=500),"₹ 200-₹ 500","&gt;₹ 500"))</f>
        <v>₹ 200-₹ 500</v>
      </c>
      <c r="J1170" s="7">
        <v>1249</v>
      </c>
      <c r="K1170" s="5">
        <v>0.16</v>
      </c>
      <c r="L1170" t="str">
        <f t="shared" si="124"/>
        <v>11-20%</v>
      </c>
      <c r="M1170" s="7">
        <f t="shared" si="125"/>
        <v>15.532425940752603</v>
      </c>
      <c r="N1170" s="5" t="str">
        <f t="shared" ref="N1170:N1182" si="128">IF(K1170&gt;=50%,"50% ormore","&lt;50%")</f>
        <v>&lt;50%</v>
      </c>
      <c r="O1170" s="2">
        <v>3.8</v>
      </c>
      <c r="P1170" s="3">
        <v>2352</v>
      </c>
      <c r="Q1170" s="3">
        <f t="shared" si="126"/>
        <v>2937648</v>
      </c>
      <c r="R1170" s="18">
        <f t="shared" si="127"/>
        <v>6.1519999999999992</v>
      </c>
    </row>
    <row r="1171" spans="1:18" ht="15.75">
      <c r="A1171" s="2" t="s">
        <v>10134</v>
      </c>
      <c r="B1171" s="2" t="s">
        <v>10135</v>
      </c>
      <c r="C1171" s="2" t="s">
        <v>8938</v>
      </c>
      <c r="D1171" s="2" t="s">
        <v>13146</v>
      </c>
      <c r="E1171" s="2" t="s">
        <v>13238</v>
      </c>
      <c r="F1171" s="2" t="s">
        <v>13239</v>
      </c>
      <c r="G1171" s="2" t="s">
        <v>13262</v>
      </c>
      <c r="H1171" s="7">
        <v>1199</v>
      </c>
      <c r="I1171" s="7" t="str">
        <f>IF('Amazon 2'!H1066&lt;200,"&lt;₹ 200",IF(OR('Amazon 2'!H1066=200,'Amazon 2'!H1066&lt;=500),"₹ 200-₹ 500","&gt;₹ 500"))</f>
        <v>&gt;₹ 500</v>
      </c>
      <c r="J1171" s="7">
        <v>1499</v>
      </c>
      <c r="K1171" s="5">
        <v>0.2</v>
      </c>
      <c r="L1171" t="str">
        <f t="shared" si="124"/>
        <v>11-20%</v>
      </c>
      <c r="M1171" s="7">
        <f t="shared" si="125"/>
        <v>20.013342228152101</v>
      </c>
      <c r="N1171" s="5" t="str">
        <f t="shared" si="128"/>
        <v>&lt;50%</v>
      </c>
      <c r="O1171" s="2">
        <v>3.8</v>
      </c>
      <c r="P1171" s="3">
        <v>2206</v>
      </c>
      <c r="Q1171" s="3">
        <f t="shared" si="126"/>
        <v>3306794</v>
      </c>
      <c r="R1171" s="18">
        <f t="shared" si="127"/>
        <v>6.0060000000000002</v>
      </c>
    </row>
    <row r="1172" spans="1:18" ht="15.75">
      <c r="A1172" s="2" t="s">
        <v>10315</v>
      </c>
      <c r="B1172" s="2" t="s">
        <v>10316</v>
      </c>
      <c r="C1172" s="2" t="s">
        <v>8897</v>
      </c>
      <c r="D1172" s="2" t="s">
        <v>13146</v>
      </c>
      <c r="E1172" s="2" t="s">
        <v>13238</v>
      </c>
      <c r="F1172" s="2" t="s">
        <v>13245</v>
      </c>
      <c r="G1172" s="2" t="s">
        <v>13246</v>
      </c>
      <c r="H1172" s="7">
        <v>4280</v>
      </c>
      <c r="I1172" s="7" t="str">
        <f>IF('Amazon 2'!H1084&lt;200,"&lt;₹ 200",IF(OR('Amazon 2'!H1084=200,'Amazon 2'!H1084&lt;=500),"₹ 200-₹ 500","&gt;₹ 500"))</f>
        <v>₹ 200-₹ 500</v>
      </c>
      <c r="J1172" s="7">
        <v>5995</v>
      </c>
      <c r="K1172" s="5">
        <v>0.28999999999999998</v>
      </c>
      <c r="L1172" t="str">
        <f t="shared" si="124"/>
        <v>21-30%</v>
      </c>
      <c r="M1172" s="7">
        <f t="shared" si="125"/>
        <v>28.607172643869895</v>
      </c>
      <c r="N1172" s="5" t="str">
        <f t="shared" si="128"/>
        <v>&lt;50%</v>
      </c>
      <c r="O1172" s="2">
        <v>3.8</v>
      </c>
      <c r="P1172" s="3">
        <v>2112</v>
      </c>
      <c r="Q1172" s="3">
        <f t="shared" si="126"/>
        <v>12661440</v>
      </c>
      <c r="R1172" s="18">
        <f t="shared" si="127"/>
        <v>5.9119999999999999</v>
      </c>
    </row>
    <row r="1173" spans="1:18" ht="15.75">
      <c r="A1173" s="2" t="s">
        <v>7794</v>
      </c>
      <c r="B1173" s="2" t="s">
        <v>7795</v>
      </c>
      <c r="C1173" s="2" t="s">
        <v>7796</v>
      </c>
      <c r="D1173" s="2" t="s">
        <v>13075</v>
      </c>
      <c r="E1173" s="2" t="s">
        <v>13076</v>
      </c>
      <c r="F1173" s="2" t="s">
        <v>13163</v>
      </c>
      <c r="G1173" s="2" t="s">
        <v>13223</v>
      </c>
      <c r="H1173" s="7">
        <v>1199</v>
      </c>
      <c r="I1173" s="7" t="str">
        <f>IF('Amazon 2'!H839&lt;200,"&lt;₹ 200",IF(OR('Amazon 2'!H839=200,'Amazon 2'!H839&lt;=500),"₹ 200-₹ 500","&gt;₹ 500"))</f>
        <v>&gt;₹ 500</v>
      </c>
      <c r="J1173" s="7">
        <v>5499</v>
      </c>
      <c r="K1173" s="5">
        <v>0.78</v>
      </c>
      <c r="L1173" t="str">
        <f t="shared" si="124"/>
        <v>71-80%</v>
      </c>
      <c r="M1173" s="7">
        <f t="shared" si="125"/>
        <v>78.196035642844151</v>
      </c>
      <c r="N1173" s="5" t="str">
        <f t="shared" si="128"/>
        <v>50% ormore</v>
      </c>
      <c r="O1173" s="2">
        <v>3.8</v>
      </c>
      <c r="P1173" s="3">
        <v>2043</v>
      </c>
      <c r="Q1173" s="3">
        <f t="shared" si="126"/>
        <v>11234457</v>
      </c>
      <c r="R1173" s="18">
        <f t="shared" si="127"/>
        <v>5.843</v>
      </c>
    </row>
    <row r="1174" spans="1:18" ht="15.75">
      <c r="A1174" s="2" t="s">
        <v>9345</v>
      </c>
      <c r="B1174" s="2" t="s">
        <v>9346</v>
      </c>
      <c r="C1174" s="2" t="s">
        <v>8732</v>
      </c>
      <c r="D1174" s="2" t="s">
        <v>13146</v>
      </c>
      <c r="E1174" s="2" t="s">
        <v>13241</v>
      </c>
      <c r="F1174" s="2" t="s">
        <v>13242</v>
      </c>
      <c r="G1174" s="2"/>
      <c r="H1174" s="7">
        <v>2499</v>
      </c>
      <c r="I1174" s="7" t="str">
        <f>IF('Amazon 2'!H988&lt;200,"&lt;₹ 200",IF(OR('Amazon 2'!H988=200,'Amazon 2'!H988&lt;=500),"₹ 200-₹ 500","&gt;₹ 500"))</f>
        <v>&gt;₹ 500</v>
      </c>
      <c r="J1174" s="7">
        <v>5000</v>
      </c>
      <c r="K1174" s="5">
        <v>0.5</v>
      </c>
      <c r="L1174" t="str">
        <f t="shared" si="124"/>
        <v>41-50%</v>
      </c>
      <c r="M1174" s="7">
        <f t="shared" si="125"/>
        <v>50.019999999999996</v>
      </c>
      <c r="N1174" s="5" t="str">
        <f t="shared" si="128"/>
        <v>50% ormore</v>
      </c>
      <c r="O1174" s="2">
        <v>3.8</v>
      </c>
      <c r="P1174" s="3">
        <v>1889</v>
      </c>
      <c r="Q1174" s="3">
        <f t="shared" si="126"/>
        <v>9445000</v>
      </c>
      <c r="R1174" s="18">
        <f t="shared" si="127"/>
        <v>5.6890000000000001</v>
      </c>
    </row>
    <row r="1175" spans="1:18" ht="15.75">
      <c r="A1175" s="2" t="s">
        <v>7274</v>
      </c>
      <c r="B1175" s="2" t="s">
        <v>7275</v>
      </c>
      <c r="C1175" s="2" t="s">
        <v>5904</v>
      </c>
      <c r="D1175" s="2" t="s">
        <v>13082</v>
      </c>
      <c r="E1175" s="2" t="s">
        <v>13152</v>
      </c>
      <c r="F1175" s="2" t="s">
        <v>13181</v>
      </c>
      <c r="G1175" s="2" t="s">
        <v>13182</v>
      </c>
      <c r="H1175" s="7">
        <v>1999</v>
      </c>
      <c r="I1175" s="7" t="str">
        <f>IF('Amazon 2'!H788&lt;200,"&lt;₹ 200",IF(OR('Amazon 2'!H788=200,'Amazon 2'!H788&lt;=500),"₹ 200-₹ 500","&gt;₹ 500"))</f>
        <v>₹ 200-₹ 500</v>
      </c>
      <c r="J1175" s="7">
        <v>4700</v>
      </c>
      <c r="K1175" s="5">
        <v>0.56999999999999995</v>
      </c>
      <c r="L1175" t="str">
        <f t="shared" si="124"/>
        <v>51-60%</v>
      </c>
      <c r="M1175" s="7">
        <f t="shared" si="125"/>
        <v>57.468085106382979</v>
      </c>
      <c r="N1175" s="5" t="str">
        <f t="shared" si="128"/>
        <v>50% ormore</v>
      </c>
      <c r="O1175" s="2">
        <v>3.8</v>
      </c>
      <c r="P1175" s="3">
        <v>1880</v>
      </c>
      <c r="Q1175" s="3">
        <f t="shared" si="126"/>
        <v>8836000</v>
      </c>
      <c r="R1175" s="18">
        <f t="shared" si="127"/>
        <v>5.68</v>
      </c>
    </row>
    <row r="1176" spans="1:18" ht="15.75">
      <c r="A1176" s="2" t="s">
        <v>12191</v>
      </c>
      <c r="B1176" s="2" t="s">
        <v>12192</v>
      </c>
      <c r="C1176" s="2" t="s">
        <v>8710</v>
      </c>
      <c r="D1176" s="2" t="s">
        <v>13146</v>
      </c>
      <c r="E1176" s="2" t="s">
        <v>13238</v>
      </c>
      <c r="F1176" s="2" t="s">
        <v>13239</v>
      </c>
      <c r="G1176" s="2" t="s">
        <v>13253</v>
      </c>
      <c r="H1176" s="7">
        <v>1799</v>
      </c>
      <c r="I1176" s="7" t="str">
        <f>IF('Amazon 2'!H1270&lt;200,"&lt;₹ 200",IF(OR('Amazon 2'!H1270=200,'Amazon 2'!H1270&lt;=500),"₹ 200-₹ 500","&gt;₹ 500"))</f>
        <v>&gt;₹ 500</v>
      </c>
      <c r="J1176" s="7">
        <v>3299</v>
      </c>
      <c r="K1176" s="5">
        <v>0.45</v>
      </c>
      <c r="L1176" t="str">
        <f t="shared" si="124"/>
        <v>41-50%</v>
      </c>
      <c r="M1176" s="7">
        <f t="shared" si="125"/>
        <v>45.468323734464988</v>
      </c>
      <c r="N1176" s="5" t="str">
        <f t="shared" si="128"/>
        <v>&lt;50%</v>
      </c>
      <c r="O1176" s="2">
        <v>3.8</v>
      </c>
      <c r="P1176" s="3">
        <v>1846</v>
      </c>
      <c r="Q1176" s="3">
        <f t="shared" si="126"/>
        <v>6089954</v>
      </c>
      <c r="R1176" s="18">
        <f t="shared" si="127"/>
        <v>5.6459999999999999</v>
      </c>
    </row>
    <row r="1177" spans="1:18" ht="15.75">
      <c r="A1177" s="2" t="s">
        <v>9477</v>
      </c>
      <c r="B1177" s="2" t="s">
        <v>9478</v>
      </c>
      <c r="C1177" s="2" t="s">
        <v>9479</v>
      </c>
      <c r="D1177" s="2" t="s">
        <v>13146</v>
      </c>
      <c r="E1177" s="2" t="s">
        <v>13241</v>
      </c>
      <c r="F1177" s="2" t="s">
        <v>13242</v>
      </c>
      <c r="G1177" s="2" t="s">
        <v>13273</v>
      </c>
      <c r="H1177" s="7">
        <v>2199</v>
      </c>
      <c r="I1177" s="7" t="str">
        <f>IF('Amazon 2'!H1001&lt;200,"&lt;₹ 200",IF(OR('Amazon 2'!H1001=200,'Amazon 2'!H1001&lt;=500),"₹ 200-₹ 500","&gt;₹ 500"))</f>
        <v>&gt;₹ 500</v>
      </c>
      <c r="J1177" s="7">
        <v>2990</v>
      </c>
      <c r="K1177" s="5">
        <v>0.26</v>
      </c>
      <c r="L1177" t="str">
        <f t="shared" si="124"/>
        <v>21-30%</v>
      </c>
      <c r="M1177" s="7">
        <f t="shared" si="125"/>
        <v>26.454849498327761</v>
      </c>
      <c r="N1177" s="5" t="str">
        <f t="shared" si="128"/>
        <v>&lt;50%</v>
      </c>
      <c r="O1177" s="2">
        <v>3.8</v>
      </c>
      <c r="P1177" s="3">
        <v>1558</v>
      </c>
      <c r="Q1177" s="3">
        <f t="shared" si="126"/>
        <v>4658420</v>
      </c>
      <c r="R1177" s="18">
        <f t="shared" si="127"/>
        <v>5.3579999999999997</v>
      </c>
    </row>
    <row r="1178" spans="1:18" ht="15.75">
      <c r="A1178" s="2" t="s">
        <v>10779</v>
      </c>
      <c r="B1178" s="2" t="s">
        <v>10780</v>
      </c>
      <c r="C1178" s="2" t="s">
        <v>8897</v>
      </c>
      <c r="D1178" s="2" t="s">
        <v>13146</v>
      </c>
      <c r="E1178" s="2" t="s">
        <v>13238</v>
      </c>
      <c r="F1178" s="2" t="s">
        <v>13245</v>
      </c>
      <c r="G1178" s="2" t="s">
        <v>13246</v>
      </c>
      <c r="H1178" s="7">
        <v>3299</v>
      </c>
      <c r="I1178" s="7" t="str">
        <f>IF('Amazon 2'!H1130&lt;200,"&lt;₹ 200",IF(OR('Amazon 2'!H1130=200,'Amazon 2'!H1130&lt;=500),"₹ 200-₹ 500","&gt;₹ 500"))</f>
        <v>&gt;₹ 500</v>
      </c>
      <c r="J1178" s="7">
        <v>4995</v>
      </c>
      <c r="K1178" s="5">
        <v>0.34</v>
      </c>
      <c r="L1178" t="str">
        <f t="shared" si="124"/>
        <v>31-40%</v>
      </c>
      <c r="M1178" s="7">
        <f t="shared" si="125"/>
        <v>33.953953953953956</v>
      </c>
      <c r="N1178" s="5" t="str">
        <f t="shared" si="128"/>
        <v>&lt;50%</v>
      </c>
      <c r="O1178" s="2">
        <v>3.8</v>
      </c>
      <c r="P1178" s="3">
        <v>1393</v>
      </c>
      <c r="Q1178" s="3">
        <f t="shared" si="126"/>
        <v>6958035</v>
      </c>
      <c r="R1178" s="18">
        <f t="shared" si="127"/>
        <v>5.1929999999999996</v>
      </c>
    </row>
    <row r="1179" spans="1:18" ht="15.75">
      <c r="A1179" s="2" t="s">
        <v>12161</v>
      </c>
      <c r="B1179" s="2" t="s">
        <v>12162</v>
      </c>
      <c r="C1179" s="2" t="s">
        <v>8721</v>
      </c>
      <c r="D1179" s="2" t="s">
        <v>13146</v>
      </c>
      <c r="E1179" s="2" t="s">
        <v>13241</v>
      </c>
      <c r="F1179" s="2" t="s">
        <v>13254</v>
      </c>
      <c r="G1179" s="2" t="s">
        <v>13255</v>
      </c>
      <c r="H1179" s="7">
        <v>1190</v>
      </c>
      <c r="I1179" s="7" t="str">
        <f>IF('Amazon 2'!H1267&lt;200,"&lt;₹ 200",IF(OR('Amazon 2'!H1267=200,'Amazon 2'!H1267&lt;=500),"₹ 200-₹ 500","&gt;₹ 500"))</f>
        <v>₹ 200-₹ 500</v>
      </c>
      <c r="J1179" s="7">
        <v>2550</v>
      </c>
      <c r="K1179" s="5">
        <v>0.53</v>
      </c>
      <c r="L1179" t="str">
        <f t="shared" si="124"/>
        <v>51-60%</v>
      </c>
      <c r="M1179" s="7">
        <f t="shared" si="125"/>
        <v>53.333333333333336</v>
      </c>
      <c r="N1179" s="5" t="str">
        <f t="shared" si="128"/>
        <v>50% ormore</v>
      </c>
      <c r="O1179" s="2">
        <v>3.8</v>
      </c>
      <c r="P1179" s="3">
        <v>1181</v>
      </c>
      <c r="Q1179" s="3">
        <f t="shared" si="126"/>
        <v>3011550</v>
      </c>
      <c r="R1179" s="18">
        <f t="shared" si="127"/>
        <v>4.9809999999999999</v>
      </c>
    </row>
    <row r="1180" spans="1:18" ht="15.75">
      <c r="A1180" s="2" t="s">
        <v>6450</v>
      </c>
      <c r="B1180" s="2" t="s">
        <v>6451</v>
      </c>
      <c r="C1180" s="2" t="s">
        <v>4856</v>
      </c>
      <c r="D1180" s="2" t="s">
        <v>13075</v>
      </c>
      <c r="E1180" s="2" t="s">
        <v>13076</v>
      </c>
      <c r="F1180" s="2" t="s">
        <v>13131</v>
      </c>
      <c r="G1180" s="2" t="s">
        <v>13133</v>
      </c>
      <c r="H1180" s="7">
        <v>235</v>
      </c>
      <c r="I1180" s="7" t="str">
        <f>IF('Amazon 2'!H709&lt;200,"&lt;₹ 200",IF(OR('Amazon 2'!H709=200,'Amazon 2'!H709&lt;=500),"₹ 200-₹ 500","&gt;₹ 500"))</f>
        <v>&gt;₹ 500</v>
      </c>
      <c r="J1180" s="7">
        <v>1599</v>
      </c>
      <c r="K1180" s="5">
        <v>0.85</v>
      </c>
      <c r="L1180" t="str">
        <f t="shared" si="124"/>
        <v>81-90%</v>
      </c>
      <c r="M1180" s="7">
        <f t="shared" si="125"/>
        <v>85.30331457160726</v>
      </c>
      <c r="N1180" s="5" t="str">
        <f t="shared" si="128"/>
        <v>50% ormore</v>
      </c>
      <c r="O1180" s="2">
        <v>3.8</v>
      </c>
      <c r="P1180" s="3">
        <v>1173</v>
      </c>
      <c r="Q1180" s="3">
        <f t="shared" si="126"/>
        <v>1875627</v>
      </c>
      <c r="R1180" s="18">
        <f t="shared" si="127"/>
        <v>4.9729999999999999</v>
      </c>
    </row>
    <row r="1181" spans="1:18" ht="15.75">
      <c r="A1181" s="2" t="s">
        <v>8822</v>
      </c>
      <c r="B1181" s="2" t="s">
        <v>8823</v>
      </c>
      <c r="C1181" s="2" t="s">
        <v>8552</v>
      </c>
      <c r="D1181" s="2" t="s">
        <v>13146</v>
      </c>
      <c r="E1181" s="2" t="s">
        <v>13241</v>
      </c>
      <c r="F1181" s="2" t="s">
        <v>13242</v>
      </c>
      <c r="G1181" s="2" t="s">
        <v>13243</v>
      </c>
      <c r="H1181" s="7">
        <v>999</v>
      </c>
      <c r="I1181" s="7" t="str">
        <f>IF('Amazon 2'!H937&lt;200,"&lt;₹ 200",IF(OR('Amazon 2'!H937=200,'Amazon 2'!H937&lt;=500),"₹ 200-₹ 500","&gt;₹ 500"))</f>
        <v>&gt;₹ 500</v>
      </c>
      <c r="J1181" s="7">
        <v>2000</v>
      </c>
      <c r="K1181" s="5">
        <v>0.5</v>
      </c>
      <c r="L1181" t="str">
        <f t="shared" si="124"/>
        <v>41-50%</v>
      </c>
      <c r="M1181" s="7">
        <f t="shared" si="125"/>
        <v>50.05</v>
      </c>
      <c r="N1181" s="5" t="str">
        <f t="shared" si="128"/>
        <v>50% ormore</v>
      </c>
      <c r="O1181" s="2">
        <v>3.8</v>
      </c>
      <c r="P1181" s="3">
        <v>1163</v>
      </c>
      <c r="Q1181" s="3">
        <f t="shared" si="126"/>
        <v>2326000</v>
      </c>
      <c r="R1181" s="18">
        <f t="shared" si="127"/>
        <v>4.9630000000000001</v>
      </c>
    </row>
    <row r="1182" spans="1:18" ht="15.75">
      <c r="A1182" s="2" t="s">
        <v>9921</v>
      </c>
      <c r="B1182" s="2" t="s">
        <v>9922</v>
      </c>
      <c r="C1182" s="2" t="s">
        <v>9923</v>
      </c>
      <c r="D1182" s="2" t="s">
        <v>13282</v>
      </c>
      <c r="E1182" s="2" t="s">
        <v>13283</v>
      </c>
      <c r="F1182" s="2" t="s">
        <v>13284</v>
      </c>
      <c r="G1182" s="2" t="s">
        <v>13285</v>
      </c>
      <c r="H1182" s="7">
        <v>2339</v>
      </c>
      <c r="I1182" s="7" t="str">
        <f>IF('Amazon 2'!H1045&lt;200,"&lt;₹ 200",IF(OR('Amazon 2'!H1045=200,'Amazon 2'!H1045&lt;=500),"₹ 200-₹ 500","&gt;₹ 500"))</f>
        <v>&gt;₹ 500</v>
      </c>
      <c r="J1182" s="7">
        <v>4000</v>
      </c>
      <c r="K1182" s="5">
        <v>0.42</v>
      </c>
      <c r="L1182" t="str">
        <f t="shared" si="124"/>
        <v>41-50%</v>
      </c>
      <c r="M1182" s="7">
        <f t="shared" si="125"/>
        <v>41.524999999999999</v>
      </c>
      <c r="N1182" s="5" t="str">
        <f t="shared" si="128"/>
        <v>&lt;50%</v>
      </c>
      <c r="O1182" s="2">
        <v>3.8</v>
      </c>
      <c r="P1182" s="3">
        <v>1118</v>
      </c>
      <c r="Q1182" s="3">
        <f t="shared" si="126"/>
        <v>4472000</v>
      </c>
      <c r="R1182" s="18">
        <f t="shared" si="127"/>
        <v>4.9180000000000001</v>
      </c>
    </row>
    <row r="1183" spans="1:18" ht="15.75">
      <c r="A1183" s="2" t="s">
        <v>877</v>
      </c>
      <c r="B1183" s="2" t="s">
        <v>878</v>
      </c>
      <c r="C1183" s="2" t="s">
        <v>462</v>
      </c>
      <c r="D1183" s="2" t="s">
        <v>13082</v>
      </c>
      <c r="E1183" s="2" t="s">
        <v>13083</v>
      </c>
      <c r="F1183" s="2" t="s">
        <v>13084</v>
      </c>
      <c r="G1183" s="2" t="s">
        <v>13087</v>
      </c>
      <c r="H1183" s="7">
        <v>249</v>
      </c>
      <c r="I1183" s="7" t="str">
        <f>IF('Amazon 2'!H98&lt;200,"&lt;₹ 200",IF(OR('Amazon 2'!H98=200,'Amazon 2'!H98&lt;=500),"₹ 200-₹ 500","&gt;₹ 500"))</f>
        <v>₹ 200-₹ 500</v>
      </c>
      <c r="J1183" s="7">
        <v>799</v>
      </c>
      <c r="K1183" s="5">
        <v>0.69</v>
      </c>
      <c r="L1183" t="str">
        <f t="shared" si="124"/>
        <v>61-70%</v>
      </c>
      <c r="M1183" s="7">
        <f t="shared" si="125"/>
        <v>68.836045056320401</v>
      </c>
      <c r="N1183" s="5" t="str">
        <f>IF(K1183&gt;=50%,"Yes","No")</f>
        <v>Yes</v>
      </c>
      <c r="O1183" s="2">
        <v>3.8</v>
      </c>
      <c r="P1183" s="3">
        <v>1079</v>
      </c>
      <c r="Q1183" s="3">
        <f t="shared" si="126"/>
        <v>862121</v>
      </c>
      <c r="R1183" s="18">
        <f t="shared" si="127"/>
        <v>4.8789999999999996</v>
      </c>
    </row>
    <row r="1184" spans="1:18" ht="15.75">
      <c r="A1184" s="2" t="s">
        <v>1888</v>
      </c>
      <c r="B1184" s="2" t="s">
        <v>1889</v>
      </c>
      <c r="C1184" s="2" t="s">
        <v>462</v>
      </c>
      <c r="D1184" s="2" t="s">
        <v>13082</v>
      </c>
      <c r="E1184" s="2" t="s">
        <v>13083</v>
      </c>
      <c r="F1184" s="2" t="s">
        <v>13084</v>
      </c>
      <c r="G1184" s="2" t="s">
        <v>13087</v>
      </c>
      <c r="H1184" s="7">
        <v>299</v>
      </c>
      <c r="I1184" s="7" t="str">
        <f>IF('Amazon 2'!H216&lt;200,"&lt;₹ 200",IF(OR('Amazon 2'!H216=200,'Amazon 2'!H216&lt;=500),"₹ 200-₹ 500","&gt;₹ 500"))</f>
        <v>&gt;₹ 500</v>
      </c>
      <c r="J1184" s="7">
        <v>999</v>
      </c>
      <c r="K1184" s="5">
        <v>0.7</v>
      </c>
      <c r="L1184" t="str">
        <f t="shared" si="124"/>
        <v>61-70%</v>
      </c>
      <c r="M1184" s="7">
        <f t="shared" si="125"/>
        <v>70.070070070070074</v>
      </c>
      <c r="N1184" s="5" t="str">
        <f>IF(K1184&gt;=50%,"Yes","No")</f>
        <v>Yes</v>
      </c>
      <c r="O1184" s="2">
        <v>3.8</v>
      </c>
      <c r="P1184" s="3">
        <v>928</v>
      </c>
      <c r="Q1184" s="3">
        <f t="shared" si="126"/>
        <v>927072</v>
      </c>
      <c r="R1184" s="18">
        <f t="shared" si="127"/>
        <v>4.7279999999999998</v>
      </c>
    </row>
    <row r="1185" spans="1:18" ht="15.75">
      <c r="A1185" s="2" t="s">
        <v>4239</v>
      </c>
      <c r="B1185" s="2" t="s">
        <v>4240</v>
      </c>
      <c r="C1185" s="2" t="s">
        <v>2948</v>
      </c>
      <c r="D1185" s="2" t="s">
        <v>13082</v>
      </c>
      <c r="E1185" s="2" t="s">
        <v>13103</v>
      </c>
      <c r="F1185" s="2" t="s">
        <v>13104</v>
      </c>
      <c r="G1185" s="2"/>
      <c r="H1185" s="7">
        <v>4999</v>
      </c>
      <c r="I1185" s="7" t="str">
        <f>IF('Amazon 2'!H495&lt;200,"&lt;₹ 200",IF(OR('Amazon 2'!H495=200,'Amazon 2'!H495&lt;=500),"₹ 200-₹ 500","&gt;₹ 500"))</f>
        <v>&gt;₹ 500</v>
      </c>
      <c r="J1185" s="7">
        <v>6999</v>
      </c>
      <c r="K1185" s="5">
        <v>0.28999999999999998</v>
      </c>
      <c r="L1185" t="str">
        <f t="shared" si="124"/>
        <v>21-30%</v>
      </c>
      <c r="M1185" s="7">
        <f t="shared" si="125"/>
        <v>28.575510787255322</v>
      </c>
      <c r="N1185" s="5" t="str">
        <f>IF(K1185&gt;=50%,"50% ormore","&lt;50%")</f>
        <v>&lt;50%</v>
      </c>
      <c r="O1185" s="2">
        <v>3.8</v>
      </c>
      <c r="P1185" s="3">
        <v>758</v>
      </c>
      <c r="Q1185" s="3">
        <f t="shared" si="126"/>
        <v>5305242</v>
      </c>
      <c r="R1185" s="18">
        <f t="shared" si="127"/>
        <v>4.5579999999999998</v>
      </c>
    </row>
    <row r="1186" spans="1:18" ht="15.75">
      <c r="A1186" s="2" t="s">
        <v>11596</v>
      </c>
      <c r="B1186" s="2" t="s">
        <v>11597</v>
      </c>
      <c r="C1186" s="2" t="s">
        <v>8969</v>
      </c>
      <c r="D1186" s="2" t="s">
        <v>13146</v>
      </c>
      <c r="E1186" s="2" t="s">
        <v>13238</v>
      </c>
      <c r="F1186" s="2" t="s">
        <v>13245</v>
      </c>
      <c r="G1186" s="2" t="s">
        <v>13263</v>
      </c>
      <c r="H1186" s="7">
        <v>1799</v>
      </c>
      <c r="I1186" s="7" t="str">
        <f>IF('Amazon 2'!H1211&lt;200,"&lt;₹ 200",IF(OR('Amazon 2'!H1211=200,'Amazon 2'!H1211&lt;=500),"₹ 200-₹ 500","&gt;₹ 500"))</f>
        <v>&gt;₹ 500</v>
      </c>
      <c r="J1186" s="7">
        <v>3295</v>
      </c>
      <c r="K1186" s="5">
        <v>0.45</v>
      </c>
      <c r="L1186" t="str">
        <f t="shared" si="124"/>
        <v>41-50%</v>
      </c>
      <c r="M1186" s="7">
        <f t="shared" si="125"/>
        <v>45.402124430955993</v>
      </c>
      <c r="N1186" s="5" t="str">
        <f>IF(K1186&gt;=50%,"50% ormore","&lt;50%")</f>
        <v>&lt;50%</v>
      </c>
      <c r="O1186" s="2">
        <v>3.8</v>
      </c>
      <c r="P1186" s="3">
        <v>687</v>
      </c>
      <c r="Q1186" s="3">
        <f t="shared" si="126"/>
        <v>2263665</v>
      </c>
      <c r="R1186" s="18">
        <f t="shared" si="127"/>
        <v>4.4870000000000001</v>
      </c>
    </row>
    <row r="1187" spans="1:18" ht="15.75">
      <c r="A1187" s="2" t="s">
        <v>7690</v>
      </c>
      <c r="B1187" s="2" t="s">
        <v>7691</v>
      </c>
      <c r="C1187" s="2" t="s">
        <v>7692</v>
      </c>
      <c r="D1187" s="2" t="s">
        <v>13082</v>
      </c>
      <c r="E1187" s="2" t="s">
        <v>13113</v>
      </c>
      <c r="F1187" s="2" t="s">
        <v>13217</v>
      </c>
      <c r="G1187" s="2"/>
      <c r="H1187" s="7">
        <v>99</v>
      </c>
      <c r="I1187" s="7" t="str">
        <f>IF('Amazon 2'!H829&lt;200,"&lt;₹ 200",IF(OR('Amazon 2'!H829=200,'Amazon 2'!H829&lt;=500),"₹ 200-₹ 500","&gt;₹ 500"))</f>
        <v>&gt;₹ 500</v>
      </c>
      <c r="J1187" s="7">
        <v>999</v>
      </c>
      <c r="K1187" s="5">
        <v>0.9</v>
      </c>
      <c r="L1187" t="str">
        <f t="shared" si="124"/>
        <v>81-90%</v>
      </c>
      <c r="M1187" s="7">
        <f t="shared" si="125"/>
        <v>90.090090090090087</v>
      </c>
      <c r="N1187" s="5" t="str">
        <f>IF(K1187&gt;=50%,"50% ormore","&lt;50%")</f>
        <v>50% ormore</v>
      </c>
      <c r="O1187" s="2">
        <v>3.8</v>
      </c>
      <c r="P1187" s="3">
        <v>594</v>
      </c>
      <c r="Q1187" s="3">
        <f t="shared" si="126"/>
        <v>593406</v>
      </c>
      <c r="R1187" s="18">
        <f t="shared" si="127"/>
        <v>4.3940000000000001</v>
      </c>
    </row>
    <row r="1188" spans="1:18" ht="15.75">
      <c r="A1188" s="2" t="s">
        <v>2811</v>
      </c>
      <c r="B1188" s="2" t="s">
        <v>2812</v>
      </c>
      <c r="C1188" s="2" t="s">
        <v>462</v>
      </c>
      <c r="D1188" s="2" t="s">
        <v>13082</v>
      </c>
      <c r="E1188" s="2" t="s">
        <v>13083</v>
      </c>
      <c r="F1188" s="2" t="s">
        <v>13084</v>
      </c>
      <c r="G1188" s="2" t="s">
        <v>13087</v>
      </c>
      <c r="H1188" s="7">
        <v>199</v>
      </c>
      <c r="I1188" s="7" t="str">
        <f>IF('Amazon 2'!H321&lt;200,"&lt;₹ 200",IF(OR('Amazon 2'!H321=200,'Amazon 2'!H321&lt;=500),"₹ 200-₹ 500","&gt;₹ 500"))</f>
        <v>&gt;₹ 500</v>
      </c>
      <c r="J1188" s="7">
        <v>499</v>
      </c>
      <c r="K1188" s="5">
        <v>0.6</v>
      </c>
      <c r="L1188" t="str">
        <f t="shared" si="124"/>
        <v>51-60%</v>
      </c>
      <c r="M1188" s="7">
        <f t="shared" si="125"/>
        <v>60.120240480961925</v>
      </c>
      <c r="N1188" s="5" t="str">
        <f>IF(K1188&gt;=50%,"50% ormore","&lt;50%")</f>
        <v>50% ormore</v>
      </c>
      <c r="O1188" s="2">
        <v>3.8</v>
      </c>
      <c r="P1188" s="3">
        <v>538</v>
      </c>
      <c r="Q1188" s="3">
        <f t="shared" si="126"/>
        <v>268462</v>
      </c>
      <c r="R1188" s="18">
        <f t="shared" si="127"/>
        <v>4.3380000000000001</v>
      </c>
    </row>
    <row r="1189" spans="1:18" ht="15.75">
      <c r="A1189" s="2" t="s">
        <v>11134</v>
      </c>
      <c r="B1189" s="2" t="s">
        <v>11135</v>
      </c>
      <c r="C1189" s="2" t="s">
        <v>9192</v>
      </c>
      <c r="D1189" s="2" t="s">
        <v>13146</v>
      </c>
      <c r="E1189" s="2" t="s">
        <v>13238</v>
      </c>
      <c r="F1189" s="2" t="s">
        <v>13239</v>
      </c>
      <c r="G1189" s="2" t="s">
        <v>13266</v>
      </c>
      <c r="H1189" s="7">
        <v>1349</v>
      </c>
      <c r="I1189" s="7" t="str">
        <f>IF('Amazon 2'!H1165&lt;200,"&lt;₹ 200",IF(OR('Amazon 2'!H1165=200,'Amazon 2'!H1165&lt;=500),"₹ 200-₹ 500","&gt;₹ 500"))</f>
        <v>&gt;₹ 500</v>
      </c>
      <c r="J1189" s="7">
        <v>2999</v>
      </c>
      <c r="K1189" s="5">
        <v>0.55000000000000004</v>
      </c>
      <c r="L1189" t="str">
        <f t="shared" si="124"/>
        <v>51-60%</v>
      </c>
      <c r="M1189" s="7">
        <f t="shared" si="125"/>
        <v>55.018339446482159</v>
      </c>
      <c r="N1189" s="5" t="str">
        <f>IF(K1189&gt;=50%,"50% ormore","&lt;50%")</f>
        <v>50% ormore</v>
      </c>
      <c r="O1189" s="2">
        <v>3.8</v>
      </c>
      <c r="P1189" s="3">
        <v>441</v>
      </c>
      <c r="Q1189" s="3">
        <f t="shared" si="126"/>
        <v>1322559</v>
      </c>
      <c r="R1189" s="18">
        <f t="shared" si="127"/>
        <v>4.2409999999999997</v>
      </c>
    </row>
    <row r="1190" spans="1:18" ht="15.75">
      <c r="A1190" s="2" t="s">
        <v>1954</v>
      </c>
      <c r="B1190" s="2" t="s">
        <v>1955</v>
      </c>
      <c r="C1190" s="2" t="s">
        <v>462</v>
      </c>
      <c r="D1190" s="2" t="s">
        <v>13082</v>
      </c>
      <c r="E1190" s="2" t="s">
        <v>13083</v>
      </c>
      <c r="F1190" s="2" t="s">
        <v>13084</v>
      </c>
      <c r="G1190" s="2" t="s">
        <v>13087</v>
      </c>
      <c r="H1190" s="7">
        <v>299</v>
      </c>
      <c r="I1190" s="7" t="str">
        <f>IF('Amazon 2'!H223&lt;200,"&lt;₹ 200",IF(OR('Amazon 2'!H223=200,'Amazon 2'!H223&lt;=500),"₹ 200-₹ 500","&gt;₹ 500"))</f>
        <v>&gt;₹ 500</v>
      </c>
      <c r="J1190" s="7">
        <v>899</v>
      </c>
      <c r="K1190" s="5">
        <v>0.67</v>
      </c>
      <c r="L1190" t="str">
        <f t="shared" si="124"/>
        <v>61-70%</v>
      </c>
      <c r="M1190" s="7">
        <f t="shared" si="125"/>
        <v>66.740823136818676</v>
      </c>
      <c r="N1190" s="5" t="str">
        <f>IF(K1190&gt;=50%,"Yes","No")</f>
        <v>Yes</v>
      </c>
      <c r="O1190" s="2">
        <v>3.8</v>
      </c>
      <c r="P1190" s="3">
        <v>425</v>
      </c>
      <c r="Q1190" s="3">
        <f t="shared" si="126"/>
        <v>382075</v>
      </c>
      <c r="R1190" s="18">
        <f t="shared" si="127"/>
        <v>4.2249999999999996</v>
      </c>
    </row>
    <row r="1191" spans="1:18" ht="15.75">
      <c r="A1191" s="2" t="s">
        <v>11486</v>
      </c>
      <c r="B1191" s="2" t="s">
        <v>11487</v>
      </c>
      <c r="C1191" s="2" t="s">
        <v>10993</v>
      </c>
      <c r="D1191" s="2" t="s">
        <v>13146</v>
      </c>
      <c r="E1191" s="2" t="s">
        <v>13241</v>
      </c>
      <c r="F1191" s="2" t="s">
        <v>13268</v>
      </c>
      <c r="G1191" s="2" t="s">
        <v>13302</v>
      </c>
      <c r="H1191" s="7">
        <v>2399</v>
      </c>
      <c r="I1191" s="7" t="str">
        <f>IF('Amazon 2'!H1200&lt;200,"&lt;₹ 200",IF(OR('Amazon 2'!H1200=200,'Amazon 2'!H1200&lt;=500),"₹ 200-₹ 500","&gt;₹ 500"))</f>
        <v>&gt;₹ 500</v>
      </c>
      <c r="J1191" s="7">
        <v>4200</v>
      </c>
      <c r="K1191" s="5">
        <v>0.43</v>
      </c>
      <c r="L1191" t="str">
        <f t="shared" si="124"/>
        <v>41-50%</v>
      </c>
      <c r="M1191" s="7">
        <f t="shared" si="125"/>
        <v>42.88095238095238</v>
      </c>
      <c r="N1191" s="5" t="str">
        <f>IF(K1191&gt;=50%,"50% ormore","&lt;50%")</f>
        <v>&lt;50%</v>
      </c>
      <c r="O1191" s="2">
        <v>3.8</v>
      </c>
      <c r="P1191" s="3">
        <v>397</v>
      </c>
      <c r="Q1191" s="3">
        <f t="shared" si="126"/>
        <v>1667400</v>
      </c>
      <c r="R1191" s="18">
        <f t="shared" si="127"/>
        <v>4.1970000000000001</v>
      </c>
    </row>
    <row r="1192" spans="1:18" ht="15.75">
      <c r="A1192" s="2" t="s">
        <v>1596</v>
      </c>
      <c r="B1192" s="2" t="s">
        <v>1597</v>
      </c>
      <c r="C1192" s="2" t="s">
        <v>462</v>
      </c>
      <c r="D1192" s="2" t="s">
        <v>13082</v>
      </c>
      <c r="E1192" s="2" t="s">
        <v>13083</v>
      </c>
      <c r="F1192" s="2" t="s">
        <v>13084</v>
      </c>
      <c r="G1192" s="2" t="s">
        <v>13087</v>
      </c>
      <c r="H1192" s="7">
        <v>205</v>
      </c>
      <c r="I1192" s="7" t="str">
        <f>IF('Amazon 2'!H182&lt;200,"&lt;₹ 200",IF(OR('Amazon 2'!H182=200,'Amazon 2'!H182&lt;=500),"₹ 200-₹ 500","&gt;₹ 500"))</f>
        <v>&gt;₹ 500</v>
      </c>
      <c r="J1192" s="7">
        <v>499</v>
      </c>
      <c r="K1192" s="5">
        <v>0.59</v>
      </c>
      <c r="L1192" t="str">
        <f t="shared" si="124"/>
        <v>51-60%</v>
      </c>
      <c r="M1192" s="7">
        <f t="shared" si="125"/>
        <v>58.917835671342687</v>
      </c>
      <c r="N1192" s="5" t="str">
        <f>IF(K1192&gt;=50%,"Yes","No")</f>
        <v>Yes</v>
      </c>
      <c r="O1192" s="2">
        <v>3.8</v>
      </c>
      <c r="P1192" s="3">
        <v>313</v>
      </c>
      <c r="Q1192" s="3">
        <f t="shared" si="126"/>
        <v>156187</v>
      </c>
      <c r="R1192" s="18">
        <f t="shared" si="127"/>
        <v>4.1129999999999995</v>
      </c>
    </row>
    <row r="1193" spans="1:18" ht="15.75">
      <c r="A1193" s="2" t="s">
        <v>9600</v>
      </c>
      <c r="B1193" s="2" t="s">
        <v>9601</v>
      </c>
      <c r="C1193" s="2" t="s">
        <v>8762</v>
      </c>
      <c r="D1193" s="2" t="s">
        <v>13146</v>
      </c>
      <c r="E1193" s="2" t="s">
        <v>13238</v>
      </c>
      <c r="F1193" s="2" t="s">
        <v>13239</v>
      </c>
      <c r="G1193" s="2" t="s">
        <v>13240</v>
      </c>
      <c r="H1193" s="7">
        <v>1299</v>
      </c>
      <c r="I1193" s="7" t="str">
        <f>IF('Amazon 2'!H1013&lt;200,"&lt;₹ 200",IF(OR('Amazon 2'!H1013=200,'Amazon 2'!H1013&lt;=500),"₹ 200-₹ 500","&gt;₹ 500"))</f>
        <v>&gt;₹ 500</v>
      </c>
      <c r="J1193" s="7">
        <v>1999</v>
      </c>
      <c r="K1193" s="5">
        <v>0.35</v>
      </c>
      <c r="L1193" t="str">
        <f t="shared" si="124"/>
        <v>31-40%</v>
      </c>
      <c r="M1193" s="7">
        <f t="shared" si="125"/>
        <v>35.017508754377189</v>
      </c>
      <c r="N1193" s="5" t="str">
        <f>IF(K1193&gt;=50%,"50% ormore","&lt;50%")</f>
        <v>&lt;50%</v>
      </c>
      <c r="O1193" s="2">
        <v>3.8</v>
      </c>
      <c r="P1193" s="3">
        <v>311</v>
      </c>
      <c r="Q1193" s="3">
        <f t="shared" si="126"/>
        <v>621689</v>
      </c>
      <c r="R1193" s="18">
        <f t="shared" si="127"/>
        <v>4.1109999999999998</v>
      </c>
    </row>
    <row r="1194" spans="1:18" ht="15.75">
      <c r="A1194" s="2" t="s">
        <v>10061</v>
      </c>
      <c r="B1194" s="2" t="s">
        <v>10062</v>
      </c>
      <c r="C1194" s="2" t="s">
        <v>8541</v>
      </c>
      <c r="D1194" s="2" t="s">
        <v>13146</v>
      </c>
      <c r="E1194" s="2" t="s">
        <v>13238</v>
      </c>
      <c r="F1194" s="2" t="s">
        <v>13239</v>
      </c>
      <c r="G1194" s="2" t="s">
        <v>13240</v>
      </c>
      <c r="H1194" s="7">
        <v>999</v>
      </c>
      <c r="I1194" s="7" t="str">
        <f>IF('Amazon 2'!H1059&lt;200,"&lt;₹ 200",IF(OR('Amazon 2'!H1059=200,'Amazon 2'!H1059&lt;=500),"₹ 200-₹ 500","&gt;₹ 500"))</f>
        <v>&gt;₹ 500</v>
      </c>
      <c r="J1194" s="7">
        <v>1950</v>
      </c>
      <c r="K1194" s="5">
        <v>0.49</v>
      </c>
      <c r="L1194" t="str">
        <f t="shared" si="124"/>
        <v>41-50%</v>
      </c>
      <c r="M1194" s="7">
        <f t="shared" si="125"/>
        <v>48.769230769230774</v>
      </c>
      <c r="N1194" s="5" t="str">
        <f>IF(K1194&gt;=50%,"50% ormore","&lt;50%")</f>
        <v>&lt;50%</v>
      </c>
      <c r="O1194" s="2">
        <v>3.8</v>
      </c>
      <c r="P1194" s="3">
        <v>305</v>
      </c>
      <c r="Q1194" s="3">
        <f t="shared" si="126"/>
        <v>594750</v>
      </c>
      <c r="R1194" s="18">
        <f t="shared" si="127"/>
        <v>4.1049999999999995</v>
      </c>
    </row>
    <row r="1195" spans="1:18" ht="15.75">
      <c r="A1195" s="2" t="s">
        <v>12542</v>
      </c>
      <c r="B1195" s="2" t="s">
        <v>12543</v>
      </c>
      <c r="C1195" s="2" t="s">
        <v>8886</v>
      </c>
      <c r="D1195" s="2" t="s">
        <v>13146</v>
      </c>
      <c r="E1195" s="2" t="s">
        <v>13259</v>
      </c>
      <c r="F1195" s="2" t="s">
        <v>13260</v>
      </c>
      <c r="G1195" s="2" t="s">
        <v>13261</v>
      </c>
      <c r="H1195" s="7">
        <v>390</v>
      </c>
      <c r="I1195" s="7" t="str">
        <f>IF('Amazon 2'!H1305&lt;200,"&lt;₹ 200",IF(OR('Amazon 2'!H1305=200,'Amazon 2'!H1305&lt;=500),"₹ 200-₹ 500","&gt;₹ 500"))</f>
        <v>&gt;₹ 500</v>
      </c>
      <c r="J1195" s="7">
        <v>799</v>
      </c>
      <c r="K1195" s="5">
        <v>0.51</v>
      </c>
      <c r="L1195" t="str">
        <f t="shared" si="124"/>
        <v>51-60%</v>
      </c>
      <c r="M1195" s="7">
        <f t="shared" si="125"/>
        <v>51.188986232790988</v>
      </c>
      <c r="N1195" s="5" t="str">
        <f>IF(K1195&gt;=50%,"50% ormore","&lt;50%")</f>
        <v>50% ormore</v>
      </c>
      <c r="O1195" s="2">
        <v>3.8</v>
      </c>
      <c r="P1195" s="3">
        <v>287</v>
      </c>
      <c r="Q1195" s="3">
        <f t="shared" si="126"/>
        <v>229313</v>
      </c>
      <c r="R1195" s="18">
        <f t="shared" si="127"/>
        <v>4.0869999999999997</v>
      </c>
    </row>
    <row r="1196" spans="1:18" ht="15.75">
      <c r="A1196" s="2" t="s">
        <v>2366</v>
      </c>
      <c r="B1196" s="2" t="s">
        <v>2367</v>
      </c>
      <c r="C1196" s="2" t="s">
        <v>2368</v>
      </c>
      <c r="D1196" s="2" t="s">
        <v>13082</v>
      </c>
      <c r="E1196" s="2" t="s">
        <v>13090</v>
      </c>
      <c r="F1196" s="2" t="s">
        <v>13100</v>
      </c>
      <c r="G1196" s="2" t="s">
        <v>13101</v>
      </c>
      <c r="H1196" s="7">
        <v>2299</v>
      </c>
      <c r="I1196" s="7" t="str">
        <f>IF('Amazon 2'!H271&lt;200,"&lt;₹ 200",IF(OR('Amazon 2'!H271=200,'Amazon 2'!H271&lt;=500),"₹ 200-₹ 500","&gt;₹ 500"))</f>
        <v>&lt;₹ 200</v>
      </c>
      <c r="J1196" s="7">
        <v>3999</v>
      </c>
      <c r="K1196" s="5">
        <v>0.43</v>
      </c>
      <c r="L1196" t="str">
        <f t="shared" si="124"/>
        <v>41-50%</v>
      </c>
      <c r="M1196" s="7">
        <f t="shared" si="125"/>
        <v>42.510627656914231</v>
      </c>
      <c r="N1196" s="5" t="str">
        <f>IF(K1196&gt;=50%,"Yes","No")</f>
        <v>No</v>
      </c>
      <c r="O1196" s="2">
        <v>3.8</v>
      </c>
      <c r="P1196" s="3">
        <v>282</v>
      </c>
      <c r="Q1196" s="3">
        <f t="shared" si="126"/>
        <v>1127718</v>
      </c>
      <c r="R1196" s="18">
        <f t="shared" si="127"/>
        <v>4.0819999999999999</v>
      </c>
    </row>
    <row r="1197" spans="1:18" ht="15.75">
      <c r="A1197" s="2" t="s">
        <v>10499</v>
      </c>
      <c r="B1197" s="2" t="s">
        <v>10500</v>
      </c>
      <c r="C1197" s="2" t="s">
        <v>8699</v>
      </c>
      <c r="D1197" s="2" t="s">
        <v>13146</v>
      </c>
      <c r="E1197" s="2" t="s">
        <v>13238</v>
      </c>
      <c r="F1197" s="2" t="s">
        <v>13245</v>
      </c>
      <c r="G1197" s="2" t="s">
        <v>13246</v>
      </c>
      <c r="H1197" s="7">
        <v>1049</v>
      </c>
      <c r="I1197" s="7" t="str">
        <f>IF('Amazon 2'!H1102&lt;200,"&lt;₹ 200",IF(OR('Amazon 2'!H1102=200,'Amazon 2'!H1102&lt;=500),"₹ 200-₹ 500","&gt;₹ 500"))</f>
        <v>&gt;₹ 500</v>
      </c>
      <c r="J1197" s="7">
        <v>1950</v>
      </c>
      <c r="K1197" s="5">
        <v>0.46</v>
      </c>
      <c r="L1197" t="str">
        <f t="shared" si="124"/>
        <v>41-50%</v>
      </c>
      <c r="M1197" s="7">
        <f t="shared" si="125"/>
        <v>46.205128205128204</v>
      </c>
      <c r="N1197" s="5" t="str">
        <f>IF(K1197&gt;=50%,"50% ormore","&lt;50%")</f>
        <v>&lt;50%</v>
      </c>
      <c r="O1197" s="2">
        <v>3.8</v>
      </c>
      <c r="P1197" s="3">
        <v>250</v>
      </c>
      <c r="Q1197" s="3">
        <f t="shared" si="126"/>
        <v>487500</v>
      </c>
      <c r="R1197" s="18">
        <f t="shared" si="127"/>
        <v>4.05</v>
      </c>
    </row>
    <row r="1198" spans="1:18" ht="15.75">
      <c r="A1198" s="2" t="s">
        <v>2167</v>
      </c>
      <c r="B1198" s="2" t="s">
        <v>2168</v>
      </c>
      <c r="C1198" s="2" t="s">
        <v>462</v>
      </c>
      <c r="D1198" s="2" t="s">
        <v>13082</v>
      </c>
      <c r="E1198" s="2" t="s">
        <v>13083</v>
      </c>
      <c r="F1198" s="2" t="s">
        <v>13084</v>
      </c>
      <c r="G1198" s="2" t="s">
        <v>13087</v>
      </c>
      <c r="H1198" s="7">
        <v>349</v>
      </c>
      <c r="I1198" s="7" t="str">
        <f>IF('Amazon 2'!H246&lt;200,"&lt;₹ 200",IF(OR('Amazon 2'!H246=200,'Amazon 2'!H246&lt;=500),"₹ 200-₹ 500","&gt;₹ 500"))</f>
        <v>&gt;₹ 500</v>
      </c>
      <c r="J1198" s="7">
        <v>1999</v>
      </c>
      <c r="K1198" s="5">
        <v>0.83</v>
      </c>
      <c r="L1198" t="str">
        <f t="shared" si="124"/>
        <v>81-90%</v>
      </c>
      <c r="M1198" s="7">
        <f t="shared" si="125"/>
        <v>82.541270635317659</v>
      </c>
      <c r="N1198" s="5" t="str">
        <f>IF(K1198&gt;=50%,"Yes","No")</f>
        <v>Yes</v>
      </c>
      <c r="O1198" s="2">
        <v>3.8</v>
      </c>
      <c r="P1198" s="3">
        <v>197</v>
      </c>
      <c r="Q1198" s="3">
        <f t="shared" si="126"/>
        <v>393803</v>
      </c>
      <c r="R1198" s="18">
        <f t="shared" si="127"/>
        <v>3.9969999999999999</v>
      </c>
    </row>
    <row r="1199" spans="1:18" ht="15.75">
      <c r="A1199" s="2" t="s">
        <v>12904</v>
      </c>
      <c r="B1199" s="2" t="s">
        <v>12905</v>
      </c>
      <c r="C1199" s="2" t="s">
        <v>8563</v>
      </c>
      <c r="D1199" s="2" t="s">
        <v>13146</v>
      </c>
      <c r="E1199" s="2" t="s">
        <v>13241</v>
      </c>
      <c r="F1199" s="2" t="s">
        <v>13242</v>
      </c>
      <c r="G1199" s="2" t="s">
        <v>13244</v>
      </c>
      <c r="H1199" s="7">
        <v>2320</v>
      </c>
      <c r="I1199" s="7" t="str">
        <f>IF('Amazon 2'!H1341&lt;200,"&lt;₹ 200",IF(OR('Amazon 2'!H1341=200,'Amazon 2'!H1341&lt;=500),"₹ 200-₹ 500","&gt;₹ 500"))</f>
        <v>&gt;₹ 500</v>
      </c>
      <c r="J1199" s="7">
        <v>3290</v>
      </c>
      <c r="K1199" s="5">
        <v>0.28999999999999998</v>
      </c>
      <c r="L1199" t="str">
        <f t="shared" si="124"/>
        <v>21-30%</v>
      </c>
      <c r="M1199" s="7">
        <f t="shared" si="125"/>
        <v>29.483282674772038</v>
      </c>
      <c r="N1199" s="5" t="str">
        <f>IF(K1199&gt;=50%,"50% ormore","&lt;50%")</f>
        <v>&lt;50%</v>
      </c>
      <c r="O1199" s="2">
        <v>3.8</v>
      </c>
      <c r="P1199" s="3">
        <v>195</v>
      </c>
      <c r="Q1199" s="3">
        <f t="shared" si="126"/>
        <v>641550</v>
      </c>
      <c r="R1199" s="18">
        <f t="shared" si="127"/>
        <v>3.9949999999999997</v>
      </c>
    </row>
    <row r="1200" spans="1:18" ht="15.75">
      <c r="A1200" s="2" t="s">
        <v>11185</v>
      </c>
      <c r="B1200" s="2" t="s">
        <v>11186</v>
      </c>
      <c r="C1200" s="2" t="s">
        <v>8563</v>
      </c>
      <c r="D1200" s="2" t="s">
        <v>13146</v>
      </c>
      <c r="E1200" s="2" t="s">
        <v>13241</v>
      </c>
      <c r="F1200" s="2" t="s">
        <v>13242</v>
      </c>
      <c r="G1200" s="2" t="s">
        <v>13244</v>
      </c>
      <c r="H1200" s="7">
        <v>1349</v>
      </c>
      <c r="I1200" s="7" t="str">
        <f>IF('Amazon 2'!H1170&lt;200,"&lt;₹ 200",IF(OR('Amazon 2'!H1170=200,'Amazon 2'!H1170&lt;=500),"₹ 200-₹ 500","&gt;₹ 500"))</f>
        <v>&gt;₹ 500</v>
      </c>
      <c r="J1200" s="7">
        <v>2495</v>
      </c>
      <c r="K1200" s="5">
        <v>0.46</v>
      </c>
      <c r="L1200" t="str">
        <f t="shared" si="124"/>
        <v>41-50%</v>
      </c>
      <c r="M1200" s="7">
        <f t="shared" si="125"/>
        <v>45.93186372745491</v>
      </c>
      <c r="N1200" s="5" t="str">
        <f>IF(K1200&gt;=50%,"50% ormore","&lt;50%")</f>
        <v>&lt;50%</v>
      </c>
      <c r="O1200" s="2">
        <v>3.8</v>
      </c>
      <c r="P1200" s="3">
        <v>166</v>
      </c>
      <c r="Q1200" s="3">
        <f t="shared" si="126"/>
        <v>414170</v>
      </c>
      <c r="R1200" s="18">
        <f t="shared" si="127"/>
        <v>3.9659999999999997</v>
      </c>
    </row>
    <row r="1201" spans="1:18" ht="15.75">
      <c r="A1201" s="2" t="s">
        <v>11937</v>
      </c>
      <c r="B1201" s="2" t="s">
        <v>11938</v>
      </c>
      <c r="C1201" s="2" t="s">
        <v>8647</v>
      </c>
      <c r="D1201" s="2" t="s">
        <v>13146</v>
      </c>
      <c r="E1201" s="2" t="s">
        <v>13238</v>
      </c>
      <c r="F1201" s="2" t="s">
        <v>13239</v>
      </c>
      <c r="G1201" s="2" t="s">
        <v>13251</v>
      </c>
      <c r="H1201" s="7">
        <v>697</v>
      </c>
      <c r="I1201" s="7" t="str">
        <f>IF('Amazon 2'!H1245&lt;200,"&lt;₹ 200",IF(OR('Amazon 2'!H1245=200,'Amazon 2'!H1245&lt;=500),"₹ 200-₹ 500","&gt;₹ 500"))</f>
        <v>₹ 200-₹ 500</v>
      </c>
      <c r="J1201" s="7">
        <v>1499</v>
      </c>
      <c r="K1201" s="5">
        <v>0.54</v>
      </c>
      <c r="L1201" t="str">
        <f t="shared" si="124"/>
        <v>51-60%</v>
      </c>
      <c r="M1201" s="7">
        <f t="shared" si="125"/>
        <v>53.502334889926615</v>
      </c>
      <c r="N1201" s="5" t="str">
        <f>IF(K1201&gt;=50%,"50% ormore","&lt;50%")</f>
        <v>50% ormore</v>
      </c>
      <c r="O1201" s="2">
        <v>3.8</v>
      </c>
      <c r="P1201" s="3">
        <v>144</v>
      </c>
      <c r="Q1201" s="3">
        <f t="shared" si="126"/>
        <v>215856</v>
      </c>
      <c r="R1201" s="18">
        <f t="shared" si="127"/>
        <v>3.944</v>
      </c>
    </row>
    <row r="1202" spans="1:18" ht="15.75">
      <c r="A1202" s="2" t="s">
        <v>2896</v>
      </c>
      <c r="B1202" s="2" t="s">
        <v>2897</v>
      </c>
      <c r="C1202" s="2" t="s">
        <v>462</v>
      </c>
      <c r="D1202" s="2" t="s">
        <v>13082</v>
      </c>
      <c r="E1202" s="2" t="s">
        <v>13083</v>
      </c>
      <c r="F1202" s="2" t="s">
        <v>13084</v>
      </c>
      <c r="G1202" s="2" t="s">
        <v>13087</v>
      </c>
      <c r="H1202" s="7">
        <v>197</v>
      </c>
      <c r="I1202" s="7" t="str">
        <f>IF('Amazon 2'!H331&lt;200,"&lt;₹ 200",IF(OR('Amazon 2'!H331=200,'Amazon 2'!H331&lt;=500),"₹ 200-₹ 500","&gt;₹ 500"))</f>
        <v>₹ 200-₹ 500</v>
      </c>
      <c r="J1202" s="7">
        <v>499</v>
      </c>
      <c r="K1202" s="5">
        <v>0.61</v>
      </c>
      <c r="L1202" t="str">
        <f t="shared" si="124"/>
        <v>61-70%</v>
      </c>
      <c r="M1202" s="7">
        <f t="shared" si="125"/>
        <v>60.521042084168343</v>
      </c>
      <c r="N1202" s="5" t="str">
        <f>IF(K1202&gt;=50%,"50% ormore","&lt;50%")</f>
        <v>50% ormore</v>
      </c>
      <c r="O1202" s="2">
        <v>3.8</v>
      </c>
      <c r="P1202" s="3">
        <v>136</v>
      </c>
      <c r="Q1202" s="3">
        <f t="shared" si="126"/>
        <v>67864</v>
      </c>
      <c r="R1202" s="18">
        <f t="shared" si="127"/>
        <v>3.9359999999999999</v>
      </c>
    </row>
    <row r="1203" spans="1:18" ht="15.75">
      <c r="A1203" s="2" t="s">
        <v>12643</v>
      </c>
      <c r="B1203" s="2" t="s">
        <v>12644</v>
      </c>
      <c r="C1203" s="2" t="s">
        <v>8710</v>
      </c>
      <c r="D1203" s="2" t="s">
        <v>13146</v>
      </c>
      <c r="E1203" s="2" t="s">
        <v>13238</v>
      </c>
      <c r="F1203" s="2" t="s">
        <v>13239</v>
      </c>
      <c r="G1203" s="2" t="s">
        <v>13253</v>
      </c>
      <c r="H1203" s="7">
        <v>1199</v>
      </c>
      <c r="I1203" s="7" t="str">
        <f>IF('Amazon 2'!H1315&lt;200,"&lt;₹ 200",IF(OR('Amazon 2'!H1315=200,'Amazon 2'!H1315&lt;=500),"₹ 200-₹ 500","&gt;₹ 500"))</f>
        <v>₹ 200-₹ 500</v>
      </c>
      <c r="J1203" s="7">
        <v>2990</v>
      </c>
      <c r="K1203" s="5">
        <v>0.6</v>
      </c>
      <c r="L1203" t="str">
        <f t="shared" si="124"/>
        <v>51-60%</v>
      </c>
      <c r="M1203" s="7">
        <f t="shared" si="125"/>
        <v>59.899665551839462</v>
      </c>
      <c r="N1203" s="5" t="str">
        <f>IF(K1203&gt;=50%,"50% ormore","&lt;50%")</f>
        <v>50% ormore</v>
      </c>
      <c r="O1203" s="2">
        <v>3.8</v>
      </c>
      <c r="P1203" s="3">
        <v>133</v>
      </c>
      <c r="Q1203" s="3">
        <f t="shared" si="126"/>
        <v>397670</v>
      </c>
      <c r="R1203" s="18">
        <f t="shared" si="127"/>
        <v>3.9329999999999998</v>
      </c>
    </row>
    <row r="1204" spans="1:18" ht="15.75">
      <c r="A1204" s="2" t="s">
        <v>1076</v>
      </c>
      <c r="B1204" s="2" t="s">
        <v>1077</v>
      </c>
      <c r="C1204" s="2" t="s">
        <v>18</v>
      </c>
      <c r="D1204" s="2" t="s">
        <v>13075</v>
      </c>
      <c r="E1204" s="2" t="s">
        <v>13076</v>
      </c>
      <c r="F1204" s="2" t="s">
        <v>13077</v>
      </c>
      <c r="G1204" s="2" t="s">
        <v>13078</v>
      </c>
      <c r="H1204" s="7">
        <v>228</v>
      </c>
      <c r="I1204" s="7" t="str">
        <f>IF('Amazon 2'!H121&lt;200,"&lt;₹ 200",IF(OR('Amazon 2'!H121=200,'Amazon 2'!H121&lt;=500),"₹ 200-₹ 500","&gt;₹ 500"))</f>
        <v>₹ 200-₹ 500</v>
      </c>
      <c r="J1204" s="7">
        <v>899</v>
      </c>
      <c r="K1204" s="5">
        <v>0.75</v>
      </c>
      <c r="L1204" t="str">
        <f t="shared" si="124"/>
        <v>71-80%</v>
      </c>
      <c r="M1204" s="7">
        <f t="shared" si="125"/>
        <v>74.638487208008897</v>
      </c>
      <c r="N1204" s="5" t="str">
        <f>IF(K1204&gt;=50%,"Yes","No")</f>
        <v>Yes</v>
      </c>
      <c r="O1204" s="2">
        <v>3.8</v>
      </c>
      <c r="P1204" s="3">
        <v>132</v>
      </c>
      <c r="Q1204" s="3">
        <f t="shared" si="126"/>
        <v>118668</v>
      </c>
      <c r="R1204" s="18">
        <f t="shared" si="127"/>
        <v>3.9319999999999999</v>
      </c>
    </row>
    <row r="1205" spans="1:18" ht="15.75">
      <c r="A1205" s="2" t="s">
        <v>4511</v>
      </c>
      <c r="B1205" s="2" t="s">
        <v>4512</v>
      </c>
      <c r="C1205" s="2" t="s">
        <v>2990</v>
      </c>
      <c r="D1205" s="2" t="s">
        <v>13082</v>
      </c>
      <c r="E1205" s="2" t="s">
        <v>13105</v>
      </c>
      <c r="F1205" s="2" t="s">
        <v>13108</v>
      </c>
      <c r="G1205" s="2" t="s">
        <v>13109</v>
      </c>
      <c r="H1205" s="7">
        <v>7998</v>
      </c>
      <c r="I1205" s="7" t="str">
        <f>IF('Amazon 2'!H525&lt;200,"&lt;₹ 200",IF(OR('Amazon 2'!H525=200,'Amazon 2'!H525&lt;=500),"₹ 200-₹ 500","&gt;₹ 500"))</f>
        <v>&gt;₹ 500</v>
      </c>
      <c r="J1205" s="7">
        <v>11999</v>
      </c>
      <c r="K1205" s="5">
        <v>0.33</v>
      </c>
      <c r="L1205" t="str">
        <f t="shared" si="124"/>
        <v>31-40%</v>
      </c>
      <c r="M1205" s="7">
        <f t="shared" si="125"/>
        <v>33.344445370447538</v>
      </c>
      <c r="N1205" s="5" t="str">
        <f>IF(K1205&gt;=50%,"50% ormore","&lt;50%")</f>
        <v>&lt;50%</v>
      </c>
      <c r="O1205" s="2">
        <v>3.8</v>
      </c>
      <c r="P1205" s="3">
        <v>125</v>
      </c>
      <c r="Q1205" s="3">
        <f t="shared" si="126"/>
        <v>1499875</v>
      </c>
      <c r="R1205" s="18">
        <f t="shared" si="127"/>
        <v>3.9249999999999998</v>
      </c>
    </row>
    <row r="1206" spans="1:18" ht="15.75">
      <c r="A1206" s="2" t="s">
        <v>4438</v>
      </c>
      <c r="B1206" s="2" t="s">
        <v>4439</v>
      </c>
      <c r="C1206" s="2" t="s">
        <v>3162</v>
      </c>
      <c r="D1206" s="2" t="s">
        <v>13082</v>
      </c>
      <c r="E1206" s="2" t="s">
        <v>13105</v>
      </c>
      <c r="F1206" s="2" t="s">
        <v>13106</v>
      </c>
      <c r="G1206" s="2" t="s">
        <v>13107</v>
      </c>
      <c r="H1206" s="7">
        <v>799</v>
      </c>
      <c r="I1206" s="7" t="str">
        <f>IF('Amazon 2'!H518&lt;200,"&lt;₹ 200",IF(OR('Amazon 2'!H518=200,'Amazon 2'!H518&lt;=500),"₹ 200-₹ 500","&gt;₹ 500"))</f>
        <v>₹ 200-₹ 500</v>
      </c>
      <c r="J1206" s="7">
        <v>3990</v>
      </c>
      <c r="K1206" s="5">
        <v>0.8</v>
      </c>
      <c r="L1206" t="str">
        <f t="shared" si="124"/>
        <v>71-80%</v>
      </c>
      <c r="M1206" s="7">
        <f t="shared" si="125"/>
        <v>79.974937343358405</v>
      </c>
      <c r="N1206" s="5" t="str">
        <f>IF(K1206&gt;=50%,"50% ormore","&lt;50%")</f>
        <v>50% ormore</v>
      </c>
      <c r="O1206" s="2">
        <v>3.8</v>
      </c>
      <c r="P1206" s="3">
        <v>119</v>
      </c>
      <c r="Q1206" s="3">
        <f t="shared" si="126"/>
        <v>474810</v>
      </c>
      <c r="R1206" s="18">
        <f t="shared" si="127"/>
        <v>3.9189999999999996</v>
      </c>
    </row>
    <row r="1207" spans="1:18" ht="15.75">
      <c r="A1207" s="2" t="s">
        <v>1898</v>
      </c>
      <c r="B1207" s="2" t="s">
        <v>1899</v>
      </c>
      <c r="C1207" s="2" t="s">
        <v>508</v>
      </c>
      <c r="D1207" s="2" t="s">
        <v>13082</v>
      </c>
      <c r="E1207" s="2" t="s">
        <v>13083</v>
      </c>
      <c r="F1207" s="2" t="s">
        <v>13085</v>
      </c>
      <c r="G1207" s="2" t="s">
        <v>13088</v>
      </c>
      <c r="H1207" s="7">
        <v>6999</v>
      </c>
      <c r="I1207" s="7" t="str">
        <f>IF('Amazon 2'!H217&lt;200,"&lt;₹ 200",IF(OR('Amazon 2'!H217=200,'Amazon 2'!H217&lt;=500),"₹ 200-₹ 500","&gt;₹ 500"))</f>
        <v>&gt;₹ 500</v>
      </c>
      <c r="J1207" s="7">
        <v>16990</v>
      </c>
      <c r="K1207" s="5">
        <v>0.59</v>
      </c>
      <c r="L1207" t="str">
        <f t="shared" si="124"/>
        <v>51-60%</v>
      </c>
      <c r="M1207" s="7">
        <f t="shared" si="125"/>
        <v>58.805179517363158</v>
      </c>
      <c r="N1207" s="5" t="str">
        <f>IF(K1207&gt;=50%,"Yes","No")</f>
        <v>Yes</v>
      </c>
      <c r="O1207" s="2">
        <v>3.8</v>
      </c>
      <c r="P1207" s="3">
        <v>110</v>
      </c>
      <c r="Q1207" s="3">
        <f t="shared" si="126"/>
        <v>1868900</v>
      </c>
      <c r="R1207" s="18">
        <f t="shared" si="127"/>
        <v>3.9099999999999997</v>
      </c>
    </row>
    <row r="1208" spans="1:18" ht="15.75">
      <c r="A1208" s="2" t="s">
        <v>9467</v>
      </c>
      <c r="B1208" s="2" t="s">
        <v>9468</v>
      </c>
      <c r="C1208" s="2" t="s">
        <v>8552</v>
      </c>
      <c r="D1208" s="2" t="s">
        <v>13146</v>
      </c>
      <c r="E1208" s="2" t="s">
        <v>13241</v>
      </c>
      <c r="F1208" s="2" t="s">
        <v>13242</v>
      </c>
      <c r="G1208" s="2" t="s">
        <v>13243</v>
      </c>
      <c r="H1208" s="7">
        <v>1498</v>
      </c>
      <c r="I1208" s="7" t="str">
        <f>IF('Amazon 2'!H1000&lt;200,"&lt;₹ 200",IF(OR('Amazon 2'!H1000=200,'Amazon 2'!H1000&lt;=500),"₹ 200-₹ 500","&gt;₹ 500"))</f>
        <v>₹ 200-₹ 500</v>
      </c>
      <c r="J1208" s="7">
        <v>2300</v>
      </c>
      <c r="K1208" s="5">
        <v>0.35</v>
      </c>
      <c r="L1208" t="str">
        <f t="shared" si="124"/>
        <v>31-40%</v>
      </c>
      <c r="M1208" s="7">
        <f t="shared" si="125"/>
        <v>34.869565217391305</v>
      </c>
      <c r="N1208" s="5" t="str">
        <f>IF(K1208&gt;=50%,"50% ormore","&lt;50%")</f>
        <v>&lt;50%</v>
      </c>
      <c r="O1208" s="2">
        <v>3.8</v>
      </c>
      <c r="P1208" s="3">
        <v>95</v>
      </c>
      <c r="Q1208" s="3">
        <f t="shared" si="126"/>
        <v>218500</v>
      </c>
      <c r="R1208" s="18">
        <f t="shared" si="127"/>
        <v>3.895</v>
      </c>
    </row>
    <row r="1209" spans="1:18" ht="15.75">
      <c r="A1209" s="2" t="s">
        <v>2432</v>
      </c>
      <c r="B1209" s="2" t="s">
        <v>2433</v>
      </c>
      <c r="C1209" s="2" t="s">
        <v>18</v>
      </c>
      <c r="D1209" s="2" t="s">
        <v>13075</v>
      </c>
      <c r="E1209" s="2" t="s">
        <v>13076</v>
      </c>
      <c r="F1209" s="2" t="s">
        <v>13077</v>
      </c>
      <c r="G1209" s="2" t="s">
        <v>13078</v>
      </c>
      <c r="H1209" s="7">
        <v>119</v>
      </c>
      <c r="I1209" s="7" t="str">
        <f>IF('Amazon 2'!H279&lt;200,"&lt;₹ 200",IF(OR('Amazon 2'!H279=200,'Amazon 2'!H279&lt;=500),"₹ 200-₹ 500","&gt;₹ 500"))</f>
        <v>&gt;₹ 500</v>
      </c>
      <c r="J1209" s="7">
        <v>299</v>
      </c>
      <c r="K1209" s="5">
        <v>0.6</v>
      </c>
      <c r="L1209" t="str">
        <f t="shared" si="124"/>
        <v>51-60%</v>
      </c>
      <c r="M1209" s="7">
        <f t="shared" si="125"/>
        <v>60.200668896321076</v>
      </c>
      <c r="N1209" s="5" t="str">
        <f>IF(K1209&gt;=50%,"Yes","No")</f>
        <v>Yes</v>
      </c>
      <c r="O1209" s="2">
        <v>3.8</v>
      </c>
      <c r="P1209" s="3">
        <v>51</v>
      </c>
      <c r="Q1209" s="3">
        <f t="shared" si="126"/>
        <v>15249</v>
      </c>
      <c r="R1209" s="18">
        <f t="shared" si="127"/>
        <v>3.851</v>
      </c>
    </row>
    <row r="1210" spans="1:18" ht="15.75">
      <c r="A1210" s="2" t="s">
        <v>10194</v>
      </c>
      <c r="B1210" s="2" t="s">
        <v>10195</v>
      </c>
      <c r="C1210" s="2" t="s">
        <v>8552</v>
      </c>
      <c r="D1210" s="2" t="s">
        <v>13146</v>
      </c>
      <c r="E1210" s="2" t="s">
        <v>13241</v>
      </c>
      <c r="F1210" s="2" t="s">
        <v>13242</v>
      </c>
      <c r="G1210" s="2" t="s">
        <v>13243</v>
      </c>
      <c r="H1210" s="7">
        <v>649</v>
      </c>
      <c r="I1210" s="7" t="str">
        <f>IF('Amazon 2'!H1072&lt;200,"&lt;₹ 200",IF(OR('Amazon 2'!H1072=200,'Amazon 2'!H1072&lt;=500),"₹ 200-₹ 500","&gt;₹ 500"))</f>
        <v>&gt;₹ 500</v>
      </c>
      <c r="J1210" s="7">
        <v>999</v>
      </c>
      <c r="K1210" s="5">
        <v>0.35</v>
      </c>
      <c r="L1210" t="str">
        <f t="shared" si="124"/>
        <v>31-40%</v>
      </c>
      <c r="M1210" s="7">
        <f t="shared" si="125"/>
        <v>35.035035035035037</v>
      </c>
      <c r="N1210" s="5" t="str">
        <f t="shared" ref="N1210:N1215" si="129">IF(K1210&gt;=50%,"50% ormore","&lt;50%")</f>
        <v>&lt;50%</v>
      </c>
      <c r="O1210" s="2">
        <v>3.8</v>
      </c>
      <c r="P1210" s="3">
        <v>49</v>
      </c>
      <c r="Q1210" s="3">
        <f t="shared" si="126"/>
        <v>48951</v>
      </c>
      <c r="R1210" s="18">
        <f t="shared" si="127"/>
        <v>3.8489999999999998</v>
      </c>
    </row>
    <row r="1211" spans="1:18" ht="15.75">
      <c r="A1211" s="2" t="s">
        <v>9039</v>
      </c>
      <c r="B1211" s="2" t="s">
        <v>9040</v>
      </c>
      <c r="C1211" s="2" t="s">
        <v>8552</v>
      </c>
      <c r="D1211" s="2" t="s">
        <v>13146</v>
      </c>
      <c r="E1211" s="2" t="s">
        <v>13241</v>
      </c>
      <c r="F1211" s="2" t="s">
        <v>13242</v>
      </c>
      <c r="G1211" s="2" t="s">
        <v>13243</v>
      </c>
      <c r="H1211" s="7">
        <v>1099</v>
      </c>
      <c r="I1211" s="7" t="str">
        <f>IF('Amazon 2'!H958&lt;200,"&lt;₹ 200",IF(OR('Amazon 2'!H958=200,'Amazon 2'!H958&lt;=500),"₹ 200-₹ 500","&gt;₹ 500"))</f>
        <v>&gt;₹ 500</v>
      </c>
      <c r="J1211" s="7">
        <v>2400</v>
      </c>
      <c r="K1211" s="5">
        <v>0.54</v>
      </c>
      <c r="L1211" t="str">
        <f t="shared" si="124"/>
        <v>51-60%</v>
      </c>
      <c r="M1211" s="7">
        <f t="shared" si="125"/>
        <v>54.208333333333336</v>
      </c>
      <c r="N1211" s="5" t="str">
        <f t="shared" si="129"/>
        <v>50% ormore</v>
      </c>
      <c r="O1211" s="2">
        <v>3.8</v>
      </c>
      <c r="P1211" s="3">
        <v>4</v>
      </c>
      <c r="Q1211" s="3">
        <f t="shared" si="126"/>
        <v>9600</v>
      </c>
      <c r="R1211" s="18">
        <f t="shared" si="127"/>
        <v>3.8039999999999998</v>
      </c>
    </row>
    <row r="1212" spans="1:18" ht="15.75">
      <c r="A1212" s="2" t="s">
        <v>5871</v>
      </c>
      <c r="B1212" s="2" t="s">
        <v>5872</v>
      </c>
      <c r="C1212" s="2" t="s">
        <v>3066</v>
      </c>
      <c r="D1212" s="2" t="s">
        <v>13082</v>
      </c>
      <c r="E1212" s="2" t="s">
        <v>13113</v>
      </c>
      <c r="F1212" s="2" t="s">
        <v>13114</v>
      </c>
      <c r="G1212" s="2" t="s">
        <v>13115</v>
      </c>
      <c r="H1212" s="7">
        <v>1499</v>
      </c>
      <c r="I1212" s="7" t="str">
        <f>IF('Amazon 2'!H653&lt;200,"&lt;₹ 200",IF(OR('Amazon 2'!H653=200,'Amazon 2'!H653&lt;=500),"₹ 200-₹ 500","&gt;₹ 500"))</f>
        <v>&gt;₹ 500</v>
      </c>
      <c r="J1212" s="7">
        <v>2999</v>
      </c>
      <c r="K1212" s="5">
        <v>0.5</v>
      </c>
      <c r="L1212" t="str">
        <f t="shared" si="124"/>
        <v>41-50%</v>
      </c>
      <c r="M1212" s="7">
        <f t="shared" si="125"/>
        <v>50.016672224074689</v>
      </c>
      <c r="N1212" s="5" t="str">
        <f t="shared" si="129"/>
        <v>50% ormore</v>
      </c>
      <c r="O1212" s="2">
        <v>3.7</v>
      </c>
      <c r="P1212" s="3">
        <v>87798</v>
      </c>
      <c r="Q1212" s="3">
        <f t="shared" si="126"/>
        <v>263306202</v>
      </c>
      <c r="R1212" s="18">
        <f t="shared" si="127"/>
        <v>91.498000000000005</v>
      </c>
    </row>
    <row r="1213" spans="1:18" ht="15.75">
      <c r="A1213" s="2" t="s">
        <v>5314</v>
      </c>
      <c r="B1213" s="2" t="s">
        <v>5315</v>
      </c>
      <c r="C1213" s="2" t="s">
        <v>3066</v>
      </c>
      <c r="D1213" s="2" t="s">
        <v>13082</v>
      </c>
      <c r="E1213" s="2" t="s">
        <v>13113</v>
      </c>
      <c r="F1213" s="2" t="s">
        <v>13114</v>
      </c>
      <c r="G1213" s="2" t="s">
        <v>13115</v>
      </c>
      <c r="H1213" s="7">
        <v>1499</v>
      </c>
      <c r="I1213" s="7" t="str">
        <f>IF('Amazon 2'!H602&lt;200,"&lt;₹ 200",IF(OR('Amazon 2'!H602=200,'Amazon 2'!H602&lt;=500),"₹ 200-₹ 500","&gt;₹ 500"))</f>
        <v>₹ 200-₹ 500</v>
      </c>
      <c r="J1213" s="7">
        <v>8999</v>
      </c>
      <c r="K1213" s="5">
        <v>0.83</v>
      </c>
      <c r="L1213" t="str">
        <f t="shared" si="124"/>
        <v>81-90%</v>
      </c>
      <c r="M1213" s="7">
        <f t="shared" si="125"/>
        <v>83.342593621513501</v>
      </c>
      <c r="N1213" s="5" t="str">
        <f t="shared" si="129"/>
        <v>50% ormore</v>
      </c>
      <c r="O1213" s="2">
        <v>3.7</v>
      </c>
      <c r="P1213" s="3">
        <v>28324</v>
      </c>
      <c r="Q1213" s="3">
        <f t="shared" si="126"/>
        <v>254887676</v>
      </c>
      <c r="R1213" s="18">
        <f t="shared" si="127"/>
        <v>32.024000000000001</v>
      </c>
    </row>
    <row r="1214" spans="1:18" ht="15.75">
      <c r="A1214" s="2" t="s">
        <v>9794</v>
      </c>
      <c r="B1214" s="2" t="s">
        <v>9795</v>
      </c>
      <c r="C1214" s="2" t="s">
        <v>9695</v>
      </c>
      <c r="D1214" s="2" t="s">
        <v>13146</v>
      </c>
      <c r="E1214" s="2" t="s">
        <v>13238</v>
      </c>
      <c r="F1214" s="2" t="s">
        <v>13239</v>
      </c>
      <c r="G1214" s="2" t="s">
        <v>13281</v>
      </c>
      <c r="H1214" s="7">
        <v>2719</v>
      </c>
      <c r="I1214" s="7" t="str">
        <f>IF('Amazon 2'!H1032&lt;200,"&lt;₹ 200",IF(OR('Amazon 2'!H1032=200,'Amazon 2'!H1032&lt;=500),"₹ 200-₹ 500","&gt;₹ 500"))</f>
        <v>&lt;₹ 200</v>
      </c>
      <c r="J1214" s="7">
        <v>3945</v>
      </c>
      <c r="K1214" s="5">
        <v>0.31</v>
      </c>
      <c r="L1214" t="str">
        <f t="shared" si="124"/>
        <v>31-40%</v>
      </c>
      <c r="M1214" s="7">
        <f t="shared" si="125"/>
        <v>31.077313054499367</v>
      </c>
      <c r="N1214" s="5" t="str">
        <f t="shared" si="129"/>
        <v>&lt;50%</v>
      </c>
      <c r="O1214" s="2">
        <v>3.7</v>
      </c>
      <c r="P1214" s="3">
        <v>13406</v>
      </c>
      <c r="Q1214" s="3">
        <f t="shared" si="126"/>
        <v>52886670</v>
      </c>
      <c r="R1214" s="18">
        <f t="shared" si="127"/>
        <v>17.106000000000002</v>
      </c>
    </row>
    <row r="1215" spans="1:18" ht="15.75">
      <c r="A1215" s="2" t="s">
        <v>10285</v>
      </c>
      <c r="B1215" s="2" t="s">
        <v>10286</v>
      </c>
      <c r="C1215" s="2" t="s">
        <v>8938</v>
      </c>
      <c r="D1215" s="2" t="s">
        <v>13146</v>
      </c>
      <c r="E1215" s="2" t="s">
        <v>13238</v>
      </c>
      <c r="F1215" s="2" t="s">
        <v>13239</v>
      </c>
      <c r="G1215" s="2" t="s">
        <v>13262</v>
      </c>
      <c r="H1215" s="7">
        <v>3299</v>
      </c>
      <c r="I1215" s="7" t="str">
        <f>IF('Amazon 2'!H1081&lt;200,"&lt;₹ 200",IF(OR('Amazon 2'!H1081=200,'Amazon 2'!H1081&lt;=500),"₹ 200-₹ 500","&gt;₹ 500"))</f>
        <v>&gt;₹ 500</v>
      </c>
      <c r="J1215" s="7">
        <v>6500</v>
      </c>
      <c r="K1215" s="5">
        <v>0.49</v>
      </c>
      <c r="L1215" t="str">
        <f t="shared" si="124"/>
        <v>41-50%</v>
      </c>
      <c r="M1215" s="7">
        <f t="shared" si="125"/>
        <v>49.246153846153845</v>
      </c>
      <c r="N1215" s="5" t="str">
        <f t="shared" si="129"/>
        <v>&lt;50%</v>
      </c>
      <c r="O1215" s="2">
        <v>3.7</v>
      </c>
      <c r="P1215" s="3">
        <v>11217</v>
      </c>
      <c r="Q1215" s="3">
        <f t="shared" si="126"/>
        <v>72910500</v>
      </c>
      <c r="R1215" s="18">
        <f t="shared" si="127"/>
        <v>14.917000000000002</v>
      </c>
    </row>
    <row r="1216" spans="1:18" ht="15.75">
      <c r="A1216" s="2" t="s">
        <v>213</v>
      </c>
      <c r="B1216" s="2" t="s">
        <v>214</v>
      </c>
      <c r="C1216" s="2" t="s">
        <v>129</v>
      </c>
      <c r="D1216" s="2" t="s">
        <v>13082</v>
      </c>
      <c r="E1216" s="2" t="s">
        <v>13083</v>
      </c>
      <c r="F1216" s="2" t="s">
        <v>13084</v>
      </c>
      <c r="G1216" s="2" t="s">
        <v>13078</v>
      </c>
      <c r="H1216" s="7">
        <v>279</v>
      </c>
      <c r="I1216" s="7" t="str">
        <f>IF('Amazon 2'!H23&lt;200,"&lt;₹ 200",IF(OR('Amazon 2'!H23=200,'Amazon 2'!H23&lt;=500),"₹ 200-₹ 500","&gt;₹ 500"))</f>
        <v>&lt;₹ 200</v>
      </c>
      <c r="J1216" s="7">
        <v>499</v>
      </c>
      <c r="K1216" s="5">
        <v>0.44</v>
      </c>
      <c r="L1216" t="str">
        <f t="shared" si="124"/>
        <v>41-50%</v>
      </c>
      <c r="M1216" s="7">
        <f t="shared" si="125"/>
        <v>44.08817635270541</v>
      </c>
      <c r="N1216" s="5" t="str">
        <f>IF(K1216&gt;=50%,"Yes","No")</f>
        <v>No</v>
      </c>
      <c r="O1216" s="2">
        <v>3.7</v>
      </c>
      <c r="P1216" s="3">
        <v>10962</v>
      </c>
      <c r="Q1216" s="3">
        <f t="shared" si="126"/>
        <v>5470038</v>
      </c>
      <c r="R1216" s="18">
        <f t="shared" si="127"/>
        <v>14.661999999999999</v>
      </c>
    </row>
    <row r="1217" spans="1:18" ht="15.75">
      <c r="A1217" s="2" t="s">
        <v>7649</v>
      </c>
      <c r="B1217" s="2" t="s">
        <v>7650</v>
      </c>
      <c r="C1217" s="2" t="s">
        <v>6103</v>
      </c>
      <c r="D1217" s="2" t="s">
        <v>13075</v>
      </c>
      <c r="E1217" s="2" t="s">
        <v>13076</v>
      </c>
      <c r="F1217" s="2" t="s">
        <v>13186</v>
      </c>
      <c r="G1217" s="2"/>
      <c r="H1217" s="7">
        <v>330</v>
      </c>
      <c r="I1217" s="7" t="str">
        <f>IF('Amazon 2'!H825&lt;200,"&lt;₹ 200",IF(OR('Amazon 2'!H825=200,'Amazon 2'!H825&lt;=500),"₹ 200-₹ 500","&gt;₹ 500"))</f>
        <v>₹ 200-₹ 500</v>
      </c>
      <c r="J1217" s="7">
        <v>499</v>
      </c>
      <c r="K1217" s="5">
        <v>0.34</v>
      </c>
      <c r="L1217" t="str">
        <f t="shared" si="124"/>
        <v>31-40%</v>
      </c>
      <c r="M1217" s="7">
        <f t="shared" si="125"/>
        <v>33.867735470941881</v>
      </c>
      <c r="N1217" s="5" t="str">
        <f>IF(K1217&gt;=50%,"50% ormore","&lt;50%")</f>
        <v>&lt;50%</v>
      </c>
      <c r="O1217" s="2">
        <v>3.7</v>
      </c>
      <c r="P1217" s="3">
        <v>8566</v>
      </c>
      <c r="Q1217" s="3">
        <f t="shared" si="126"/>
        <v>4274434</v>
      </c>
      <c r="R1217" s="18">
        <f t="shared" si="127"/>
        <v>12.266000000000002</v>
      </c>
    </row>
    <row r="1218" spans="1:18" ht="15.75">
      <c r="A1218" s="2" t="s">
        <v>12291</v>
      </c>
      <c r="B1218" s="2" t="s">
        <v>12292</v>
      </c>
      <c r="C1218" s="2" t="s">
        <v>8886</v>
      </c>
      <c r="D1218" s="2" t="s">
        <v>13146</v>
      </c>
      <c r="E1218" s="2" t="s">
        <v>13259</v>
      </c>
      <c r="F1218" s="2" t="s">
        <v>13260</v>
      </c>
      <c r="G1218" s="2" t="s">
        <v>13261</v>
      </c>
      <c r="H1218" s="7">
        <v>199</v>
      </c>
      <c r="I1218" s="7" t="str">
        <f>IF('Amazon 2'!H1280&lt;200,"&lt;₹ 200",IF(OR('Amazon 2'!H1280=200,'Amazon 2'!H1280&lt;=500),"₹ 200-₹ 500","&gt;₹ 500"))</f>
        <v>₹ 200-₹ 500</v>
      </c>
      <c r="J1218" s="7">
        <v>399</v>
      </c>
      <c r="K1218" s="5">
        <v>0.5</v>
      </c>
      <c r="L1218" t="str">
        <f t="shared" si="124"/>
        <v>41-50%</v>
      </c>
      <c r="M1218" s="7">
        <f t="shared" si="125"/>
        <v>50.125313283208015</v>
      </c>
      <c r="N1218" s="5" t="str">
        <f>IF(K1218&gt;=50%,"50% ormore","&lt;50%")</f>
        <v>50% ormore</v>
      </c>
      <c r="O1218" s="2">
        <v>3.7</v>
      </c>
      <c r="P1218" s="3">
        <v>7945</v>
      </c>
      <c r="Q1218" s="3">
        <f t="shared" si="126"/>
        <v>3170055</v>
      </c>
      <c r="R1218" s="18">
        <f t="shared" si="127"/>
        <v>11.645</v>
      </c>
    </row>
    <row r="1219" spans="1:18" ht="15.75">
      <c r="A1219" s="2" t="s">
        <v>12412</v>
      </c>
      <c r="B1219" s="2" t="s">
        <v>12413</v>
      </c>
      <c r="C1219" s="2" t="s">
        <v>8938</v>
      </c>
      <c r="D1219" s="2" t="s">
        <v>13146</v>
      </c>
      <c r="E1219" s="2" t="s">
        <v>13238</v>
      </c>
      <c r="F1219" s="2" t="s">
        <v>13239</v>
      </c>
      <c r="G1219" s="2" t="s">
        <v>13262</v>
      </c>
      <c r="H1219" s="7">
        <v>3349</v>
      </c>
      <c r="I1219" s="7" t="str">
        <f>IF('Amazon 2'!H1292&lt;200,"&lt;₹ 200",IF(OR('Amazon 2'!H1292=200,'Amazon 2'!H1292&lt;=500),"₹ 200-₹ 500","&gt;₹ 500"))</f>
        <v>&gt;₹ 500</v>
      </c>
      <c r="J1219" s="7">
        <v>4799</v>
      </c>
      <c r="K1219" s="5">
        <v>0.3</v>
      </c>
      <c r="L1219" t="str">
        <f t="shared" si="124"/>
        <v>21-30%</v>
      </c>
      <c r="M1219" s="7">
        <f t="shared" si="125"/>
        <v>30.214628047509901</v>
      </c>
      <c r="N1219" s="5" t="str">
        <f>IF(K1219&gt;=50%,"50% ormore","&lt;50%")</f>
        <v>&lt;50%</v>
      </c>
      <c r="O1219" s="2">
        <v>3.7</v>
      </c>
      <c r="P1219" s="3">
        <v>4200</v>
      </c>
      <c r="Q1219" s="3">
        <f t="shared" si="126"/>
        <v>20155800</v>
      </c>
      <c r="R1219" s="18">
        <f t="shared" si="127"/>
        <v>7.9</v>
      </c>
    </row>
    <row r="1220" spans="1:18" ht="15.75">
      <c r="A1220" s="2" t="s">
        <v>5131</v>
      </c>
      <c r="B1220" s="2" t="s">
        <v>5132</v>
      </c>
      <c r="C1220" s="2" t="s">
        <v>5133</v>
      </c>
      <c r="D1220" s="2" t="s">
        <v>13082</v>
      </c>
      <c r="E1220" s="2" t="s">
        <v>13152</v>
      </c>
      <c r="F1220" s="2" t="s">
        <v>13153</v>
      </c>
      <c r="G1220" s="2"/>
      <c r="H1220" s="7">
        <v>499</v>
      </c>
      <c r="I1220" s="7" t="str">
        <f>IF('Amazon 2'!H586&lt;200,"&lt;₹ 200",IF(OR('Amazon 2'!H586=200,'Amazon 2'!H586&lt;=500),"₹ 200-₹ 500","&gt;₹ 500"))</f>
        <v>₹ 200-₹ 500</v>
      </c>
      <c r="J1220" s="7">
        <v>1999</v>
      </c>
      <c r="K1220" s="5">
        <v>0.75</v>
      </c>
      <c r="L1220" t="str">
        <f t="shared" si="124"/>
        <v>71-80%</v>
      </c>
      <c r="M1220" s="7">
        <f t="shared" si="125"/>
        <v>75.03751875937968</v>
      </c>
      <c r="N1220" s="5" t="str">
        <f>IF(K1220&gt;=50%,"50% ormore","&lt;50%")</f>
        <v>50% ormore</v>
      </c>
      <c r="O1220" s="2">
        <v>3.7</v>
      </c>
      <c r="P1220" s="3">
        <v>3369</v>
      </c>
      <c r="Q1220" s="3">
        <f t="shared" si="126"/>
        <v>6734631</v>
      </c>
      <c r="R1220" s="18">
        <f t="shared" si="127"/>
        <v>7.0690000000000008</v>
      </c>
    </row>
    <row r="1221" spans="1:18" ht="15.75">
      <c r="A1221" s="2" t="s">
        <v>3938</v>
      </c>
      <c r="B1221" s="2" t="s">
        <v>3939</v>
      </c>
      <c r="C1221" s="2" t="s">
        <v>3940</v>
      </c>
      <c r="D1221" s="2" t="s">
        <v>13082</v>
      </c>
      <c r="E1221" s="2" t="s">
        <v>13105</v>
      </c>
      <c r="F1221" s="2" t="s">
        <v>13106</v>
      </c>
      <c r="G1221" s="2" t="s">
        <v>13092</v>
      </c>
      <c r="H1221" s="7">
        <v>251</v>
      </c>
      <c r="I1221" s="7" t="str">
        <f>IF('Amazon 2'!H457&lt;200,"&lt;₹ 200",IF(OR('Amazon 2'!H457=200,'Amazon 2'!H457&lt;=500),"₹ 200-₹ 500","&gt;₹ 500"))</f>
        <v>&gt;₹ 500</v>
      </c>
      <c r="J1221" s="7">
        <v>999</v>
      </c>
      <c r="K1221" s="5">
        <v>0.75</v>
      </c>
      <c r="L1221" t="str">
        <f t="shared" si="124"/>
        <v>71-80%</v>
      </c>
      <c r="M1221" s="7">
        <f t="shared" si="125"/>
        <v>74.874874874874877</v>
      </c>
      <c r="N1221" s="5" t="str">
        <f>IF(K1221&gt;=50%,"50% ormore","&lt;50%")</f>
        <v>50% ormore</v>
      </c>
      <c r="O1221" s="2">
        <v>3.7</v>
      </c>
      <c r="P1221" s="3">
        <v>3234</v>
      </c>
      <c r="Q1221" s="3">
        <f t="shared" si="126"/>
        <v>3230766</v>
      </c>
      <c r="R1221" s="18">
        <f t="shared" si="127"/>
        <v>6.9340000000000002</v>
      </c>
    </row>
    <row r="1222" spans="1:18" ht="15.75">
      <c r="A1222" s="2" t="s">
        <v>526</v>
      </c>
      <c r="B1222" s="2" t="s">
        <v>527</v>
      </c>
      <c r="C1222" s="2" t="s">
        <v>462</v>
      </c>
      <c r="D1222" s="2" t="s">
        <v>13082</v>
      </c>
      <c r="E1222" s="2" t="s">
        <v>13083</v>
      </c>
      <c r="F1222" s="2" t="s">
        <v>13084</v>
      </c>
      <c r="G1222" s="2" t="s">
        <v>13087</v>
      </c>
      <c r="H1222" s="7">
        <v>230</v>
      </c>
      <c r="I1222" s="7" t="str">
        <f>IF('Amazon 2'!H57&lt;200,"&lt;₹ 200",IF(OR('Amazon 2'!H57=200,'Amazon 2'!H57&lt;=500),"₹ 200-₹ 500","&gt;₹ 500"))</f>
        <v>&lt;₹ 200</v>
      </c>
      <c r="J1222" s="7">
        <v>499</v>
      </c>
      <c r="K1222" s="5">
        <v>0.54</v>
      </c>
      <c r="L1222" t="str">
        <f t="shared" si="124"/>
        <v>51-60%</v>
      </c>
      <c r="M1222" s="7">
        <f t="shared" si="125"/>
        <v>53.907815631262523</v>
      </c>
      <c r="N1222" s="5" t="str">
        <f>IF(K1222&gt;=50%,"Yes","No")</f>
        <v>Yes</v>
      </c>
      <c r="O1222" s="2">
        <v>3.7</v>
      </c>
      <c r="P1222" s="3">
        <v>2960</v>
      </c>
      <c r="Q1222" s="3">
        <f t="shared" si="126"/>
        <v>1477040</v>
      </c>
      <c r="R1222" s="18">
        <f t="shared" si="127"/>
        <v>6.66</v>
      </c>
    </row>
    <row r="1223" spans="1:18" ht="15.75">
      <c r="A1223" s="2" t="s">
        <v>1833</v>
      </c>
      <c r="B1223" s="2" t="s">
        <v>1834</v>
      </c>
      <c r="C1223" s="2" t="s">
        <v>18</v>
      </c>
      <c r="D1223" s="2" t="s">
        <v>13075</v>
      </c>
      <c r="E1223" s="2" t="s">
        <v>13076</v>
      </c>
      <c r="F1223" s="2" t="s">
        <v>13077</v>
      </c>
      <c r="G1223" s="2" t="s">
        <v>13078</v>
      </c>
      <c r="H1223" s="7">
        <v>252</v>
      </c>
      <c r="I1223" s="7" t="str">
        <f>IF('Amazon 2'!H210&lt;200,"&lt;₹ 200",IF(OR('Amazon 2'!H210=200,'Amazon 2'!H210&lt;=500),"₹ 200-₹ 500","&gt;₹ 500"))</f>
        <v>&gt;₹ 500</v>
      </c>
      <c r="J1223" s="7">
        <v>999</v>
      </c>
      <c r="K1223" s="5">
        <v>0.75</v>
      </c>
      <c r="L1223" t="str">
        <f t="shared" ref="L1223:L1286" si="130">IF(K1223&lt;=10%,"0-10%",IF(K1223&lt;=20%,"11-20%",IF(K1223&lt;=30%,"21-30%",IF(K1223&lt;=40%,"31-40%",IF(K1223&lt;=50%,"41-50%",IF(K1223&lt;=60%,"51-60%",IF(K1223&lt;=70%,"61-70%",IF(K1223&lt;=80%,"71-80%",IF(K1223&lt;=90%,"81-90%","91-100%")))))))))</f>
        <v>71-80%</v>
      </c>
      <c r="M1223" s="7">
        <f t="shared" ref="M1223:M1286" si="131" xml:space="preserve"> ( J1223 - H1223 )/J1223*100</f>
        <v>74.774774774774784</v>
      </c>
      <c r="N1223" s="5" t="str">
        <f>IF(K1223&gt;=50%,"Yes","No")</f>
        <v>Yes</v>
      </c>
      <c r="O1223" s="2">
        <v>3.7</v>
      </c>
      <c r="P1223" s="3">
        <v>2249</v>
      </c>
      <c r="Q1223" s="3">
        <f t="shared" ref="Q1223:Q1286" si="132">J1223*P1223</f>
        <v>2246751</v>
      </c>
      <c r="R1223" s="18">
        <f t="shared" ref="R1223:R1286" si="133">O1223+(P1223/1000)</f>
        <v>5.9489999999999998</v>
      </c>
    </row>
    <row r="1224" spans="1:18" ht="15.75">
      <c r="A1224" s="2" t="s">
        <v>566</v>
      </c>
      <c r="B1224" s="2" t="s">
        <v>567</v>
      </c>
      <c r="C1224" s="2" t="s">
        <v>462</v>
      </c>
      <c r="D1224" s="2" t="s">
        <v>13082</v>
      </c>
      <c r="E1224" s="2" t="s">
        <v>13083</v>
      </c>
      <c r="F1224" s="2" t="s">
        <v>13084</v>
      </c>
      <c r="G1224" s="2" t="s">
        <v>13087</v>
      </c>
      <c r="H1224" s="7">
        <v>179</v>
      </c>
      <c r="I1224" s="7" t="str">
        <f>IF('Amazon 2'!H62&lt;200,"&lt;₹ 200",IF(OR('Amazon 2'!H62=200,'Amazon 2'!H62&lt;=500),"₹ 200-₹ 500","&gt;₹ 500"))</f>
        <v>₹ 200-₹ 500</v>
      </c>
      <c r="J1224" s="7">
        <v>799</v>
      </c>
      <c r="K1224" s="5">
        <v>0.78</v>
      </c>
      <c r="L1224" t="str">
        <f t="shared" si="130"/>
        <v>71-80%</v>
      </c>
      <c r="M1224" s="7">
        <f t="shared" si="131"/>
        <v>77.596996245306642</v>
      </c>
      <c r="N1224" s="5" t="str">
        <f>IF(K1224&gt;=50%,"Yes","No")</f>
        <v>Yes</v>
      </c>
      <c r="O1224" s="2">
        <v>3.7</v>
      </c>
      <c r="P1224" s="3">
        <v>2201</v>
      </c>
      <c r="Q1224" s="3">
        <f t="shared" si="132"/>
        <v>1758599</v>
      </c>
      <c r="R1224" s="18">
        <f t="shared" si="133"/>
        <v>5.9009999999999998</v>
      </c>
    </row>
    <row r="1225" spans="1:18" ht="15.75">
      <c r="A1225" s="2" t="s">
        <v>8583</v>
      </c>
      <c r="B1225" s="2" t="s">
        <v>8584</v>
      </c>
      <c r="C1225" s="2" t="s">
        <v>8585</v>
      </c>
      <c r="D1225" s="2" t="s">
        <v>13146</v>
      </c>
      <c r="E1225" s="2" t="s">
        <v>13238</v>
      </c>
      <c r="F1225" s="2" t="s">
        <v>13239</v>
      </c>
      <c r="G1225" s="2" t="s">
        <v>13247</v>
      </c>
      <c r="H1225" s="7">
        <v>199</v>
      </c>
      <c r="I1225" s="7" t="str">
        <f>IF('Amazon 2'!H914&lt;200,"&lt;₹ 200",IF(OR('Amazon 2'!H914=200,'Amazon 2'!H914&lt;=500),"₹ 200-₹ 500","&gt;₹ 500"))</f>
        <v>&gt;₹ 500</v>
      </c>
      <c r="J1225" s="7">
        <v>1999</v>
      </c>
      <c r="K1225" s="5">
        <v>0.9</v>
      </c>
      <c r="L1225" t="str">
        <f t="shared" si="130"/>
        <v>81-90%</v>
      </c>
      <c r="M1225" s="7">
        <f t="shared" si="131"/>
        <v>90.045022511255624</v>
      </c>
      <c r="N1225" s="5" t="str">
        <f>IF(K1225&gt;=50%,"50% ormore","&lt;50%")</f>
        <v>50% ormore</v>
      </c>
      <c r="O1225" s="2">
        <v>3.7</v>
      </c>
      <c r="P1225" s="3">
        <v>2031</v>
      </c>
      <c r="Q1225" s="3">
        <f t="shared" si="132"/>
        <v>4059969</v>
      </c>
      <c r="R1225" s="18">
        <f t="shared" si="133"/>
        <v>5.7309999999999999</v>
      </c>
    </row>
    <row r="1226" spans="1:18" ht="15.75">
      <c r="A1226" s="2" t="s">
        <v>6370</v>
      </c>
      <c r="B1226" s="2" t="s">
        <v>6371</v>
      </c>
      <c r="C1226" s="2" t="s">
        <v>3066</v>
      </c>
      <c r="D1226" s="2" t="s">
        <v>13082</v>
      </c>
      <c r="E1226" s="2" t="s">
        <v>13113</v>
      </c>
      <c r="F1226" s="2" t="s">
        <v>13114</v>
      </c>
      <c r="G1226" s="2" t="s">
        <v>13115</v>
      </c>
      <c r="H1226" s="7">
        <v>1999</v>
      </c>
      <c r="I1226" s="7" t="str">
        <f>IF('Amazon 2'!H701&lt;200,"&lt;₹ 200",IF(OR('Amazon 2'!H701=200,'Amazon 2'!H701&lt;=500),"₹ 200-₹ 500","&gt;₹ 500"))</f>
        <v>&gt;₹ 500</v>
      </c>
      <c r="J1226" s="7">
        <v>9999</v>
      </c>
      <c r="K1226" s="5">
        <v>0.8</v>
      </c>
      <c r="L1226" t="str">
        <f t="shared" si="130"/>
        <v>71-80%</v>
      </c>
      <c r="M1226" s="7">
        <f t="shared" si="131"/>
        <v>80.008000800079998</v>
      </c>
      <c r="N1226" s="5" t="str">
        <f>IF(K1226&gt;=50%,"50% ormore","&lt;50%")</f>
        <v>50% ormore</v>
      </c>
      <c r="O1226" s="2">
        <v>3.7</v>
      </c>
      <c r="P1226" s="3">
        <v>1986</v>
      </c>
      <c r="Q1226" s="3">
        <f t="shared" si="132"/>
        <v>19858014</v>
      </c>
      <c r="R1226" s="18">
        <f t="shared" si="133"/>
        <v>5.6859999999999999</v>
      </c>
    </row>
    <row r="1227" spans="1:18" ht="15.75">
      <c r="A1227" s="2" t="s">
        <v>867</v>
      </c>
      <c r="B1227" s="2" t="s">
        <v>868</v>
      </c>
      <c r="C1227" s="2" t="s">
        <v>98</v>
      </c>
      <c r="D1227" s="2" t="s">
        <v>13075</v>
      </c>
      <c r="E1227" s="2" t="s">
        <v>13079</v>
      </c>
      <c r="F1227" s="2" t="s">
        <v>13080</v>
      </c>
      <c r="G1227" s="2" t="s">
        <v>13081</v>
      </c>
      <c r="H1227" s="7">
        <v>290</v>
      </c>
      <c r="I1227" s="7" t="str">
        <f>IF('Amazon 2'!H97&lt;200,"&lt;₹ 200",IF(OR('Amazon 2'!H97=200,'Amazon 2'!H97&lt;=500),"₹ 200-₹ 500","&gt;₹ 500"))</f>
        <v>&gt;₹ 500</v>
      </c>
      <c r="J1227" s="7">
        <v>349</v>
      </c>
      <c r="K1227" s="5">
        <v>0.17</v>
      </c>
      <c r="L1227" t="str">
        <f t="shared" si="130"/>
        <v>11-20%</v>
      </c>
      <c r="M1227" s="7">
        <f t="shared" si="131"/>
        <v>16.905444126074499</v>
      </c>
      <c r="N1227" s="5" t="str">
        <f>IF(K1227&gt;=50%,"Yes","No")</f>
        <v>No</v>
      </c>
      <c r="O1227" s="2">
        <v>3.7</v>
      </c>
      <c r="P1227" s="3">
        <v>1977</v>
      </c>
      <c r="Q1227" s="3">
        <f t="shared" si="132"/>
        <v>689973</v>
      </c>
      <c r="R1227" s="18">
        <f t="shared" si="133"/>
        <v>5.6770000000000005</v>
      </c>
    </row>
    <row r="1228" spans="1:18" ht="15.75">
      <c r="A1228" s="2" t="s">
        <v>11816</v>
      </c>
      <c r="B1228" s="2" t="s">
        <v>11817</v>
      </c>
      <c r="C1228" s="2" t="s">
        <v>10409</v>
      </c>
      <c r="D1228" s="2" t="s">
        <v>13146</v>
      </c>
      <c r="E1228" s="2" t="s">
        <v>13238</v>
      </c>
      <c r="F1228" s="2" t="s">
        <v>13239</v>
      </c>
      <c r="G1228" s="2" t="s">
        <v>13294</v>
      </c>
      <c r="H1228" s="7">
        <v>3710</v>
      </c>
      <c r="I1228" s="7" t="str">
        <f>IF('Amazon 2'!H1233&lt;200,"&lt;₹ 200",IF(OR('Amazon 2'!H1233=200,'Amazon 2'!H1233&lt;=500),"₹ 200-₹ 500","&gt;₹ 500"))</f>
        <v>&gt;₹ 500</v>
      </c>
      <c r="J1228" s="7">
        <v>4330</v>
      </c>
      <c r="K1228" s="5">
        <v>0.14000000000000001</v>
      </c>
      <c r="L1228" t="str">
        <f t="shared" si="130"/>
        <v>11-20%</v>
      </c>
      <c r="M1228" s="7">
        <f t="shared" si="131"/>
        <v>14.318706697459586</v>
      </c>
      <c r="N1228" s="5" t="str">
        <f>IF(K1228&gt;=50%,"50% ormore","&lt;50%")</f>
        <v>&lt;50%</v>
      </c>
      <c r="O1228" s="2">
        <v>3.7</v>
      </c>
      <c r="P1228" s="3">
        <v>1662</v>
      </c>
      <c r="Q1228" s="3">
        <f t="shared" si="132"/>
        <v>7196460</v>
      </c>
      <c r="R1228" s="18">
        <f t="shared" si="133"/>
        <v>5.3620000000000001</v>
      </c>
    </row>
    <row r="1229" spans="1:18" ht="15.75">
      <c r="A1229" s="2" t="s">
        <v>10819</v>
      </c>
      <c r="B1229" s="2" t="s">
        <v>10820</v>
      </c>
      <c r="C1229" s="2" t="s">
        <v>8886</v>
      </c>
      <c r="D1229" s="2" t="s">
        <v>13146</v>
      </c>
      <c r="E1229" s="2" t="s">
        <v>13259</v>
      </c>
      <c r="F1229" s="2" t="s">
        <v>13260</v>
      </c>
      <c r="G1229" s="2" t="s">
        <v>13261</v>
      </c>
      <c r="H1229" s="7">
        <v>351</v>
      </c>
      <c r="I1229" s="7" t="str">
        <f>IF('Amazon 2'!H1134&lt;200,"&lt;₹ 200",IF(OR('Amazon 2'!H1134=200,'Amazon 2'!H1134&lt;=500),"₹ 200-₹ 500","&gt;₹ 500"))</f>
        <v>₹ 200-₹ 500</v>
      </c>
      <c r="J1229" s="7">
        <v>1099</v>
      </c>
      <c r="K1229" s="5">
        <v>0.68</v>
      </c>
      <c r="L1229" t="str">
        <f t="shared" si="130"/>
        <v>61-70%</v>
      </c>
      <c r="M1229" s="7">
        <f t="shared" si="131"/>
        <v>68.061874431301177</v>
      </c>
      <c r="N1229" s="5" t="str">
        <f>IF(K1229&gt;=50%,"50% ormore","&lt;50%")</f>
        <v>50% ormore</v>
      </c>
      <c r="O1229" s="2">
        <v>3.7</v>
      </c>
      <c r="P1229" s="3">
        <v>1470</v>
      </c>
      <c r="Q1229" s="3">
        <f t="shared" si="132"/>
        <v>1615530</v>
      </c>
      <c r="R1229" s="18">
        <f t="shared" si="133"/>
        <v>5.17</v>
      </c>
    </row>
    <row r="1230" spans="1:18" ht="15.75">
      <c r="A1230" s="2" t="s">
        <v>1302</v>
      </c>
      <c r="B1230" s="2" t="s">
        <v>1303</v>
      </c>
      <c r="C1230" s="2" t="s">
        <v>462</v>
      </c>
      <c r="D1230" s="2" t="s">
        <v>13082</v>
      </c>
      <c r="E1230" s="2" t="s">
        <v>13083</v>
      </c>
      <c r="F1230" s="2" t="s">
        <v>13084</v>
      </c>
      <c r="G1230" s="2" t="s">
        <v>13087</v>
      </c>
      <c r="H1230" s="7">
        <v>195</v>
      </c>
      <c r="I1230" s="7" t="str">
        <f>IF('Amazon 2'!H147&lt;200,"&lt;₹ 200",IF(OR('Amazon 2'!H147=200,'Amazon 2'!H147&lt;=500),"₹ 200-₹ 500","&gt;₹ 500"))</f>
        <v>&gt;₹ 500</v>
      </c>
      <c r="J1230" s="7">
        <v>499</v>
      </c>
      <c r="K1230" s="5">
        <v>0.61</v>
      </c>
      <c r="L1230" t="str">
        <f t="shared" si="130"/>
        <v>61-70%</v>
      </c>
      <c r="M1230" s="7">
        <f t="shared" si="131"/>
        <v>60.921843687374754</v>
      </c>
      <c r="N1230" s="5" t="str">
        <f>IF(K1230&gt;=50%,"Yes","No")</f>
        <v>Yes</v>
      </c>
      <c r="O1230" s="2">
        <v>3.7</v>
      </c>
      <c r="P1230" s="3">
        <v>1383</v>
      </c>
      <c r="Q1230" s="3">
        <f t="shared" si="132"/>
        <v>690117</v>
      </c>
      <c r="R1230" s="18">
        <f t="shared" si="133"/>
        <v>5.0830000000000002</v>
      </c>
    </row>
    <row r="1231" spans="1:18" ht="15.75">
      <c r="A1231" s="2" t="s">
        <v>887</v>
      </c>
      <c r="B1231" s="2" t="s">
        <v>888</v>
      </c>
      <c r="C1231" s="2" t="s">
        <v>18</v>
      </c>
      <c r="D1231" s="2" t="s">
        <v>13075</v>
      </c>
      <c r="E1231" s="2" t="s">
        <v>13076</v>
      </c>
      <c r="F1231" s="2" t="s">
        <v>13077</v>
      </c>
      <c r="G1231" s="2" t="s">
        <v>13078</v>
      </c>
      <c r="H1231" s="7">
        <v>345</v>
      </c>
      <c r="I1231" s="7" t="str">
        <f>IF('Amazon 2'!H99&lt;200,"&lt;₹ 200",IF(OR('Amazon 2'!H99=200,'Amazon 2'!H99&lt;=500),"₹ 200-₹ 500","&gt;₹ 500"))</f>
        <v>₹ 200-₹ 500</v>
      </c>
      <c r="J1231" s="7">
        <v>999</v>
      </c>
      <c r="K1231" s="5">
        <v>0.65</v>
      </c>
      <c r="L1231" t="str">
        <f t="shared" si="130"/>
        <v>61-70%</v>
      </c>
      <c r="M1231" s="7">
        <f t="shared" si="131"/>
        <v>65.465465465465471</v>
      </c>
      <c r="N1231" s="5" t="str">
        <f>IF(K1231&gt;=50%,"Yes","No")</f>
        <v>Yes</v>
      </c>
      <c r="O1231" s="2">
        <v>3.7</v>
      </c>
      <c r="P1231" s="3">
        <v>1097</v>
      </c>
      <c r="Q1231" s="3">
        <f t="shared" si="132"/>
        <v>1095903</v>
      </c>
      <c r="R1231" s="18">
        <f t="shared" si="133"/>
        <v>4.7970000000000006</v>
      </c>
    </row>
    <row r="1232" spans="1:18" ht="15.75">
      <c r="A1232" s="2" t="s">
        <v>10264</v>
      </c>
      <c r="B1232" s="2" t="s">
        <v>10265</v>
      </c>
      <c r="C1232" s="2" t="s">
        <v>10266</v>
      </c>
      <c r="D1232" s="2" t="s">
        <v>13146</v>
      </c>
      <c r="E1232" s="2" t="s">
        <v>13238</v>
      </c>
      <c r="F1232" s="2" t="s">
        <v>13290</v>
      </c>
      <c r="G1232" s="2" t="s">
        <v>13291</v>
      </c>
      <c r="H1232" s="7">
        <v>1484</v>
      </c>
      <c r="I1232" s="7" t="str">
        <f>IF('Amazon 2'!H1079&lt;200,"&lt;₹ 200",IF(OR('Amazon 2'!H1079=200,'Amazon 2'!H1079&lt;=500),"₹ 200-₹ 500","&gt;₹ 500"))</f>
        <v>₹ 200-₹ 500</v>
      </c>
      <c r="J1232" s="7">
        <v>2499</v>
      </c>
      <c r="K1232" s="5">
        <v>0.41</v>
      </c>
      <c r="L1232" t="str">
        <f t="shared" si="130"/>
        <v>41-50%</v>
      </c>
      <c r="M1232" s="7">
        <f t="shared" si="131"/>
        <v>40.616246498599438</v>
      </c>
      <c r="N1232" s="5" t="str">
        <f>IF(K1232&gt;=50%,"50% ormore","&lt;50%")</f>
        <v>&lt;50%</v>
      </c>
      <c r="O1232" s="2">
        <v>3.7</v>
      </c>
      <c r="P1232" s="3">
        <v>1067</v>
      </c>
      <c r="Q1232" s="3">
        <f t="shared" si="132"/>
        <v>2666433</v>
      </c>
      <c r="R1232" s="18">
        <f t="shared" si="133"/>
        <v>4.7670000000000003</v>
      </c>
    </row>
    <row r="1233" spans="1:18" ht="15.75">
      <c r="A1233" s="2" t="s">
        <v>8926</v>
      </c>
      <c r="B1233" s="2" t="s">
        <v>8927</v>
      </c>
      <c r="C1233" s="2" t="s">
        <v>8762</v>
      </c>
      <c r="D1233" s="2" t="s">
        <v>13146</v>
      </c>
      <c r="E1233" s="2" t="s">
        <v>13238</v>
      </c>
      <c r="F1233" s="2" t="s">
        <v>13239</v>
      </c>
      <c r="G1233" s="2" t="s">
        <v>13240</v>
      </c>
      <c r="H1233" s="7">
        <v>809</v>
      </c>
      <c r="I1233" s="7" t="str">
        <f>IF('Amazon 2'!H947&lt;200,"&lt;₹ 200",IF(OR('Amazon 2'!H947=200,'Amazon 2'!H947&lt;=500),"₹ 200-₹ 500","&gt;₹ 500"))</f>
        <v>₹ 200-₹ 500</v>
      </c>
      <c r="J1233" s="7">
        <v>1545</v>
      </c>
      <c r="K1233" s="5">
        <v>0.48</v>
      </c>
      <c r="L1233" t="str">
        <f t="shared" si="130"/>
        <v>41-50%</v>
      </c>
      <c r="M1233" s="7">
        <f t="shared" si="131"/>
        <v>47.637540453074436</v>
      </c>
      <c r="N1233" s="5" t="str">
        <f>IF(K1233&gt;=50%,"50% ormore","&lt;50%")</f>
        <v>&lt;50%</v>
      </c>
      <c r="O1233" s="2">
        <v>3.7</v>
      </c>
      <c r="P1233" s="3">
        <v>976</v>
      </c>
      <c r="Q1233" s="3">
        <f t="shared" si="132"/>
        <v>1507920</v>
      </c>
      <c r="R1233" s="18">
        <f t="shared" si="133"/>
        <v>4.6760000000000002</v>
      </c>
    </row>
    <row r="1234" spans="1:18" ht="15.75">
      <c r="A1234" s="2" t="s">
        <v>4251</v>
      </c>
      <c r="B1234" s="2" t="s">
        <v>4252</v>
      </c>
      <c r="C1234" s="2" t="s">
        <v>2948</v>
      </c>
      <c r="D1234" s="2" t="s">
        <v>13082</v>
      </c>
      <c r="E1234" s="2" t="s">
        <v>13103</v>
      </c>
      <c r="F1234" s="2" t="s">
        <v>13104</v>
      </c>
      <c r="G1234" s="2"/>
      <c r="H1234" s="7">
        <v>2499</v>
      </c>
      <c r="I1234" s="7" t="str">
        <f>IF('Amazon 2'!H496&lt;200,"&lt;₹ 200",IF(OR('Amazon 2'!H496=200,'Amazon 2'!H496&lt;=500),"₹ 200-₹ 500","&gt;₹ 500"))</f>
        <v>&gt;₹ 500</v>
      </c>
      <c r="J1234" s="7">
        <v>5999</v>
      </c>
      <c r="K1234" s="5">
        <v>0.57999999999999996</v>
      </c>
      <c r="L1234" t="str">
        <f t="shared" si="130"/>
        <v>51-60%</v>
      </c>
      <c r="M1234" s="7">
        <f t="shared" si="131"/>
        <v>58.343057176196034</v>
      </c>
      <c r="N1234" s="5" t="str">
        <f>IF(K1234&gt;=50%,"50% ormore","&lt;50%")</f>
        <v>50% ormore</v>
      </c>
      <c r="O1234" s="2">
        <v>3.7</v>
      </c>
      <c r="P1234" s="3">
        <v>828</v>
      </c>
      <c r="Q1234" s="3">
        <f t="shared" si="132"/>
        <v>4967172</v>
      </c>
      <c r="R1234" s="18">
        <f t="shared" si="133"/>
        <v>4.5280000000000005</v>
      </c>
    </row>
    <row r="1235" spans="1:18" ht="15.75">
      <c r="A1235" s="2" t="s">
        <v>9395</v>
      </c>
      <c r="B1235" s="2" t="s">
        <v>9396</v>
      </c>
      <c r="C1235" s="2" t="s">
        <v>9397</v>
      </c>
      <c r="D1235" s="2" t="s">
        <v>13146</v>
      </c>
      <c r="E1235" s="2" t="s">
        <v>13241</v>
      </c>
      <c r="F1235" s="2" t="s">
        <v>13242</v>
      </c>
      <c r="G1235" s="2" t="s">
        <v>13271</v>
      </c>
      <c r="H1235" s="7">
        <v>1409</v>
      </c>
      <c r="I1235" s="7" t="str">
        <f>IF('Amazon 2'!H993&lt;200,"&lt;₹ 200",IF(OR('Amazon 2'!H993=200,'Amazon 2'!H993&lt;=500),"₹ 200-₹ 500","&gt;₹ 500"))</f>
        <v>&gt;₹ 500</v>
      </c>
      <c r="J1235" s="7">
        <v>1639</v>
      </c>
      <c r="K1235" s="5">
        <v>0.14000000000000001</v>
      </c>
      <c r="L1235" t="str">
        <f t="shared" si="130"/>
        <v>11-20%</v>
      </c>
      <c r="M1235" s="7">
        <f t="shared" si="131"/>
        <v>14.032946918852959</v>
      </c>
      <c r="N1235" s="5" t="str">
        <f>IF(K1235&gt;=50%,"50% ormore","&lt;50%")</f>
        <v>&lt;50%</v>
      </c>
      <c r="O1235" s="2">
        <v>3.7</v>
      </c>
      <c r="P1235" s="3">
        <v>787</v>
      </c>
      <c r="Q1235" s="3">
        <f t="shared" si="132"/>
        <v>1289893</v>
      </c>
      <c r="R1235" s="18">
        <f t="shared" si="133"/>
        <v>4.4870000000000001</v>
      </c>
    </row>
    <row r="1236" spans="1:18" ht="15.75">
      <c r="A1236" s="2" t="s">
        <v>2447</v>
      </c>
      <c r="B1236" s="2" t="s">
        <v>2448</v>
      </c>
      <c r="C1236" s="2" t="s">
        <v>462</v>
      </c>
      <c r="D1236" s="2" t="s">
        <v>13082</v>
      </c>
      <c r="E1236" s="2" t="s">
        <v>13083</v>
      </c>
      <c r="F1236" s="2" t="s">
        <v>13084</v>
      </c>
      <c r="G1236" s="2" t="s">
        <v>13087</v>
      </c>
      <c r="H1236" s="7">
        <v>299</v>
      </c>
      <c r="I1236" s="7" t="str">
        <f>IF('Amazon 2'!H281&lt;200,"&lt;₹ 200",IF(OR('Amazon 2'!H281=200,'Amazon 2'!H281&lt;=500),"₹ 200-₹ 500","&gt;₹ 500"))</f>
        <v>₹ 200-₹ 500</v>
      </c>
      <c r="J1236" s="7">
        <v>599</v>
      </c>
      <c r="K1236" s="5">
        <v>0.5</v>
      </c>
      <c r="L1236" t="str">
        <f t="shared" si="130"/>
        <v>41-50%</v>
      </c>
      <c r="M1236" s="7">
        <f t="shared" si="131"/>
        <v>50.083472454090149</v>
      </c>
      <c r="N1236" s="5" t="str">
        <f>IF(K1236&gt;=50%,"Yes","No")</f>
        <v>Yes</v>
      </c>
      <c r="O1236" s="2">
        <v>3.7</v>
      </c>
      <c r="P1236" s="3">
        <v>708</v>
      </c>
      <c r="Q1236" s="3">
        <f t="shared" si="132"/>
        <v>424092</v>
      </c>
      <c r="R1236" s="18">
        <f t="shared" si="133"/>
        <v>4.4080000000000004</v>
      </c>
    </row>
    <row r="1237" spans="1:18" ht="15.75">
      <c r="A1237" s="2" t="s">
        <v>7152</v>
      </c>
      <c r="B1237" s="2" t="s">
        <v>7153</v>
      </c>
      <c r="C1237" s="2" t="s">
        <v>3066</v>
      </c>
      <c r="D1237" s="2" t="s">
        <v>13082</v>
      </c>
      <c r="E1237" s="2" t="s">
        <v>13113</v>
      </c>
      <c r="F1237" s="2" t="s">
        <v>13114</v>
      </c>
      <c r="G1237" s="2" t="s">
        <v>13115</v>
      </c>
      <c r="H1237" s="7">
        <v>1599</v>
      </c>
      <c r="I1237" s="7" t="str">
        <f>IF('Amazon 2'!H776&lt;200,"&lt;₹ 200",IF(OR('Amazon 2'!H776=200,'Amazon 2'!H776&lt;=500),"₹ 200-₹ 500","&gt;₹ 500"))</f>
        <v>₹ 200-₹ 500</v>
      </c>
      <c r="J1237" s="7">
        <v>3490</v>
      </c>
      <c r="K1237" s="5">
        <v>0.54</v>
      </c>
      <c r="L1237" t="str">
        <f t="shared" si="130"/>
        <v>51-60%</v>
      </c>
      <c r="M1237" s="7">
        <f t="shared" si="131"/>
        <v>54.183381088825215</v>
      </c>
      <c r="N1237" s="5" t="str">
        <f>IF(K1237&gt;=50%,"50% ormore","&lt;50%")</f>
        <v>50% ormore</v>
      </c>
      <c r="O1237" s="2">
        <v>3.7</v>
      </c>
      <c r="P1237" s="3">
        <v>676</v>
      </c>
      <c r="Q1237" s="3">
        <f t="shared" si="132"/>
        <v>2359240</v>
      </c>
      <c r="R1237" s="18">
        <f t="shared" si="133"/>
        <v>4.3760000000000003</v>
      </c>
    </row>
    <row r="1238" spans="1:18" ht="15.75">
      <c r="A1238" s="2" t="s">
        <v>11477</v>
      </c>
      <c r="B1238" s="2" t="s">
        <v>11478</v>
      </c>
      <c r="C1238" s="2" t="s">
        <v>8721</v>
      </c>
      <c r="D1238" s="2" t="s">
        <v>13146</v>
      </c>
      <c r="E1238" s="2" t="s">
        <v>13241</v>
      </c>
      <c r="F1238" s="2" t="s">
        <v>13254</v>
      </c>
      <c r="G1238" s="2" t="s">
        <v>13255</v>
      </c>
      <c r="H1238" s="7">
        <v>1049</v>
      </c>
      <c r="I1238" s="7" t="str">
        <f>IF('Amazon 2'!H1199&lt;200,"&lt;₹ 200",IF(OR('Amazon 2'!H1199=200,'Amazon 2'!H1199&lt;=500),"₹ 200-₹ 500","&gt;₹ 500"))</f>
        <v>&gt;₹ 500</v>
      </c>
      <c r="J1238" s="7">
        <v>2499</v>
      </c>
      <c r="K1238" s="5">
        <v>0.57999999999999996</v>
      </c>
      <c r="L1238" t="str">
        <f t="shared" si="130"/>
        <v>51-60%</v>
      </c>
      <c r="M1238" s="7">
        <f t="shared" si="131"/>
        <v>58.023209283713484</v>
      </c>
      <c r="N1238" s="5" t="str">
        <f>IF(K1238&gt;=50%,"50% ormore","&lt;50%")</f>
        <v>50% ormore</v>
      </c>
      <c r="O1238" s="2">
        <v>3.7</v>
      </c>
      <c r="P1238" s="3">
        <v>638</v>
      </c>
      <c r="Q1238" s="3">
        <f t="shared" si="132"/>
        <v>1594362</v>
      </c>
      <c r="R1238" s="18">
        <f t="shared" si="133"/>
        <v>4.3380000000000001</v>
      </c>
    </row>
    <row r="1239" spans="1:18" ht="15.75">
      <c r="A1239" s="2" t="s">
        <v>1560</v>
      </c>
      <c r="B1239" s="2" t="s">
        <v>1561</v>
      </c>
      <c r="C1239" s="2" t="s">
        <v>98</v>
      </c>
      <c r="D1239" s="2" t="s">
        <v>13075</v>
      </c>
      <c r="E1239" s="2" t="s">
        <v>13079</v>
      </c>
      <c r="F1239" s="2" t="s">
        <v>13080</v>
      </c>
      <c r="G1239" s="2" t="s">
        <v>13081</v>
      </c>
      <c r="H1239" s="7">
        <v>199</v>
      </c>
      <c r="I1239" s="7" t="str">
        <f>IF('Amazon 2'!H177&lt;200,"&lt;₹ 200",IF(OR('Amazon 2'!H177=200,'Amazon 2'!H177&lt;=500),"₹ 200-₹ 500","&gt;₹ 500"))</f>
        <v>&gt;₹ 500</v>
      </c>
      <c r="J1239" s="7">
        <v>499</v>
      </c>
      <c r="K1239" s="5">
        <v>0.6</v>
      </c>
      <c r="L1239" t="str">
        <f t="shared" si="130"/>
        <v>51-60%</v>
      </c>
      <c r="M1239" s="7">
        <f t="shared" si="131"/>
        <v>60.120240480961925</v>
      </c>
      <c r="N1239" s="5" t="str">
        <f>IF(K1239&gt;=50%,"Yes","No")</f>
        <v>Yes</v>
      </c>
      <c r="O1239" s="2">
        <v>3.7</v>
      </c>
      <c r="P1239" s="3">
        <v>612</v>
      </c>
      <c r="Q1239" s="3">
        <f t="shared" si="132"/>
        <v>305388</v>
      </c>
      <c r="R1239" s="18">
        <f t="shared" si="133"/>
        <v>4.3120000000000003</v>
      </c>
    </row>
    <row r="1240" spans="1:18" ht="15.75">
      <c r="A1240" s="2" t="s">
        <v>1694</v>
      </c>
      <c r="B1240" s="2" t="s">
        <v>1695</v>
      </c>
      <c r="C1240" s="2" t="s">
        <v>462</v>
      </c>
      <c r="D1240" s="2" t="s">
        <v>13082</v>
      </c>
      <c r="E1240" s="2" t="s">
        <v>13083</v>
      </c>
      <c r="F1240" s="2" t="s">
        <v>13084</v>
      </c>
      <c r="G1240" s="2" t="s">
        <v>13087</v>
      </c>
      <c r="H1240" s="7">
        <v>299</v>
      </c>
      <c r="I1240" s="7" t="str">
        <f>IF('Amazon 2'!H195&lt;200,"&lt;₹ 200",IF(OR('Amazon 2'!H195=200,'Amazon 2'!H195&lt;=500),"₹ 200-₹ 500","&gt;₹ 500"))</f>
        <v>₹ 200-₹ 500</v>
      </c>
      <c r="J1240" s="7">
        <v>1199</v>
      </c>
      <c r="K1240" s="5">
        <v>0.75</v>
      </c>
      <c r="L1240" t="str">
        <f t="shared" si="130"/>
        <v>71-80%</v>
      </c>
      <c r="M1240" s="7">
        <f t="shared" si="131"/>
        <v>75.062552126772303</v>
      </c>
      <c r="N1240" s="5" t="str">
        <f>IF(K1240&gt;=50%,"Yes","No")</f>
        <v>Yes</v>
      </c>
      <c r="O1240" s="2">
        <v>3.7</v>
      </c>
      <c r="P1240" s="3">
        <v>490</v>
      </c>
      <c r="Q1240" s="3">
        <f t="shared" si="132"/>
        <v>587510</v>
      </c>
      <c r="R1240" s="18">
        <f t="shared" si="133"/>
        <v>4.1900000000000004</v>
      </c>
    </row>
    <row r="1241" spans="1:18" ht="15.75">
      <c r="A1241" s="2" t="s">
        <v>4677</v>
      </c>
      <c r="B1241" s="2" t="s">
        <v>4678</v>
      </c>
      <c r="C1241" s="2" t="s">
        <v>2948</v>
      </c>
      <c r="D1241" s="2" t="s">
        <v>13082</v>
      </c>
      <c r="E1241" s="2" t="s">
        <v>13103</v>
      </c>
      <c r="F1241" s="2" t="s">
        <v>13104</v>
      </c>
      <c r="G1241" s="2"/>
      <c r="H1241" s="7">
        <v>265</v>
      </c>
      <c r="I1241" s="7" t="str">
        <f>IF('Amazon 2'!H544&lt;200,"&lt;₹ 200",IF(OR('Amazon 2'!H544=200,'Amazon 2'!H544&lt;=500),"₹ 200-₹ 500","&gt;₹ 500"))</f>
        <v>₹ 200-₹ 500</v>
      </c>
      <c r="J1241" s="7">
        <v>999</v>
      </c>
      <c r="K1241" s="5">
        <v>0.73</v>
      </c>
      <c r="L1241" t="str">
        <f t="shared" si="130"/>
        <v>71-80%</v>
      </c>
      <c r="M1241" s="7">
        <f t="shared" si="131"/>
        <v>73.473473473473476</v>
      </c>
      <c r="N1241" s="5" t="str">
        <f>IF(K1241&gt;=50%,"50% ormore","&lt;50%")</f>
        <v>50% ormore</v>
      </c>
      <c r="O1241" s="2">
        <v>3.7</v>
      </c>
      <c r="P1241" s="3">
        <v>465</v>
      </c>
      <c r="Q1241" s="3">
        <f t="shared" si="132"/>
        <v>464535</v>
      </c>
      <c r="R1241" s="18">
        <f t="shared" si="133"/>
        <v>4.165</v>
      </c>
    </row>
    <row r="1242" spans="1:18" ht="15.75">
      <c r="A1242" s="2" t="s">
        <v>9693</v>
      </c>
      <c r="B1242" s="2" t="s">
        <v>9694</v>
      </c>
      <c r="C1242" s="2" t="s">
        <v>9695</v>
      </c>
      <c r="D1242" s="2" t="s">
        <v>13146</v>
      </c>
      <c r="E1242" s="2" t="s">
        <v>13238</v>
      </c>
      <c r="F1242" s="2" t="s">
        <v>13239</v>
      </c>
      <c r="G1242" s="2" t="s">
        <v>13281</v>
      </c>
      <c r="H1242" s="7">
        <v>1599</v>
      </c>
      <c r="I1242" s="7" t="str">
        <f>IF('Amazon 2'!H1022&lt;200,"&lt;₹ 200",IF(OR('Amazon 2'!H1022=200,'Amazon 2'!H1022&lt;=500),"₹ 200-₹ 500","&gt;₹ 500"))</f>
        <v>₹ 200-₹ 500</v>
      </c>
      <c r="J1242" s="7">
        <v>2900</v>
      </c>
      <c r="K1242" s="5">
        <v>0.45</v>
      </c>
      <c r="L1242" t="str">
        <f t="shared" si="130"/>
        <v>41-50%</v>
      </c>
      <c r="M1242" s="7">
        <f t="shared" si="131"/>
        <v>44.862068965517246</v>
      </c>
      <c r="N1242" s="5" t="str">
        <f>IF(K1242&gt;=50%,"50% ormore","&lt;50%")</f>
        <v>&lt;50%</v>
      </c>
      <c r="O1242" s="2">
        <v>3.7</v>
      </c>
      <c r="P1242" s="3">
        <v>441</v>
      </c>
      <c r="Q1242" s="3">
        <f t="shared" si="132"/>
        <v>1278900</v>
      </c>
      <c r="R1242" s="18">
        <f t="shared" si="133"/>
        <v>4.141</v>
      </c>
    </row>
    <row r="1243" spans="1:18" ht="15.75">
      <c r="A1243" s="2" t="s">
        <v>8504</v>
      </c>
      <c r="B1243" s="2" t="s">
        <v>8505</v>
      </c>
      <c r="C1243" s="2" t="s">
        <v>6189</v>
      </c>
      <c r="D1243" s="2" t="s">
        <v>13082</v>
      </c>
      <c r="E1243" s="2" t="s">
        <v>13090</v>
      </c>
      <c r="F1243" s="2" t="s">
        <v>13100</v>
      </c>
      <c r="G1243" s="2" t="s">
        <v>13189</v>
      </c>
      <c r="H1243" s="7">
        <v>799</v>
      </c>
      <c r="I1243" s="7" t="str">
        <f>IF('Amazon 2'!H907&lt;200,"&lt;₹ 200",IF(OR('Amazon 2'!H907=200,'Amazon 2'!H907&lt;=500),"₹ 200-₹ 500","&gt;₹ 500"))</f>
        <v>&lt;₹ 200</v>
      </c>
      <c r="J1243" s="7">
        <v>1999</v>
      </c>
      <c r="K1243" s="5">
        <v>0.6</v>
      </c>
      <c r="L1243" t="str">
        <f t="shared" si="130"/>
        <v>51-60%</v>
      </c>
      <c r="M1243" s="7">
        <f t="shared" si="131"/>
        <v>60.030015007503756</v>
      </c>
      <c r="N1243" s="5" t="str">
        <f>IF(K1243&gt;=50%,"50% ormore","&lt;50%")</f>
        <v>50% ormore</v>
      </c>
      <c r="O1243" s="2">
        <v>3.7</v>
      </c>
      <c r="P1243" s="3">
        <v>418</v>
      </c>
      <c r="Q1243" s="3">
        <f t="shared" si="132"/>
        <v>835582</v>
      </c>
      <c r="R1243" s="18">
        <f t="shared" si="133"/>
        <v>4.1180000000000003</v>
      </c>
    </row>
    <row r="1244" spans="1:18" ht="15.75">
      <c r="A1244" s="2" t="s">
        <v>1994</v>
      </c>
      <c r="B1244" s="2" t="s">
        <v>1995</v>
      </c>
      <c r="C1244" s="2" t="s">
        <v>462</v>
      </c>
      <c r="D1244" s="2" t="s">
        <v>13082</v>
      </c>
      <c r="E1244" s="2" t="s">
        <v>13083</v>
      </c>
      <c r="F1244" s="2" t="s">
        <v>13084</v>
      </c>
      <c r="G1244" s="2" t="s">
        <v>13087</v>
      </c>
      <c r="H1244" s="7">
        <v>213</v>
      </c>
      <c r="I1244" s="7" t="str">
        <f>IF('Amazon 2'!H227&lt;200,"&lt;₹ 200",IF(OR('Amazon 2'!H227=200,'Amazon 2'!H227&lt;=500),"₹ 200-₹ 500","&gt;₹ 500"))</f>
        <v>&lt;₹ 200</v>
      </c>
      <c r="J1244" s="7">
        <v>499</v>
      </c>
      <c r="K1244" s="5">
        <v>0.56999999999999995</v>
      </c>
      <c r="L1244" t="str">
        <f t="shared" si="130"/>
        <v>51-60%</v>
      </c>
      <c r="M1244" s="7">
        <f t="shared" si="131"/>
        <v>57.314629258517037</v>
      </c>
      <c r="N1244" s="5" t="str">
        <f>IF(K1244&gt;=50%,"Yes","No")</f>
        <v>Yes</v>
      </c>
      <c r="O1244" s="2">
        <v>3.7</v>
      </c>
      <c r="P1244" s="3">
        <v>246</v>
      </c>
      <c r="Q1244" s="3">
        <f t="shared" si="132"/>
        <v>122754</v>
      </c>
      <c r="R1244" s="18">
        <f t="shared" si="133"/>
        <v>3.9460000000000002</v>
      </c>
    </row>
    <row r="1245" spans="1:18" ht="15.75">
      <c r="A1245" s="2" t="s">
        <v>2221</v>
      </c>
      <c r="B1245" s="2" t="s">
        <v>2222</v>
      </c>
      <c r="C1245" s="2" t="s">
        <v>462</v>
      </c>
      <c r="D1245" s="2" t="s">
        <v>13082</v>
      </c>
      <c r="E1245" s="2" t="s">
        <v>13083</v>
      </c>
      <c r="F1245" s="2" t="s">
        <v>13084</v>
      </c>
      <c r="G1245" s="2" t="s">
        <v>13087</v>
      </c>
      <c r="H1245" s="7">
        <v>499</v>
      </c>
      <c r="I1245" s="7" t="str">
        <f>IF('Amazon 2'!H253&lt;200,"&lt;₹ 200",IF(OR('Amazon 2'!H253=200,'Amazon 2'!H253&lt;=500),"₹ 200-₹ 500","&gt;₹ 500"))</f>
        <v>&gt;₹ 500</v>
      </c>
      <c r="J1245" s="7">
        <v>899</v>
      </c>
      <c r="K1245" s="5">
        <v>0.44</v>
      </c>
      <c r="L1245" t="str">
        <f t="shared" si="130"/>
        <v>41-50%</v>
      </c>
      <c r="M1245" s="7">
        <f t="shared" si="131"/>
        <v>44.493882091212456</v>
      </c>
      <c r="N1245" s="5" t="str">
        <f>IF(K1245&gt;=50%,"Yes","No")</f>
        <v>No</v>
      </c>
      <c r="O1245" s="2">
        <v>3.7</v>
      </c>
      <c r="P1245" s="3">
        <v>185</v>
      </c>
      <c r="Q1245" s="3">
        <f t="shared" si="132"/>
        <v>166315</v>
      </c>
      <c r="R1245" s="18">
        <f t="shared" si="133"/>
        <v>3.8850000000000002</v>
      </c>
    </row>
    <row r="1246" spans="1:18" ht="15.75">
      <c r="A1246" s="2" t="s">
        <v>2706</v>
      </c>
      <c r="B1246" s="2" t="s">
        <v>2707</v>
      </c>
      <c r="C1246" s="2" t="s">
        <v>169</v>
      </c>
      <c r="D1246" s="2" t="s">
        <v>13082</v>
      </c>
      <c r="E1246" s="2" t="s">
        <v>13083</v>
      </c>
      <c r="F1246" s="2" t="s">
        <v>13085</v>
      </c>
      <c r="G1246" s="2" t="s">
        <v>13086</v>
      </c>
      <c r="H1246" s="7">
        <v>10990</v>
      </c>
      <c r="I1246" s="7" t="str">
        <f>IF('Amazon 2'!H310&lt;200,"&lt;₹ 200",IF(OR('Amazon 2'!H310=200,'Amazon 2'!H310&lt;=500),"₹ 200-₹ 500","&gt;₹ 500"))</f>
        <v>&gt;₹ 500</v>
      </c>
      <c r="J1246" s="7">
        <v>19990</v>
      </c>
      <c r="K1246" s="5">
        <v>0.45</v>
      </c>
      <c r="L1246" t="str">
        <f t="shared" si="130"/>
        <v>41-50%</v>
      </c>
      <c r="M1246" s="7">
        <f t="shared" si="131"/>
        <v>45.022511255627812</v>
      </c>
      <c r="N1246" s="5" t="str">
        <f>IF(K1246&gt;=50%,"50% ormore","&lt;50%")</f>
        <v>&lt;50%</v>
      </c>
      <c r="O1246" s="2">
        <v>3.7</v>
      </c>
      <c r="P1246" s="3">
        <v>129</v>
      </c>
      <c r="Q1246" s="3">
        <f t="shared" si="132"/>
        <v>2578710</v>
      </c>
      <c r="R1246" s="18">
        <f t="shared" si="133"/>
        <v>3.8290000000000002</v>
      </c>
    </row>
    <row r="1247" spans="1:18" ht="15.75">
      <c r="A1247" s="2" t="s">
        <v>10690</v>
      </c>
      <c r="B1247" s="2" t="s">
        <v>10691</v>
      </c>
      <c r="C1247" s="2" t="s">
        <v>8688</v>
      </c>
      <c r="D1247" s="2" t="s">
        <v>13146</v>
      </c>
      <c r="E1247" s="2" t="s">
        <v>13238</v>
      </c>
      <c r="F1247" s="2" t="s">
        <v>13239</v>
      </c>
      <c r="G1247" s="2" t="s">
        <v>13252</v>
      </c>
      <c r="H1247" s="7">
        <v>210</v>
      </c>
      <c r="I1247" s="7" t="str">
        <f>IF('Amazon 2'!H1121&lt;200,"&lt;₹ 200",IF(OR('Amazon 2'!H1121=200,'Amazon 2'!H1121&lt;=500),"₹ 200-₹ 500","&gt;₹ 500"))</f>
        <v>&gt;₹ 500</v>
      </c>
      <c r="J1247" s="7">
        <v>699</v>
      </c>
      <c r="K1247" s="5">
        <v>0.7</v>
      </c>
      <c r="L1247" t="str">
        <f t="shared" si="130"/>
        <v>61-70%</v>
      </c>
      <c r="M1247" s="7">
        <f t="shared" si="131"/>
        <v>69.957081545064383</v>
      </c>
      <c r="N1247" s="5" t="str">
        <f>IF(K1247&gt;=50%,"50% ormore","&lt;50%")</f>
        <v>50% ormore</v>
      </c>
      <c r="O1247" s="2">
        <v>3.7</v>
      </c>
      <c r="P1247" s="3">
        <v>74</v>
      </c>
      <c r="Q1247" s="3">
        <f t="shared" si="132"/>
        <v>51726</v>
      </c>
      <c r="R1247" s="18">
        <f t="shared" si="133"/>
        <v>3.774</v>
      </c>
    </row>
    <row r="1248" spans="1:18" ht="15.75">
      <c r="A1248" s="2" t="s">
        <v>10469</v>
      </c>
      <c r="B1248" s="2" t="s">
        <v>10470</v>
      </c>
      <c r="C1248" s="2" t="s">
        <v>8938</v>
      </c>
      <c r="D1248" s="2" t="s">
        <v>13146</v>
      </c>
      <c r="E1248" s="2" t="s">
        <v>13238</v>
      </c>
      <c r="F1248" s="2" t="s">
        <v>13239</v>
      </c>
      <c r="G1248" s="2" t="s">
        <v>13262</v>
      </c>
      <c r="H1248" s="7">
        <v>499</v>
      </c>
      <c r="I1248" s="7" t="str">
        <f>IF('Amazon 2'!H1099&lt;200,"&lt;₹ 200",IF(OR('Amazon 2'!H1099=200,'Amazon 2'!H1099&lt;=500),"₹ 200-₹ 500","&gt;₹ 500"))</f>
        <v>&gt;₹ 500</v>
      </c>
      <c r="J1248" s="7">
        <v>2199</v>
      </c>
      <c r="K1248" s="5">
        <v>0.77</v>
      </c>
      <c r="L1248" t="str">
        <f t="shared" si="130"/>
        <v>71-80%</v>
      </c>
      <c r="M1248" s="7">
        <f t="shared" si="131"/>
        <v>77.30786721236926</v>
      </c>
      <c r="N1248" s="5" t="str">
        <f>IF(K1248&gt;=50%,"50% ormore","&lt;50%")</f>
        <v>50% ormore</v>
      </c>
      <c r="O1248" s="2">
        <v>3.7</v>
      </c>
      <c r="P1248" s="3">
        <v>53</v>
      </c>
      <c r="Q1248" s="3">
        <f t="shared" si="132"/>
        <v>116547</v>
      </c>
      <c r="R1248" s="18">
        <f t="shared" si="133"/>
        <v>3.7530000000000001</v>
      </c>
    </row>
    <row r="1249" spans="1:18" ht="15.75">
      <c r="A1249" s="2" t="s">
        <v>2632</v>
      </c>
      <c r="B1249" s="2" t="s">
        <v>2633</v>
      </c>
      <c r="C1249" s="2" t="s">
        <v>18</v>
      </c>
      <c r="D1249" s="2" t="s">
        <v>13075</v>
      </c>
      <c r="E1249" s="2" t="s">
        <v>13076</v>
      </c>
      <c r="F1249" s="2" t="s">
        <v>13077</v>
      </c>
      <c r="G1249" s="2" t="s">
        <v>13078</v>
      </c>
      <c r="H1249" s="7">
        <v>129</v>
      </c>
      <c r="I1249" s="7" t="str">
        <f>IF('Amazon 2'!H302&lt;200,"&lt;₹ 200",IF(OR('Amazon 2'!H302=200,'Amazon 2'!H302&lt;=500),"₹ 200-₹ 500","&gt;₹ 500"))</f>
        <v>&gt;₹ 500</v>
      </c>
      <c r="J1249" s="7">
        <v>449</v>
      </c>
      <c r="K1249" s="5">
        <v>0.71</v>
      </c>
      <c r="L1249" t="str">
        <f t="shared" si="130"/>
        <v>71-80%</v>
      </c>
      <c r="M1249" s="7">
        <f t="shared" si="131"/>
        <v>71.269487750556792</v>
      </c>
      <c r="N1249" s="5" t="str">
        <f>IF(K1249&gt;=50%,"50% ormore","&lt;50%")</f>
        <v>50% ormore</v>
      </c>
      <c r="O1249" s="2">
        <v>3.7</v>
      </c>
      <c r="P1249" s="3">
        <v>41</v>
      </c>
      <c r="Q1249" s="3">
        <f t="shared" si="132"/>
        <v>18409</v>
      </c>
      <c r="R1249" s="18">
        <f t="shared" si="133"/>
        <v>3.7410000000000001</v>
      </c>
    </row>
    <row r="1250" spans="1:18" ht="15.75">
      <c r="A1250" s="2" t="s">
        <v>1096</v>
      </c>
      <c r="B1250" s="2" t="s">
        <v>1097</v>
      </c>
      <c r="C1250" s="2" t="s">
        <v>462</v>
      </c>
      <c r="D1250" s="2" t="s">
        <v>13082</v>
      </c>
      <c r="E1250" s="2" t="s">
        <v>13083</v>
      </c>
      <c r="F1250" s="2" t="s">
        <v>13084</v>
      </c>
      <c r="G1250" s="2" t="s">
        <v>13087</v>
      </c>
      <c r="H1250" s="7">
        <v>1499</v>
      </c>
      <c r="I1250" s="7" t="str">
        <f>IF('Amazon 2'!H123&lt;200,"&lt;₹ 200",IF(OR('Amazon 2'!H123=200,'Amazon 2'!H123&lt;=500),"₹ 200-₹ 500","&gt;₹ 500"))</f>
        <v>&gt;₹ 500</v>
      </c>
      <c r="J1250" s="7">
        <v>3999</v>
      </c>
      <c r="K1250" s="5">
        <v>0.63</v>
      </c>
      <c r="L1250" t="str">
        <f t="shared" si="130"/>
        <v>61-70%</v>
      </c>
      <c r="M1250" s="7">
        <f t="shared" si="131"/>
        <v>62.515628907226805</v>
      </c>
      <c r="N1250" s="5" t="str">
        <f>IF(K1250&gt;=50%,"Yes","No")</f>
        <v>Yes</v>
      </c>
      <c r="O1250" s="2">
        <v>3.7</v>
      </c>
      <c r="P1250" s="3">
        <v>37</v>
      </c>
      <c r="Q1250" s="3">
        <f t="shared" si="132"/>
        <v>147963</v>
      </c>
      <c r="R1250" s="18">
        <f t="shared" si="133"/>
        <v>3.7370000000000001</v>
      </c>
    </row>
    <row r="1251" spans="1:18" ht="15.75">
      <c r="A1251" s="2" t="s">
        <v>9559</v>
      </c>
      <c r="B1251" s="2" t="s">
        <v>9560</v>
      </c>
      <c r="C1251" s="2" t="s">
        <v>8574</v>
      </c>
      <c r="D1251" s="2" t="s">
        <v>13146</v>
      </c>
      <c r="E1251" s="2" t="s">
        <v>13238</v>
      </c>
      <c r="F1251" s="2" t="s">
        <v>13245</v>
      </c>
      <c r="G1251" s="2" t="s">
        <v>13246</v>
      </c>
      <c r="H1251" s="7">
        <v>469</v>
      </c>
      <c r="I1251" s="7" t="str">
        <f>IF('Amazon 2'!H1009&lt;200,"&lt;₹ 200",IF(OR('Amazon 2'!H1009=200,'Amazon 2'!H1009&lt;=500),"₹ 200-₹ 500","&gt;₹ 500"))</f>
        <v>₹ 200-₹ 500</v>
      </c>
      <c r="J1251" s="7">
        <v>1599</v>
      </c>
      <c r="K1251" s="5">
        <v>0.71</v>
      </c>
      <c r="L1251" t="str">
        <f t="shared" si="130"/>
        <v>71-80%</v>
      </c>
      <c r="M1251" s="7">
        <f t="shared" si="131"/>
        <v>70.669168230143839</v>
      </c>
      <c r="N1251" s="5" t="str">
        <f t="shared" ref="N1251:N1258" si="134">IF(K1251&gt;=50%,"50% ormore","&lt;50%")</f>
        <v>50% ormore</v>
      </c>
      <c r="O1251" s="2">
        <v>3.7</v>
      </c>
      <c r="P1251" s="3">
        <v>6</v>
      </c>
      <c r="Q1251" s="3">
        <f t="shared" si="132"/>
        <v>9594</v>
      </c>
      <c r="R1251" s="18">
        <f t="shared" si="133"/>
        <v>3.706</v>
      </c>
    </row>
    <row r="1252" spans="1:18" ht="15.75">
      <c r="A1252" s="2" t="s">
        <v>11806</v>
      </c>
      <c r="B1252" s="2" t="s">
        <v>11807</v>
      </c>
      <c r="C1252" s="2" t="s">
        <v>8552</v>
      </c>
      <c r="D1252" s="2" t="s">
        <v>13146</v>
      </c>
      <c r="E1252" s="2" t="s">
        <v>13241</v>
      </c>
      <c r="F1252" s="2" t="s">
        <v>13242</v>
      </c>
      <c r="G1252" s="2" t="s">
        <v>13243</v>
      </c>
      <c r="H1252" s="7">
        <v>929</v>
      </c>
      <c r="I1252" s="7" t="str">
        <f>IF('Amazon 2'!H1232&lt;200,"&lt;₹ 200",IF(OR('Amazon 2'!H1232=200,'Amazon 2'!H1232&lt;=500),"₹ 200-₹ 500","&gt;₹ 500"))</f>
        <v>&gt;₹ 500</v>
      </c>
      <c r="J1252" s="7">
        <v>2199</v>
      </c>
      <c r="K1252" s="5">
        <v>0.57999999999999996</v>
      </c>
      <c r="L1252" t="str">
        <f t="shared" si="130"/>
        <v>51-60%</v>
      </c>
      <c r="M1252" s="7">
        <f t="shared" si="131"/>
        <v>57.75352432924057</v>
      </c>
      <c r="N1252" s="5" t="str">
        <f t="shared" si="134"/>
        <v>50% ormore</v>
      </c>
      <c r="O1252" s="2">
        <v>3.7</v>
      </c>
      <c r="P1252" s="3">
        <v>4</v>
      </c>
      <c r="Q1252" s="3">
        <f t="shared" si="132"/>
        <v>8796</v>
      </c>
      <c r="R1252" s="18">
        <f t="shared" si="133"/>
        <v>3.7040000000000002</v>
      </c>
    </row>
    <row r="1253" spans="1:18" ht="15.75">
      <c r="A1253" s="2" t="s">
        <v>5482</v>
      </c>
      <c r="B1253" s="2" t="s">
        <v>5483</v>
      </c>
      <c r="C1253" s="2" t="s">
        <v>5006</v>
      </c>
      <c r="D1253" s="2" t="s">
        <v>13075</v>
      </c>
      <c r="E1253" s="2" t="s">
        <v>13076</v>
      </c>
      <c r="F1253" s="2" t="s">
        <v>13131</v>
      </c>
      <c r="G1253" s="2" t="s">
        <v>13136</v>
      </c>
      <c r="H1253" s="7">
        <v>329</v>
      </c>
      <c r="I1253" s="7" t="str">
        <f>IF('Amazon 2'!H618&lt;200,"&lt;₹ 200",IF(OR('Amazon 2'!H618=200,'Amazon 2'!H618&lt;=500),"₹ 200-₹ 500","&gt;₹ 500"))</f>
        <v>₹ 200-₹ 500</v>
      </c>
      <c r="J1253" s="7">
        <v>399</v>
      </c>
      <c r="K1253" s="5">
        <v>0.18</v>
      </c>
      <c r="L1253" t="str">
        <f t="shared" si="130"/>
        <v>11-20%</v>
      </c>
      <c r="M1253" s="7">
        <f t="shared" si="131"/>
        <v>17.543859649122805</v>
      </c>
      <c r="N1253" s="5" t="str">
        <f t="shared" si="134"/>
        <v>&lt;50%</v>
      </c>
      <c r="O1253" s="2">
        <v>3.6</v>
      </c>
      <c r="P1253" s="3">
        <v>33735</v>
      </c>
      <c r="Q1253" s="3">
        <f t="shared" si="132"/>
        <v>13460265</v>
      </c>
      <c r="R1253" s="18">
        <f t="shared" si="133"/>
        <v>37.335000000000001</v>
      </c>
    </row>
    <row r="1254" spans="1:18" ht="15.75">
      <c r="A1254" s="2" t="s">
        <v>6440</v>
      </c>
      <c r="B1254" s="2" t="s">
        <v>6441</v>
      </c>
      <c r="C1254" s="2" t="s">
        <v>3066</v>
      </c>
      <c r="D1254" s="2" t="s">
        <v>13082</v>
      </c>
      <c r="E1254" s="2" t="s">
        <v>13113</v>
      </c>
      <c r="F1254" s="2" t="s">
        <v>13114</v>
      </c>
      <c r="G1254" s="2" t="s">
        <v>13115</v>
      </c>
      <c r="H1254" s="7">
        <v>1199</v>
      </c>
      <c r="I1254" s="7" t="str">
        <f>IF('Amazon 2'!H708&lt;200,"&lt;₹ 200",IF(OR('Amazon 2'!H708=200,'Amazon 2'!H708&lt;=500),"₹ 200-₹ 500","&gt;₹ 500"))</f>
        <v>&lt;₹ 200</v>
      </c>
      <c r="J1254" s="7">
        <v>7999</v>
      </c>
      <c r="K1254" s="5">
        <v>0.85</v>
      </c>
      <c r="L1254" t="str">
        <f t="shared" si="130"/>
        <v>81-90%</v>
      </c>
      <c r="M1254" s="7">
        <f t="shared" si="131"/>
        <v>85.010626328291039</v>
      </c>
      <c r="N1254" s="5" t="str">
        <f t="shared" si="134"/>
        <v>50% ormore</v>
      </c>
      <c r="O1254" s="2">
        <v>3.6</v>
      </c>
      <c r="P1254" s="3">
        <v>25910</v>
      </c>
      <c r="Q1254" s="3">
        <f t="shared" si="132"/>
        <v>207254090</v>
      </c>
      <c r="R1254" s="18">
        <f t="shared" si="133"/>
        <v>29.51</v>
      </c>
    </row>
    <row r="1255" spans="1:18" ht="15.75">
      <c r="A1255" s="2" t="s">
        <v>3528</v>
      </c>
      <c r="B1255" s="2" t="s">
        <v>3529</v>
      </c>
      <c r="C1255" s="2" t="s">
        <v>3066</v>
      </c>
      <c r="D1255" s="2" t="s">
        <v>13082</v>
      </c>
      <c r="E1255" s="2" t="s">
        <v>13113</v>
      </c>
      <c r="F1255" s="2" t="s">
        <v>13114</v>
      </c>
      <c r="G1255" s="2" t="s">
        <v>13115</v>
      </c>
      <c r="H1255" s="7">
        <v>299</v>
      </c>
      <c r="I1255" s="7" t="str">
        <f>IF('Amazon 2'!H404&lt;200,"&lt;₹ 200",IF(OR('Amazon 2'!H404=200,'Amazon 2'!H404&lt;=500),"₹ 200-₹ 500","&gt;₹ 500"))</f>
        <v>&gt;₹ 500</v>
      </c>
      <c r="J1255" s="7">
        <v>1900</v>
      </c>
      <c r="K1255" s="5">
        <v>0.84</v>
      </c>
      <c r="L1255" t="str">
        <f t="shared" si="130"/>
        <v>81-90%</v>
      </c>
      <c r="M1255" s="7">
        <f t="shared" si="131"/>
        <v>84.263157894736835</v>
      </c>
      <c r="N1255" s="5" t="str">
        <f t="shared" si="134"/>
        <v>50% ormore</v>
      </c>
      <c r="O1255" s="2">
        <v>3.6</v>
      </c>
      <c r="P1255" s="3">
        <v>18202</v>
      </c>
      <c r="Q1255" s="3">
        <f t="shared" si="132"/>
        <v>34583800</v>
      </c>
      <c r="R1255" s="18">
        <f t="shared" si="133"/>
        <v>21.802000000000003</v>
      </c>
    </row>
    <row r="1256" spans="1:18" ht="15.75">
      <c r="A1256" s="2" t="s">
        <v>8337</v>
      </c>
      <c r="B1256" s="2" t="s">
        <v>8338</v>
      </c>
      <c r="C1256" s="2" t="s">
        <v>5829</v>
      </c>
      <c r="D1256" s="2" t="s">
        <v>13075</v>
      </c>
      <c r="E1256" s="2" t="s">
        <v>13076</v>
      </c>
      <c r="F1256" s="2" t="s">
        <v>13178</v>
      </c>
      <c r="G1256" s="2" t="s">
        <v>13179</v>
      </c>
      <c r="H1256" s="7">
        <v>39</v>
      </c>
      <c r="I1256" s="7" t="str">
        <f>IF('Amazon 2'!H891&lt;200,"&lt;₹ 200",IF(OR('Amazon 2'!H891=200,'Amazon 2'!H891&lt;=500),"₹ 200-₹ 500","&gt;₹ 500"))</f>
        <v>&gt;₹ 500</v>
      </c>
      <c r="J1256" s="7">
        <v>39</v>
      </c>
      <c r="K1256" s="5">
        <v>0</v>
      </c>
      <c r="L1256" t="str">
        <f t="shared" si="130"/>
        <v>0-10%</v>
      </c>
      <c r="M1256" s="7">
        <f t="shared" si="131"/>
        <v>0</v>
      </c>
      <c r="N1256" s="5" t="str">
        <f t="shared" si="134"/>
        <v>&lt;50%</v>
      </c>
      <c r="O1256" s="2">
        <v>3.6</v>
      </c>
      <c r="P1256" s="3">
        <v>13572</v>
      </c>
      <c r="Q1256" s="3">
        <f t="shared" si="132"/>
        <v>529308</v>
      </c>
      <c r="R1256" s="18">
        <f t="shared" si="133"/>
        <v>17.172000000000001</v>
      </c>
    </row>
    <row r="1257" spans="1:18" ht="15.75">
      <c r="A1257" s="2" t="s">
        <v>8550</v>
      </c>
      <c r="B1257" s="2" t="s">
        <v>8551</v>
      </c>
      <c r="C1257" s="2" t="s">
        <v>8552</v>
      </c>
      <c r="D1257" s="2" t="s">
        <v>13146</v>
      </c>
      <c r="E1257" s="2" t="s">
        <v>13241</v>
      </c>
      <c r="F1257" s="2" t="s">
        <v>13242</v>
      </c>
      <c r="G1257" s="2" t="s">
        <v>13243</v>
      </c>
      <c r="H1257" s="7">
        <v>1199</v>
      </c>
      <c r="I1257" s="7" t="str">
        <f>IF('Amazon 2'!H911&lt;200,"&lt;₹ 200",IF(OR('Amazon 2'!H911=200,'Amazon 2'!H911&lt;=500),"₹ 200-₹ 500","&gt;₹ 500"))</f>
        <v>&gt;₹ 500</v>
      </c>
      <c r="J1257" s="7">
        <v>1695</v>
      </c>
      <c r="K1257" s="5">
        <v>0.28999999999999998</v>
      </c>
      <c r="L1257" t="str">
        <f t="shared" si="130"/>
        <v>21-30%</v>
      </c>
      <c r="M1257" s="7">
        <f t="shared" si="131"/>
        <v>29.262536873156343</v>
      </c>
      <c r="N1257" s="5" t="str">
        <f t="shared" si="134"/>
        <v>&lt;50%</v>
      </c>
      <c r="O1257" s="2">
        <v>3.6</v>
      </c>
      <c r="P1257" s="3">
        <v>13300</v>
      </c>
      <c r="Q1257" s="3">
        <f t="shared" si="132"/>
        <v>22543500</v>
      </c>
      <c r="R1257" s="18">
        <f t="shared" si="133"/>
        <v>16.900000000000002</v>
      </c>
    </row>
    <row r="1258" spans="1:18" ht="15.75">
      <c r="A1258" s="2" t="s">
        <v>10184</v>
      </c>
      <c r="B1258" s="2" t="s">
        <v>10185</v>
      </c>
      <c r="C1258" s="2" t="s">
        <v>10094</v>
      </c>
      <c r="D1258" s="2" t="s">
        <v>13146</v>
      </c>
      <c r="E1258" s="2" t="s">
        <v>13238</v>
      </c>
      <c r="F1258" s="2" t="s">
        <v>13278</v>
      </c>
      <c r="G1258" s="2" t="s">
        <v>13288</v>
      </c>
      <c r="H1258" s="7">
        <v>1699</v>
      </c>
      <c r="I1258" s="7" t="str">
        <f>IF('Amazon 2'!H1071&lt;200,"&lt;₹ 200",IF(OR('Amazon 2'!H1071=200,'Amazon 2'!H1071&lt;=500),"₹ 200-₹ 500","&gt;₹ 500"))</f>
        <v>&gt;₹ 500</v>
      </c>
      <c r="J1258" s="7">
        <v>1900</v>
      </c>
      <c r="K1258" s="5">
        <v>0.11</v>
      </c>
      <c r="L1258" t="str">
        <f t="shared" si="130"/>
        <v>11-20%</v>
      </c>
      <c r="M1258" s="7">
        <f t="shared" si="131"/>
        <v>10.578947368421053</v>
      </c>
      <c r="N1258" s="5" t="str">
        <f t="shared" si="134"/>
        <v>&lt;50%</v>
      </c>
      <c r="O1258" s="2">
        <v>3.6</v>
      </c>
      <c r="P1258" s="3">
        <v>11456</v>
      </c>
      <c r="Q1258" s="3">
        <f t="shared" si="132"/>
        <v>21766400</v>
      </c>
      <c r="R1258" s="18">
        <f t="shared" si="133"/>
        <v>15.055999999999999</v>
      </c>
    </row>
    <row r="1259" spans="1:18" ht="15.75">
      <c r="A1259" s="2" t="s">
        <v>828</v>
      </c>
      <c r="B1259" s="2" t="s">
        <v>829</v>
      </c>
      <c r="C1259" s="2" t="s">
        <v>98</v>
      </c>
      <c r="D1259" s="2" t="s">
        <v>13075</v>
      </c>
      <c r="E1259" s="2" t="s">
        <v>13079</v>
      </c>
      <c r="F1259" s="2" t="s">
        <v>13080</v>
      </c>
      <c r="G1259" s="2" t="s">
        <v>13081</v>
      </c>
      <c r="H1259" s="7">
        <v>269</v>
      </c>
      <c r="I1259" s="7" t="str">
        <f>IF('Amazon 2'!H92&lt;200,"&lt;₹ 200",IF(OR('Amazon 2'!H92=200,'Amazon 2'!H92&lt;=500),"₹ 200-₹ 500","&gt;₹ 500"))</f>
        <v>&lt;₹ 200</v>
      </c>
      <c r="J1259" s="7">
        <v>800</v>
      </c>
      <c r="K1259" s="5">
        <v>0.66</v>
      </c>
      <c r="L1259" t="str">
        <f t="shared" si="130"/>
        <v>61-70%</v>
      </c>
      <c r="M1259" s="7">
        <f t="shared" si="131"/>
        <v>66.375</v>
      </c>
      <c r="N1259" s="5" t="str">
        <f>IF(K1259&gt;=50%,"Yes","No")</f>
        <v>Yes</v>
      </c>
      <c r="O1259" s="2">
        <v>3.6</v>
      </c>
      <c r="P1259" s="3">
        <v>10134</v>
      </c>
      <c r="Q1259" s="3">
        <f t="shared" si="132"/>
        <v>8107200</v>
      </c>
      <c r="R1259" s="18">
        <f t="shared" si="133"/>
        <v>13.734</v>
      </c>
    </row>
    <row r="1260" spans="1:18" ht="15.75">
      <c r="A1260" s="2" t="s">
        <v>6762</v>
      </c>
      <c r="B1260" s="2" t="s">
        <v>6763</v>
      </c>
      <c r="C1260" s="2" t="s">
        <v>3066</v>
      </c>
      <c r="D1260" s="2" t="s">
        <v>13082</v>
      </c>
      <c r="E1260" s="2" t="s">
        <v>13113</v>
      </c>
      <c r="F1260" s="2" t="s">
        <v>13114</v>
      </c>
      <c r="G1260" s="2" t="s">
        <v>13115</v>
      </c>
      <c r="H1260" s="7">
        <v>499</v>
      </c>
      <c r="I1260" s="7" t="str">
        <f>IF('Amazon 2'!H739&lt;200,"&lt;₹ 200",IF(OR('Amazon 2'!H739=200,'Amazon 2'!H739&lt;=500),"₹ 200-₹ 500","&gt;₹ 500"))</f>
        <v>&gt;₹ 500</v>
      </c>
      <c r="J1260" s="7">
        <v>1499</v>
      </c>
      <c r="K1260" s="5">
        <v>0.67</v>
      </c>
      <c r="L1260" t="str">
        <f t="shared" si="130"/>
        <v>61-70%</v>
      </c>
      <c r="M1260" s="7">
        <f t="shared" si="131"/>
        <v>66.711140760507007</v>
      </c>
      <c r="N1260" s="5" t="str">
        <f t="shared" ref="N1260:N1267" si="135">IF(K1260&gt;=50%,"50% ormore","&lt;50%")</f>
        <v>50% ormore</v>
      </c>
      <c r="O1260" s="2">
        <v>3.6</v>
      </c>
      <c r="P1260" s="3">
        <v>9169</v>
      </c>
      <c r="Q1260" s="3">
        <f t="shared" si="132"/>
        <v>13744331</v>
      </c>
      <c r="R1260" s="18">
        <f t="shared" si="133"/>
        <v>12.769</v>
      </c>
    </row>
    <row r="1261" spans="1:18" ht="15.75">
      <c r="A1261" s="2" t="s">
        <v>8132</v>
      </c>
      <c r="B1261" s="2" t="s">
        <v>8133</v>
      </c>
      <c r="C1261" s="2" t="s">
        <v>6908</v>
      </c>
      <c r="D1261" s="2" t="s">
        <v>13075</v>
      </c>
      <c r="E1261" s="2" t="s">
        <v>13076</v>
      </c>
      <c r="F1261" s="2" t="s">
        <v>13127</v>
      </c>
      <c r="G1261" s="2" t="s">
        <v>13206</v>
      </c>
      <c r="H1261" s="7">
        <v>1699</v>
      </c>
      <c r="I1261" s="7" t="str">
        <f>IF('Amazon 2'!H872&lt;200,"&lt;₹ 200",IF(OR('Amazon 2'!H872=200,'Amazon 2'!H872&lt;=500),"₹ 200-₹ 500","&gt;₹ 500"))</f>
        <v>&gt;₹ 500</v>
      </c>
      <c r="J1261" s="7">
        <v>3499</v>
      </c>
      <c r="K1261" s="5">
        <v>0.51</v>
      </c>
      <c r="L1261" t="str">
        <f t="shared" si="130"/>
        <v>51-60%</v>
      </c>
      <c r="M1261" s="7">
        <f t="shared" si="131"/>
        <v>51.443269505573021</v>
      </c>
      <c r="N1261" s="5" t="str">
        <f t="shared" si="135"/>
        <v>50% ormore</v>
      </c>
      <c r="O1261" s="2">
        <v>3.6</v>
      </c>
      <c r="P1261" s="3">
        <v>7689</v>
      </c>
      <c r="Q1261" s="3">
        <f t="shared" si="132"/>
        <v>26903811</v>
      </c>
      <c r="R1261" s="18">
        <f t="shared" si="133"/>
        <v>11.289</v>
      </c>
    </row>
    <row r="1262" spans="1:18" ht="15.75">
      <c r="A1262" s="2" t="s">
        <v>6460</v>
      </c>
      <c r="B1262" s="2" t="s">
        <v>6461</v>
      </c>
      <c r="C1262" s="2" t="s">
        <v>4876</v>
      </c>
      <c r="D1262" s="2" t="s">
        <v>13075</v>
      </c>
      <c r="E1262" s="2" t="s">
        <v>13076</v>
      </c>
      <c r="F1262" s="2" t="s">
        <v>13127</v>
      </c>
      <c r="G1262" s="2" t="s">
        <v>13134</v>
      </c>
      <c r="H1262" s="7">
        <v>549</v>
      </c>
      <c r="I1262" s="7" t="str">
        <f>IF('Amazon 2'!H710&lt;200,"&lt;₹ 200",IF(OR('Amazon 2'!H710=200,'Amazon 2'!H710&lt;=500),"₹ 200-₹ 500","&gt;₹ 500"))</f>
        <v>&gt;₹ 500</v>
      </c>
      <c r="J1262" s="7">
        <v>1999</v>
      </c>
      <c r="K1262" s="5">
        <v>0.73</v>
      </c>
      <c r="L1262" t="str">
        <f t="shared" si="130"/>
        <v>71-80%</v>
      </c>
      <c r="M1262" s="7">
        <f t="shared" si="131"/>
        <v>72.536268134067043</v>
      </c>
      <c r="N1262" s="5" t="str">
        <f t="shared" si="135"/>
        <v>50% ormore</v>
      </c>
      <c r="O1262" s="2">
        <v>3.6</v>
      </c>
      <c r="P1262" s="3">
        <v>6422</v>
      </c>
      <c r="Q1262" s="3">
        <f t="shared" si="132"/>
        <v>12837578</v>
      </c>
      <c r="R1262" s="18">
        <f t="shared" si="133"/>
        <v>10.022</v>
      </c>
    </row>
    <row r="1263" spans="1:18" ht="15.75">
      <c r="A1263" s="2" t="s">
        <v>10275</v>
      </c>
      <c r="B1263" s="2" t="s">
        <v>10276</v>
      </c>
      <c r="C1263" s="2" t="s">
        <v>8897</v>
      </c>
      <c r="D1263" s="2" t="s">
        <v>13146</v>
      </c>
      <c r="E1263" s="2" t="s">
        <v>13238</v>
      </c>
      <c r="F1263" s="2" t="s">
        <v>13245</v>
      </c>
      <c r="G1263" s="2" t="s">
        <v>13246</v>
      </c>
      <c r="H1263" s="7">
        <v>999</v>
      </c>
      <c r="I1263" s="7" t="str">
        <f>IF('Amazon 2'!H1080&lt;200,"&lt;₹ 200",IF(OR('Amazon 2'!H1080=200,'Amazon 2'!H1080&lt;=500),"₹ 200-₹ 500","&gt;₹ 500"))</f>
        <v>₹ 200-₹ 500</v>
      </c>
      <c r="J1263" s="7">
        <v>1560</v>
      </c>
      <c r="K1263" s="5">
        <v>0.36</v>
      </c>
      <c r="L1263" t="str">
        <f t="shared" si="130"/>
        <v>31-40%</v>
      </c>
      <c r="M1263" s="7">
        <f t="shared" si="131"/>
        <v>35.96153846153846</v>
      </c>
      <c r="N1263" s="5" t="str">
        <f t="shared" si="135"/>
        <v>&lt;50%</v>
      </c>
      <c r="O1263" s="2">
        <v>3.6</v>
      </c>
      <c r="P1263" s="3">
        <v>4881</v>
      </c>
      <c r="Q1263" s="3">
        <f t="shared" si="132"/>
        <v>7614360</v>
      </c>
      <c r="R1263" s="18">
        <f t="shared" si="133"/>
        <v>8.4809999999999999</v>
      </c>
    </row>
    <row r="1264" spans="1:18" ht="15.75">
      <c r="A1264" s="2" t="s">
        <v>8016</v>
      </c>
      <c r="B1264" s="2" t="s">
        <v>8017</v>
      </c>
      <c r="C1264" s="2" t="s">
        <v>7286</v>
      </c>
      <c r="D1264" s="2" t="s">
        <v>13075</v>
      </c>
      <c r="E1264" s="2" t="s">
        <v>13159</v>
      </c>
      <c r="F1264" s="2" t="s">
        <v>13213</v>
      </c>
      <c r="G1264" s="2"/>
      <c r="H1264" s="7">
        <v>5899</v>
      </c>
      <c r="I1264" s="7" t="str">
        <f>IF('Amazon 2'!H861&lt;200,"&lt;₹ 200",IF(OR('Amazon 2'!H861=200,'Amazon 2'!H861&lt;=500),"₹ 200-₹ 500","&gt;₹ 500"))</f>
        <v>&gt;₹ 500</v>
      </c>
      <c r="J1264" s="7">
        <v>7005</v>
      </c>
      <c r="K1264" s="5">
        <v>0.16</v>
      </c>
      <c r="L1264" t="str">
        <f t="shared" si="130"/>
        <v>11-20%</v>
      </c>
      <c r="M1264" s="7">
        <f t="shared" si="131"/>
        <v>15.788722341184869</v>
      </c>
      <c r="N1264" s="5" t="str">
        <f t="shared" si="135"/>
        <v>&lt;50%</v>
      </c>
      <c r="O1264" s="2">
        <v>3.6</v>
      </c>
      <c r="P1264" s="3">
        <v>4199</v>
      </c>
      <c r="Q1264" s="3">
        <f t="shared" si="132"/>
        <v>29413995</v>
      </c>
      <c r="R1264" s="18">
        <f t="shared" si="133"/>
        <v>7.7989999999999995</v>
      </c>
    </row>
    <row r="1265" spans="1:18" ht="15.75">
      <c r="A1265" s="2" t="s">
        <v>6980</v>
      </c>
      <c r="B1265" s="2" t="s">
        <v>6981</v>
      </c>
      <c r="C1265" s="2" t="s">
        <v>3066</v>
      </c>
      <c r="D1265" s="2" t="s">
        <v>13082</v>
      </c>
      <c r="E1265" s="2" t="s">
        <v>13113</v>
      </c>
      <c r="F1265" s="2" t="s">
        <v>13114</v>
      </c>
      <c r="G1265" s="2" t="s">
        <v>13115</v>
      </c>
      <c r="H1265" s="7">
        <v>199</v>
      </c>
      <c r="I1265" s="7" t="str">
        <f>IF('Amazon 2'!H760&lt;200,"&lt;₹ 200",IF(OR('Amazon 2'!H760=200,'Amazon 2'!H760&lt;=500),"₹ 200-₹ 500","&gt;₹ 500"))</f>
        <v>&gt;₹ 500</v>
      </c>
      <c r="J1265" s="7">
        <v>499</v>
      </c>
      <c r="K1265" s="5">
        <v>0.6</v>
      </c>
      <c r="L1265" t="str">
        <f t="shared" si="130"/>
        <v>51-60%</v>
      </c>
      <c r="M1265" s="7">
        <f t="shared" si="131"/>
        <v>60.120240480961925</v>
      </c>
      <c r="N1265" s="5" t="str">
        <f t="shared" si="135"/>
        <v>50% ormore</v>
      </c>
      <c r="O1265" s="2">
        <v>3.6</v>
      </c>
      <c r="P1265" s="3">
        <v>2492</v>
      </c>
      <c r="Q1265" s="3">
        <f t="shared" si="132"/>
        <v>1243508</v>
      </c>
      <c r="R1265" s="18">
        <f t="shared" si="133"/>
        <v>6.0920000000000005</v>
      </c>
    </row>
    <row r="1266" spans="1:18" ht="15.75">
      <c r="A1266" s="2" t="s">
        <v>7345</v>
      </c>
      <c r="B1266" s="2" t="s">
        <v>7346</v>
      </c>
      <c r="C1266" s="2" t="s">
        <v>3066</v>
      </c>
      <c r="D1266" s="2" t="s">
        <v>13082</v>
      </c>
      <c r="E1266" s="2" t="s">
        <v>13113</v>
      </c>
      <c r="F1266" s="2" t="s">
        <v>13114</v>
      </c>
      <c r="G1266" s="2" t="s">
        <v>13115</v>
      </c>
      <c r="H1266" s="7">
        <v>1599</v>
      </c>
      <c r="I1266" s="7" t="str">
        <f>IF('Amazon 2'!H795&lt;200,"&lt;₹ 200",IF(OR('Amazon 2'!H795=200,'Amazon 2'!H795&lt;=500),"₹ 200-₹ 500","&gt;₹ 500"))</f>
        <v>₹ 200-₹ 500</v>
      </c>
      <c r="J1266" s="7">
        <v>2790</v>
      </c>
      <c r="K1266" s="5">
        <v>0.43</v>
      </c>
      <c r="L1266" t="str">
        <f t="shared" si="130"/>
        <v>41-50%</v>
      </c>
      <c r="M1266" s="7">
        <f t="shared" si="131"/>
        <v>42.688172043010752</v>
      </c>
      <c r="N1266" s="5" t="str">
        <f t="shared" si="135"/>
        <v>&lt;50%</v>
      </c>
      <c r="O1266" s="2">
        <v>3.6</v>
      </c>
      <c r="P1266" s="3">
        <v>2272</v>
      </c>
      <c r="Q1266" s="3">
        <f t="shared" si="132"/>
        <v>6338880</v>
      </c>
      <c r="R1266" s="18">
        <f t="shared" si="133"/>
        <v>5.8719999999999999</v>
      </c>
    </row>
    <row r="1267" spans="1:18" ht="15.75">
      <c r="A1267" s="2" t="s">
        <v>11636</v>
      </c>
      <c r="B1267" s="2" t="s">
        <v>11637</v>
      </c>
      <c r="C1267" s="2" t="s">
        <v>8688</v>
      </c>
      <c r="D1267" s="2" t="s">
        <v>13146</v>
      </c>
      <c r="E1267" s="2" t="s">
        <v>13238</v>
      </c>
      <c r="F1267" s="2" t="s">
        <v>13239</v>
      </c>
      <c r="G1267" s="2" t="s">
        <v>13252</v>
      </c>
      <c r="H1267" s="7">
        <v>375</v>
      </c>
      <c r="I1267" s="7" t="str">
        <f>IF('Amazon 2'!H1215&lt;200,"&lt;₹ 200",IF(OR('Amazon 2'!H1215=200,'Amazon 2'!H1215&lt;=500),"₹ 200-₹ 500","&gt;₹ 500"))</f>
        <v>&gt;₹ 500</v>
      </c>
      <c r="J1267" s="7">
        <v>999</v>
      </c>
      <c r="K1267" s="5">
        <v>0.62</v>
      </c>
      <c r="L1267" t="str">
        <f t="shared" si="130"/>
        <v>61-70%</v>
      </c>
      <c r="M1267" s="7">
        <f t="shared" si="131"/>
        <v>62.462462462462462</v>
      </c>
      <c r="N1267" s="5" t="str">
        <f t="shared" si="135"/>
        <v>50% ormore</v>
      </c>
      <c r="O1267" s="2">
        <v>3.6</v>
      </c>
      <c r="P1267" s="3">
        <v>1988</v>
      </c>
      <c r="Q1267" s="3">
        <f t="shared" si="132"/>
        <v>1986012</v>
      </c>
      <c r="R1267" s="18">
        <f t="shared" si="133"/>
        <v>5.5880000000000001</v>
      </c>
    </row>
    <row r="1268" spans="1:18" ht="15.75">
      <c r="A1268" s="2" t="s">
        <v>2246</v>
      </c>
      <c r="B1268" s="2" t="s">
        <v>2247</v>
      </c>
      <c r="C1268" s="2" t="s">
        <v>643</v>
      </c>
      <c r="D1268" s="2" t="s">
        <v>13082</v>
      </c>
      <c r="E1268" s="2" t="s">
        <v>13083</v>
      </c>
      <c r="F1268" s="2" t="s">
        <v>13084</v>
      </c>
      <c r="G1268" s="2" t="s">
        <v>13089</v>
      </c>
      <c r="H1268" s="7">
        <v>96</v>
      </c>
      <c r="I1268" s="7" t="str">
        <f>IF('Amazon 2'!H256&lt;200,"&lt;₹ 200",IF(OR('Amazon 2'!H256=200,'Amazon 2'!H256&lt;=500),"₹ 200-₹ 500","&gt;₹ 500"))</f>
        <v>&gt;₹ 500</v>
      </c>
      <c r="J1268" s="7">
        <v>399</v>
      </c>
      <c r="K1268" s="5">
        <v>0.76</v>
      </c>
      <c r="L1268" t="str">
        <f t="shared" si="130"/>
        <v>71-80%</v>
      </c>
      <c r="M1268" s="7">
        <f t="shared" si="131"/>
        <v>75.939849624060145</v>
      </c>
      <c r="N1268" s="5" t="str">
        <f>IF(K1268&gt;=50%,"Yes","No")</f>
        <v>Yes</v>
      </c>
      <c r="O1268" s="2">
        <v>3.6</v>
      </c>
      <c r="P1268" s="3">
        <v>1796</v>
      </c>
      <c r="Q1268" s="3">
        <f t="shared" si="132"/>
        <v>716604</v>
      </c>
      <c r="R1268" s="18">
        <f t="shared" si="133"/>
        <v>5.3959999999999999</v>
      </c>
    </row>
    <row r="1269" spans="1:18" ht="15.75">
      <c r="A1269" s="2" t="s">
        <v>8812</v>
      </c>
      <c r="B1269" s="2" t="s">
        <v>8813</v>
      </c>
      <c r="C1269" s="2" t="s">
        <v>8762</v>
      </c>
      <c r="D1269" s="2" t="s">
        <v>13146</v>
      </c>
      <c r="E1269" s="2" t="s">
        <v>13238</v>
      </c>
      <c r="F1269" s="2" t="s">
        <v>13239</v>
      </c>
      <c r="G1269" s="2" t="s">
        <v>13240</v>
      </c>
      <c r="H1269" s="7">
        <v>549</v>
      </c>
      <c r="I1269" s="7" t="str">
        <f>IF('Amazon 2'!H936&lt;200,"&lt;₹ 200",IF(OR('Amazon 2'!H936=200,'Amazon 2'!H936&lt;=500),"₹ 200-₹ 500","&gt;₹ 500"))</f>
        <v>&lt;₹ 200</v>
      </c>
      <c r="J1269" s="7">
        <v>1000</v>
      </c>
      <c r="K1269" s="5">
        <v>0.45</v>
      </c>
      <c r="L1269" t="str">
        <f t="shared" si="130"/>
        <v>41-50%</v>
      </c>
      <c r="M1269" s="7">
        <f t="shared" si="131"/>
        <v>45.1</v>
      </c>
      <c r="N1269" s="5" t="str">
        <f>IF(K1269&gt;=50%,"50% ormore","&lt;50%")</f>
        <v>&lt;50%</v>
      </c>
      <c r="O1269" s="2">
        <v>3.6</v>
      </c>
      <c r="P1269" s="3">
        <v>1074</v>
      </c>
      <c r="Q1269" s="3">
        <f t="shared" si="132"/>
        <v>1074000</v>
      </c>
      <c r="R1269" s="18">
        <f t="shared" si="133"/>
        <v>4.6740000000000004</v>
      </c>
    </row>
    <row r="1270" spans="1:18" ht="15.75">
      <c r="A1270" s="2" t="s">
        <v>12663</v>
      </c>
      <c r="B1270" s="2" t="s">
        <v>12664</v>
      </c>
      <c r="C1270" s="2" t="s">
        <v>8897</v>
      </c>
      <c r="D1270" s="2" t="s">
        <v>13146</v>
      </c>
      <c r="E1270" s="2" t="s">
        <v>13238</v>
      </c>
      <c r="F1270" s="2" t="s">
        <v>13245</v>
      </c>
      <c r="G1270" s="2" t="s">
        <v>13246</v>
      </c>
      <c r="H1270" s="7">
        <v>1799</v>
      </c>
      <c r="I1270" s="7" t="str">
        <f>IF('Amazon 2'!H1317&lt;200,"&lt;₹ 200",IF(OR('Amazon 2'!H1317=200,'Amazon 2'!H1317&lt;=500),"₹ 200-₹ 500","&gt;₹ 500"))</f>
        <v>₹ 200-₹ 500</v>
      </c>
      <c r="J1270" s="7">
        <v>2599</v>
      </c>
      <c r="K1270" s="5">
        <v>0.31</v>
      </c>
      <c r="L1270" t="str">
        <f t="shared" si="130"/>
        <v>31-40%</v>
      </c>
      <c r="M1270" s="7">
        <f t="shared" si="131"/>
        <v>30.781069642170067</v>
      </c>
      <c r="N1270" s="5" t="str">
        <f>IF(K1270&gt;=50%,"50% ormore","&lt;50%")</f>
        <v>&lt;50%</v>
      </c>
      <c r="O1270" s="2">
        <v>3.6</v>
      </c>
      <c r="P1270" s="3">
        <v>771</v>
      </c>
      <c r="Q1270" s="3">
        <f t="shared" si="132"/>
        <v>2003829</v>
      </c>
      <c r="R1270" s="18">
        <f t="shared" si="133"/>
        <v>4.3710000000000004</v>
      </c>
    </row>
    <row r="1271" spans="1:18" ht="15.75">
      <c r="A1271" s="2" t="s">
        <v>1051</v>
      </c>
      <c r="B1271" s="2" t="s">
        <v>1052</v>
      </c>
      <c r="C1271" s="2" t="s">
        <v>462</v>
      </c>
      <c r="D1271" s="2" t="s">
        <v>13082</v>
      </c>
      <c r="E1271" s="2" t="s">
        <v>13083</v>
      </c>
      <c r="F1271" s="2" t="s">
        <v>13084</v>
      </c>
      <c r="G1271" s="2" t="s">
        <v>13087</v>
      </c>
      <c r="H1271" s="7">
        <v>1299</v>
      </c>
      <c r="I1271" s="7" t="str">
        <f>IF('Amazon 2'!H118&lt;200,"&lt;₹ 200",IF(OR('Amazon 2'!H118=200,'Amazon 2'!H118&lt;=500),"₹ 200-₹ 500","&gt;₹ 500"))</f>
        <v>₹ 200-₹ 500</v>
      </c>
      <c r="J1271" s="7">
        <v>1999</v>
      </c>
      <c r="K1271" s="5">
        <v>0.35</v>
      </c>
      <c r="L1271" t="str">
        <f t="shared" si="130"/>
        <v>31-40%</v>
      </c>
      <c r="M1271" s="7">
        <f t="shared" si="131"/>
        <v>35.017508754377189</v>
      </c>
      <c r="N1271" s="5" t="str">
        <f>IF(K1271&gt;=50%,"Yes","No")</f>
        <v>No</v>
      </c>
      <c r="O1271" s="2">
        <v>3.6</v>
      </c>
      <c r="P1271" s="3">
        <v>590</v>
      </c>
      <c r="Q1271" s="3">
        <f t="shared" si="132"/>
        <v>1179410</v>
      </c>
      <c r="R1271" s="18">
        <f t="shared" si="133"/>
        <v>4.1900000000000004</v>
      </c>
    </row>
    <row r="1272" spans="1:18" ht="15.75">
      <c r="A1272" s="2" t="s">
        <v>12954</v>
      </c>
      <c r="B1272" s="2" t="s">
        <v>12955</v>
      </c>
      <c r="C1272" s="2" t="s">
        <v>8552</v>
      </c>
      <c r="D1272" s="2" t="s">
        <v>13146</v>
      </c>
      <c r="E1272" s="2" t="s">
        <v>13241</v>
      </c>
      <c r="F1272" s="2" t="s">
        <v>13242</v>
      </c>
      <c r="G1272" s="2" t="s">
        <v>13243</v>
      </c>
      <c r="H1272" s="7">
        <v>949</v>
      </c>
      <c r="I1272" s="7" t="str">
        <f>IF('Amazon 2'!H1346&lt;200,"&lt;₹ 200",IF(OR('Amazon 2'!H1346=200,'Amazon 2'!H1346&lt;=500),"₹ 200-₹ 500","&gt;₹ 500"))</f>
        <v>&gt;₹ 500</v>
      </c>
      <c r="J1272" s="7">
        <v>2299</v>
      </c>
      <c r="K1272" s="5">
        <v>0.59</v>
      </c>
      <c r="L1272" t="str">
        <f t="shared" si="130"/>
        <v>51-60%</v>
      </c>
      <c r="M1272" s="7">
        <f t="shared" si="131"/>
        <v>58.721183123096999</v>
      </c>
      <c r="N1272" s="5" t="str">
        <f>IF(K1272&gt;=50%,"50% ormore","&lt;50%")</f>
        <v>50% ormore</v>
      </c>
      <c r="O1272" s="2">
        <v>3.6</v>
      </c>
      <c r="P1272" s="3">
        <v>550</v>
      </c>
      <c r="Q1272" s="3">
        <f t="shared" si="132"/>
        <v>1264450</v>
      </c>
      <c r="R1272" s="18">
        <f t="shared" si="133"/>
        <v>4.1500000000000004</v>
      </c>
    </row>
    <row r="1273" spans="1:18" ht="15.75">
      <c r="A1273" s="2" t="s">
        <v>460</v>
      </c>
      <c r="B1273" s="2" t="s">
        <v>461</v>
      </c>
      <c r="C1273" s="2" t="s">
        <v>462</v>
      </c>
      <c r="D1273" s="2" t="s">
        <v>13082</v>
      </c>
      <c r="E1273" s="2" t="s">
        <v>13083</v>
      </c>
      <c r="F1273" s="2" t="s">
        <v>13084</v>
      </c>
      <c r="G1273" s="2" t="s">
        <v>13087</v>
      </c>
      <c r="H1273" s="7">
        <v>399</v>
      </c>
      <c r="I1273" s="7" t="str">
        <f>IF('Amazon 2'!H50&lt;200,"&lt;₹ 200",IF(OR('Amazon 2'!H50=200,'Amazon 2'!H50&lt;=500),"₹ 200-₹ 500","&gt;₹ 500"))</f>
        <v>&gt;₹ 500</v>
      </c>
      <c r="J1273" s="7">
        <v>999</v>
      </c>
      <c r="K1273" s="5">
        <v>0.6</v>
      </c>
      <c r="L1273" t="str">
        <f t="shared" si="130"/>
        <v>51-60%</v>
      </c>
      <c r="M1273" s="7">
        <f t="shared" si="131"/>
        <v>60.06006006006006</v>
      </c>
      <c r="N1273" s="5" t="str">
        <f>IF(K1273&gt;=50%,"Yes","No")</f>
        <v>Yes</v>
      </c>
      <c r="O1273" s="2">
        <v>3.6</v>
      </c>
      <c r="P1273" s="3">
        <v>493</v>
      </c>
      <c r="Q1273" s="3">
        <f t="shared" si="132"/>
        <v>492507</v>
      </c>
      <c r="R1273" s="18">
        <f t="shared" si="133"/>
        <v>4.093</v>
      </c>
    </row>
    <row r="1274" spans="1:18" ht="15.75">
      <c r="A1274" s="2" t="s">
        <v>12994</v>
      </c>
      <c r="B1274" s="2" t="s">
        <v>12995</v>
      </c>
      <c r="C1274" s="2" t="s">
        <v>9479</v>
      </c>
      <c r="D1274" s="2" t="s">
        <v>13146</v>
      </c>
      <c r="E1274" s="2" t="s">
        <v>13241</v>
      </c>
      <c r="F1274" s="2" t="s">
        <v>13242</v>
      </c>
      <c r="G1274" s="2" t="s">
        <v>13273</v>
      </c>
      <c r="H1274" s="7">
        <v>2219</v>
      </c>
      <c r="I1274" s="7" t="str">
        <f>IF('Amazon 2'!H1350&lt;200,"&lt;₹ 200",IF(OR('Amazon 2'!H1350=200,'Amazon 2'!H1350&lt;=500),"₹ 200-₹ 500","&gt;₹ 500"))</f>
        <v>&lt;₹ 200</v>
      </c>
      <c r="J1274" s="7">
        <v>3080</v>
      </c>
      <c r="K1274" s="5">
        <v>0.28000000000000003</v>
      </c>
      <c r="L1274" t="str">
        <f t="shared" si="130"/>
        <v>21-30%</v>
      </c>
      <c r="M1274" s="7">
        <f t="shared" si="131"/>
        <v>27.954545454545453</v>
      </c>
      <c r="N1274" s="5" t="str">
        <f>IF(K1274&gt;=50%,"50% ormore","&lt;50%")</f>
        <v>&lt;50%</v>
      </c>
      <c r="O1274" s="2">
        <v>3.6</v>
      </c>
      <c r="P1274" s="3">
        <v>468</v>
      </c>
      <c r="Q1274" s="3">
        <f t="shared" si="132"/>
        <v>1441440</v>
      </c>
      <c r="R1274" s="18">
        <f t="shared" si="133"/>
        <v>4.0680000000000005</v>
      </c>
    </row>
    <row r="1275" spans="1:18" ht="15.75">
      <c r="A1275" s="2" t="s">
        <v>12854</v>
      </c>
      <c r="B1275" s="2" t="s">
        <v>12855</v>
      </c>
      <c r="C1275" s="2" t="s">
        <v>11064</v>
      </c>
      <c r="D1275" s="2" t="s">
        <v>13146</v>
      </c>
      <c r="E1275" s="2" t="s">
        <v>13238</v>
      </c>
      <c r="F1275" s="2" t="s">
        <v>13274</v>
      </c>
      <c r="G1275" s="2" t="s">
        <v>13303</v>
      </c>
      <c r="H1275" s="7">
        <v>229</v>
      </c>
      <c r="I1275" s="7" t="str">
        <f>IF('Amazon 2'!H1336&lt;200,"&lt;₹ 200",IF(OR('Amazon 2'!H1336=200,'Amazon 2'!H1336&lt;=500),"₹ 200-₹ 500","&gt;₹ 500"))</f>
        <v>&lt;₹ 200</v>
      </c>
      <c r="J1275" s="7">
        <v>399</v>
      </c>
      <c r="K1275" s="5">
        <v>0.43</v>
      </c>
      <c r="L1275" t="str">
        <f t="shared" si="130"/>
        <v>41-50%</v>
      </c>
      <c r="M1275" s="7">
        <f t="shared" si="131"/>
        <v>42.606516290726816</v>
      </c>
      <c r="N1275" s="5" t="str">
        <f>IF(K1275&gt;=50%,"50% ormore","&lt;50%")</f>
        <v>&lt;50%</v>
      </c>
      <c r="O1275" s="2">
        <v>3.6</v>
      </c>
      <c r="P1275" s="3">
        <v>451</v>
      </c>
      <c r="Q1275" s="3">
        <f t="shared" si="132"/>
        <v>179949</v>
      </c>
      <c r="R1275" s="18">
        <f t="shared" si="133"/>
        <v>4.0510000000000002</v>
      </c>
    </row>
    <row r="1276" spans="1:18" ht="15.75">
      <c r="A1276" s="2" t="s">
        <v>1843</v>
      </c>
      <c r="B1276" s="2" t="s">
        <v>1844</v>
      </c>
      <c r="C1276" s="2" t="s">
        <v>462</v>
      </c>
      <c r="D1276" s="2" t="s">
        <v>13082</v>
      </c>
      <c r="E1276" s="2" t="s">
        <v>13083</v>
      </c>
      <c r="F1276" s="2" t="s">
        <v>13084</v>
      </c>
      <c r="G1276" s="2" t="s">
        <v>13087</v>
      </c>
      <c r="H1276" s="7">
        <v>204</v>
      </c>
      <c r="I1276" s="7" t="str">
        <f>IF('Amazon 2'!H211&lt;200,"&lt;₹ 200",IF(OR('Amazon 2'!H211=200,'Amazon 2'!H211&lt;=500),"₹ 200-₹ 500","&gt;₹ 500"))</f>
        <v>₹ 200-₹ 500</v>
      </c>
      <c r="J1276" s="7">
        <v>599</v>
      </c>
      <c r="K1276" s="5">
        <v>0.66</v>
      </c>
      <c r="L1276" t="str">
        <f t="shared" si="130"/>
        <v>61-70%</v>
      </c>
      <c r="M1276" s="7">
        <f t="shared" si="131"/>
        <v>65.943238731218699</v>
      </c>
      <c r="N1276" s="5" t="str">
        <f>IF(K1276&gt;=50%,"Yes","No")</f>
        <v>Yes</v>
      </c>
      <c r="O1276" s="2">
        <v>3.6</v>
      </c>
      <c r="P1276" s="3">
        <v>339</v>
      </c>
      <c r="Q1276" s="3">
        <f t="shared" si="132"/>
        <v>203061</v>
      </c>
      <c r="R1276" s="18">
        <f t="shared" si="133"/>
        <v>3.9390000000000001</v>
      </c>
    </row>
    <row r="1277" spans="1:18" ht="15.75">
      <c r="A1277" s="2" t="s">
        <v>10940</v>
      </c>
      <c r="B1277" s="2" t="s">
        <v>10941</v>
      </c>
      <c r="C1277" s="2" t="s">
        <v>8721</v>
      </c>
      <c r="D1277" s="2" t="s">
        <v>13146</v>
      </c>
      <c r="E1277" s="2" t="s">
        <v>13241</v>
      </c>
      <c r="F1277" s="2" t="s">
        <v>13254</v>
      </c>
      <c r="G1277" s="2" t="s">
        <v>13255</v>
      </c>
      <c r="H1277" s="7">
        <v>1049</v>
      </c>
      <c r="I1277" s="7" t="str">
        <f>IF('Amazon 2'!H1146&lt;200,"&lt;₹ 200",IF(OR('Amazon 2'!H1146=200,'Amazon 2'!H1146&lt;=500),"₹ 200-₹ 500","&gt;₹ 500"))</f>
        <v>&gt;₹ 500</v>
      </c>
      <c r="J1277" s="7">
        <v>2499</v>
      </c>
      <c r="K1277" s="5">
        <v>0.57999999999999996</v>
      </c>
      <c r="L1277" t="str">
        <f t="shared" si="130"/>
        <v>51-60%</v>
      </c>
      <c r="M1277" s="7">
        <f t="shared" si="131"/>
        <v>58.023209283713484</v>
      </c>
      <c r="N1277" s="5" t="str">
        <f>IF(K1277&gt;=50%,"50% ormore","&lt;50%")</f>
        <v>50% ormore</v>
      </c>
      <c r="O1277" s="2">
        <v>3.6</v>
      </c>
      <c r="P1277" s="3">
        <v>328</v>
      </c>
      <c r="Q1277" s="3">
        <f t="shared" si="132"/>
        <v>819672</v>
      </c>
      <c r="R1277" s="18">
        <f t="shared" si="133"/>
        <v>3.9279999999999999</v>
      </c>
    </row>
    <row r="1278" spans="1:18" ht="15.75">
      <c r="A1278" s="2" t="s">
        <v>2211</v>
      </c>
      <c r="B1278" s="2" t="s">
        <v>2212</v>
      </c>
      <c r="C1278" s="2" t="s">
        <v>462</v>
      </c>
      <c r="D1278" s="2" t="s">
        <v>13082</v>
      </c>
      <c r="E1278" s="2" t="s">
        <v>13083</v>
      </c>
      <c r="F1278" s="2" t="s">
        <v>13084</v>
      </c>
      <c r="G1278" s="2" t="s">
        <v>13087</v>
      </c>
      <c r="H1278" s="7">
        <v>349</v>
      </c>
      <c r="I1278" s="7" t="str">
        <f>IF('Amazon 2'!H252&lt;200,"&lt;₹ 200",IF(OR('Amazon 2'!H252=200,'Amazon 2'!H252&lt;=500),"₹ 200-₹ 500","&gt;₹ 500"))</f>
        <v>&gt;₹ 500</v>
      </c>
      <c r="J1278" s="7">
        <v>799</v>
      </c>
      <c r="K1278" s="5">
        <v>0.56000000000000005</v>
      </c>
      <c r="L1278" t="str">
        <f t="shared" si="130"/>
        <v>51-60%</v>
      </c>
      <c r="M1278" s="7">
        <f t="shared" si="131"/>
        <v>56.32040050062578</v>
      </c>
      <c r="N1278" s="5" t="str">
        <f>IF(K1278&gt;=50%,"Yes","No")</f>
        <v>Yes</v>
      </c>
      <c r="O1278" s="2">
        <v>3.6</v>
      </c>
      <c r="P1278" s="3">
        <v>323</v>
      </c>
      <c r="Q1278" s="3">
        <f t="shared" si="132"/>
        <v>258077</v>
      </c>
      <c r="R1278" s="18">
        <f t="shared" si="133"/>
        <v>3.923</v>
      </c>
    </row>
    <row r="1279" spans="1:18" ht="15.75">
      <c r="A1279" s="2" t="s">
        <v>9080</v>
      </c>
      <c r="B1279" s="2" t="s">
        <v>9081</v>
      </c>
      <c r="C1279" s="2" t="s">
        <v>8563</v>
      </c>
      <c r="D1279" s="2" t="s">
        <v>13146</v>
      </c>
      <c r="E1279" s="2" t="s">
        <v>13241</v>
      </c>
      <c r="F1279" s="2" t="s">
        <v>13242</v>
      </c>
      <c r="G1279" s="2" t="s">
        <v>13244</v>
      </c>
      <c r="H1279" s="7">
        <v>899</v>
      </c>
      <c r="I1279" s="7" t="str">
        <f>IF('Amazon 2'!H962&lt;200,"&lt;₹ 200",IF(OR('Amazon 2'!H962=200,'Amazon 2'!H962&lt;=500),"₹ 200-₹ 500","&gt;₹ 500"))</f>
        <v>&gt;₹ 500</v>
      </c>
      <c r="J1279" s="7">
        <v>2000</v>
      </c>
      <c r="K1279" s="5">
        <v>0.55000000000000004</v>
      </c>
      <c r="L1279" t="str">
        <f t="shared" si="130"/>
        <v>51-60%</v>
      </c>
      <c r="M1279" s="7">
        <f t="shared" si="131"/>
        <v>55.05</v>
      </c>
      <c r="N1279" s="5" t="str">
        <f t="shared" ref="N1279:N1300" si="136">IF(K1279&gt;=50%,"50% ormore","&lt;50%")</f>
        <v>50% ormore</v>
      </c>
      <c r="O1279" s="2">
        <v>3.6</v>
      </c>
      <c r="P1279" s="3">
        <v>291</v>
      </c>
      <c r="Q1279" s="3">
        <f t="shared" si="132"/>
        <v>582000</v>
      </c>
      <c r="R1279" s="18">
        <f t="shared" si="133"/>
        <v>3.891</v>
      </c>
    </row>
    <row r="1280" spans="1:18" ht="15.75">
      <c r="A1280" s="2" t="s">
        <v>12824</v>
      </c>
      <c r="B1280" s="2" t="s">
        <v>12825</v>
      </c>
      <c r="C1280" s="2" t="s">
        <v>11105</v>
      </c>
      <c r="D1280" s="2" t="s">
        <v>13146</v>
      </c>
      <c r="E1280" s="2" t="s">
        <v>13241</v>
      </c>
      <c r="F1280" s="2" t="s">
        <v>13304</v>
      </c>
      <c r="G1280" s="2"/>
      <c r="H1280" s="7">
        <v>499</v>
      </c>
      <c r="I1280" s="7" t="str">
        <f>IF('Amazon 2'!H1333&lt;200,"&lt;₹ 200",IF(OR('Amazon 2'!H1333=200,'Amazon 2'!H1333&lt;=500),"₹ 200-₹ 500","&gt;₹ 500"))</f>
        <v>&gt;₹ 500</v>
      </c>
      <c r="J1280" s="7">
        <v>799</v>
      </c>
      <c r="K1280" s="5">
        <v>0.38</v>
      </c>
      <c r="L1280" t="str">
        <f t="shared" si="130"/>
        <v>31-40%</v>
      </c>
      <c r="M1280" s="7">
        <f t="shared" si="131"/>
        <v>37.546933667083856</v>
      </c>
      <c r="N1280" s="5" t="str">
        <f t="shared" si="136"/>
        <v>&lt;50%</v>
      </c>
      <c r="O1280" s="2">
        <v>3.6</v>
      </c>
      <c r="P1280" s="3">
        <v>212</v>
      </c>
      <c r="Q1280" s="3">
        <f t="shared" si="132"/>
        <v>169388</v>
      </c>
      <c r="R1280" s="18">
        <f t="shared" si="133"/>
        <v>3.8120000000000003</v>
      </c>
    </row>
    <row r="1281" spans="1:18" ht="15.75">
      <c r="A1281" s="2" t="s">
        <v>4358</v>
      </c>
      <c r="B1281" s="2" t="s">
        <v>4359</v>
      </c>
      <c r="C1281" s="2" t="s">
        <v>3495</v>
      </c>
      <c r="D1281" s="2" t="s">
        <v>13082</v>
      </c>
      <c r="E1281" s="2" t="s">
        <v>13105</v>
      </c>
      <c r="F1281" s="2" t="s">
        <v>13106</v>
      </c>
      <c r="G1281" s="2" t="s">
        <v>13119</v>
      </c>
      <c r="H1281" s="7">
        <v>209</v>
      </c>
      <c r="I1281" s="7" t="str">
        <f>IF('Amazon 2'!H509&lt;200,"&lt;₹ 200",IF(OR('Amazon 2'!H509=200,'Amazon 2'!H509&lt;=500),"₹ 200-₹ 500","&gt;₹ 500"))</f>
        <v>₹ 200-₹ 500</v>
      </c>
      <c r="J1281" s="7">
        <v>499</v>
      </c>
      <c r="K1281" s="5">
        <v>0.57999999999999996</v>
      </c>
      <c r="L1281" t="str">
        <f t="shared" si="130"/>
        <v>51-60%</v>
      </c>
      <c r="M1281" s="7">
        <f t="shared" si="131"/>
        <v>58.116232464929865</v>
      </c>
      <c r="N1281" s="5" t="str">
        <f t="shared" si="136"/>
        <v>50% ormore</v>
      </c>
      <c r="O1281" s="2">
        <v>3.6</v>
      </c>
      <c r="P1281" s="3">
        <v>104</v>
      </c>
      <c r="Q1281" s="3">
        <f t="shared" si="132"/>
        <v>51896</v>
      </c>
      <c r="R1281" s="18">
        <f t="shared" si="133"/>
        <v>3.7040000000000002</v>
      </c>
    </row>
    <row r="1282" spans="1:18" ht="15.75">
      <c r="A1282" s="2" t="s">
        <v>12452</v>
      </c>
      <c r="B1282" s="2" t="s">
        <v>12453</v>
      </c>
      <c r="C1282" s="2" t="s">
        <v>8574</v>
      </c>
      <c r="D1282" s="2" t="s">
        <v>13146</v>
      </c>
      <c r="E1282" s="2" t="s">
        <v>13238</v>
      </c>
      <c r="F1282" s="2" t="s">
        <v>13245</v>
      </c>
      <c r="G1282" s="2" t="s">
        <v>13246</v>
      </c>
      <c r="H1282" s="7">
        <v>179</v>
      </c>
      <c r="I1282" s="7" t="str">
        <f>IF('Amazon 2'!H1296&lt;200,"&lt;₹ 200",IF(OR('Amazon 2'!H1296=200,'Amazon 2'!H1296&lt;=500),"₹ 200-₹ 500","&gt;₹ 500"))</f>
        <v>&lt;₹ 200</v>
      </c>
      <c r="J1282" s="7">
        <v>799</v>
      </c>
      <c r="K1282" s="5">
        <v>0.78</v>
      </c>
      <c r="L1282" t="str">
        <f t="shared" si="130"/>
        <v>71-80%</v>
      </c>
      <c r="M1282" s="7">
        <f t="shared" si="131"/>
        <v>77.596996245306642</v>
      </c>
      <c r="N1282" s="5" t="str">
        <f t="shared" si="136"/>
        <v>50% ormore</v>
      </c>
      <c r="O1282" s="2">
        <v>3.6</v>
      </c>
      <c r="P1282" s="3">
        <v>101</v>
      </c>
      <c r="Q1282" s="3">
        <f t="shared" si="132"/>
        <v>80699</v>
      </c>
      <c r="R1282" s="18">
        <f t="shared" si="133"/>
        <v>3.7010000000000001</v>
      </c>
    </row>
    <row r="1283" spans="1:18" ht="15.75">
      <c r="A1283" s="2" t="s">
        <v>11556</v>
      </c>
      <c r="B1283" s="2" t="s">
        <v>11557</v>
      </c>
      <c r="C1283" s="2" t="s">
        <v>8699</v>
      </c>
      <c r="D1283" s="2" t="s">
        <v>13146</v>
      </c>
      <c r="E1283" s="2" t="s">
        <v>13238</v>
      </c>
      <c r="F1283" s="2" t="s">
        <v>13245</v>
      </c>
      <c r="G1283" s="2" t="s">
        <v>13246</v>
      </c>
      <c r="H1283" s="7">
        <v>660</v>
      </c>
      <c r="I1283" s="7" t="str">
        <f>IF('Amazon 2'!H1207&lt;200,"&lt;₹ 200",IF(OR('Amazon 2'!H1207=200,'Amazon 2'!H1207&lt;=500),"₹ 200-₹ 500","&gt;₹ 500"))</f>
        <v>&gt;₹ 500</v>
      </c>
      <c r="J1283" s="7">
        <v>1100</v>
      </c>
      <c r="K1283" s="5">
        <v>0.4</v>
      </c>
      <c r="L1283" t="str">
        <f t="shared" si="130"/>
        <v>31-40%</v>
      </c>
      <c r="M1283" s="7">
        <f t="shared" si="131"/>
        <v>40</v>
      </c>
      <c r="N1283" s="5" t="str">
        <f t="shared" si="136"/>
        <v>&lt;50%</v>
      </c>
      <c r="O1283" s="2">
        <v>3.6</v>
      </c>
      <c r="P1283" s="3">
        <v>91</v>
      </c>
      <c r="Q1283" s="3">
        <f t="shared" si="132"/>
        <v>100100</v>
      </c>
      <c r="R1283" s="18">
        <f t="shared" si="133"/>
        <v>3.6910000000000003</v>
      </c>
    </row>
    <row r="1284" spans="1:18" ht="15.75">
      <c r="A1284" s="2" t="s">
        <v>12151</v>
      </c>
      <c r="B1284" s="2" t="s">
        <v>12152</v>
      </c>
      <c r="C1284" s="2" t="s">
        <v>8721</v>
      </c>
      <c r="D1284" s="2" t="s">
        <v>13146</v>
      </c>
      <c r="E1284" s="2" t="s">
        <v>13241</v>
      </c>
      <c r="F1284" s="2" t="s">
        <v>13254</v>
      </c>
      <c r="G1284" s="2" t="s">
        <v>13255</v>
      </c>
      <c r="H1284" s="7">
        <v>1449</v>
      </c>
      <c r="I1284" s="7" t="str">
        <f>IF('Amazon 2'!H1266&lt;200,"&lt;₹ 200",IF(OR('Amazon 2'!H1266=200,'Amazon 2'!H1266&lt;=500),"₹ 200-₹ 500","&gt;₹ 500"))</f>
        <v>&gt;₹ 500</v>
      </c>
      <c r="J1284" s="7">
        <v>4999</v>
      </c>
      <c r="K1284" s="5">
        <v>0.71</v>
      </c>
      <c r="L1284" t="str">
        <f t="shared" si="130"/>
        <v>71-80%</v>
      </c>
      <c r="M1284" s="7">
        <f t="shared" si="131"/>
        <v>71.014202840568117</v>
      </c>
      <c r="N1284" s="5" t="str">
        <f t="shared" si="136"/>
        <v>50% ormore</v>
      </c>
      <c r="O1284" s="2">
        <v>3.6</v>
      </c>
      <c r="P1284" s="3">
        <v>63</v>
      </c>
      <c r="Q1284" s="3">
        <f t="shared" si="132"/>
        <v>314937</v>
      </c>
      <c r="R1284" s="18">
        <f t="shared" si="133"/>
        <v>3.6630000000000003</v>
      </c>
    </row>
    <row r="1285" spans="1:18" ht="15.75">
      <c r="A1285" s="2" t="s">
        <v>11447</v>
      </c>
      <c r="B1285" s="2" t="s">
        <v>11448</v>
      </c>
      <c r="C1285" s="2" t="s">
        <v>9633</v>
      </c>
      <c r="D1285" s="2" t="s">
        <v>13146</v>
      </c>
      <c r="E1285" s="2" t="s">
        <v>13238</v>
      </c>
      <c r="F1285" s="2" t="s">
        <v>13278</v>
      </c>
      <c r="G1285" s="2" t="s">
        <v>13279</v>
      </c>
      <c r="H1285" s="7">
        <v>193</v>
      </c>
      <c r="I1285" s="7" t="str">
        <f>IF('Amazon 2'!H1196&lt;200,"&lt;₹ 200",IF(OR('Amazon 2'!H1196=200,'Amazon 2'!H1196&lt;=500),"₹ 200-₹ 500","&gt;₹ 500"))</f>
        <v>&gt;₹ 500</v>
      </c>
      <c r="J1285" s="7">
        <v>399</v>
      </c>
      <c r="K1285" s="5">
        <v>0.52</v>
      </c>
      <c r="L1285" t="str">
        <f t="shared" si="130"/>
        <v>51-60%</v>
      </c>
      <c r="M1285" s="7">
        <f t="shared" si="131"/>
        <v>51.629072681704258</v>
      </c>
      <c r="N1285" s="5" t="str">
        <f t="shared" si="136"/>
        <v>50% ormore</v>
      </c>
      <c r="O1285" s="2">
        <v>3.6</v>
      </c>
      <c r="P1285" s="3">
        <v>37</v>
      </c>
      <c r="Q1285" s="3">
        <f t="shared" si="132"/>
        <v>14763</v>
      </c>
      <c r="R1285" s="18">
        <f t="shared" si="133"/>
        <v>3.637</v>
      </c>
    </row>
    <row r="1286" spans="1:18" ht="15.75">
      <c r="A1286" s="2" t="s">
        <v>12221</v>
      </c>
      <c r="B1286" s="2" t="s">
        <v>12222</v>
      </c>
      <c r="C1286" s="2" t="s">
        <v>8938</v>
      </c>
      <c r="D1286" s="2" t="s">
        <v>13146</v>
      </c>
      <c r="E1286" s="2" t="s">
        <v>13238</v>
      </c>
      <c r="F1286" s="2" t="s">
        <v>13239</v>
      </c>
      <c r="G1286" s="2" t="s">
        <v>13262</v>
      </c>
      <c r="H1286" s="7">
        <v>649</v>
      </c>
      <c r="I1286" s="7" t="str">
        <f>IF('Amazon 2'!H1273&lt;200,"&lt;₹ 200",IF(OR('Amazon 2'!H1273=200,'Amazon 2'!H1273&lt;=500),"₹ 200-₹ 500","&gt;₹ 500"))</f>
        <v>₹ 200-₹ 500</v>
      </c>
      <c r="J1286" s="7">
        <v>999</v>
      </c>
      <c r="K1286" s="5">
        <v>0.35</v>
      </c>
      <c r="L1286" t="str">
        <f t="shared" si="130"/>
        <v>31-40%</v>
      </c>
      <c r="M1286" s="7">
        <f t="shared" si="131"/>
        <v>35.035035035035037</v>
      </c>
      <c r="N1286" s="5" t="str">
        <f t="shared" si="136"/>
        <v>&lt;50%</v>
      </c>
      <c r="O1286" s="2">
        <v>3.6</v>
      </c>
      <c r="P1286" s="3">
        <v>4</v>
      </c>
      <c r="Q1286" s="3">
        <f t="shared" si="132"/>
        <v>3996</v>
      </c>
      <c r="R1286" s="18">
        <f t="shared" si="133"/>
        <v>3.6040000000000001</v>
      </c>
    </row>
    <row r="1287" spans="1:18" ht="15.75">
      <c r="A1287" s="2" t="s">
        <v>3578</v>
      </c>
      <c r="B1287" s="2" t="s">
        <v>3579</v>
      </c>
      <c r="C1287" s="2" t="s">
        <v>3066</v>
      </c>
      <c r="D1287" s="2" t="s">
        <v>13082</v>
      </c>
      <c r="E1287" s="2" t="s">
        <v>13113</v>
      </c>
      <c r="F1287" s="2" t="s">
        <v>13114</v>
      </c>
      <c r="G1287" s="2" t="s">
        <v>13115</v>
      </c>
      <c r="H1287" s="7">
        <v>599</v>
      </c>
      <c r="I1287" s="7" t="str">
        <f>IF('Amazon 2'!H411&lt;200,"&lt;₹ 200",IF(OR('Amazon 2'!H411=200,'Amazon 2'!H411&lt;=500),"₹ 200-₹ 500","&gt;₹ 500"))</f>
        <v>&gt;₹ 500</v>
      </c>
      <c r="J1287" s="7">
        <v>1800</v>
      </c>
      <c r="K1287" s="5">
        <v>0.67</v>
      </c>
      <c r="L1287" t="str">
        <f t="shared" ref="L1287:L1350" si="137">IF(K1287&lt;=10%,"0-10%",IF(K1287&lt;=20%,"11-20%",IF(K1287&lt;=30%,"21-30%",IF(K1287&lt;=40%,"31-40%",IF(K1287&lt;=50%,"41-50%",IF(K1287&lt;=60%,"51-60%",IF(K1287&lt;=70%,"61-70%",IF(K1287&lt;=80%,"71-80%",IF(K1287&lt;=90%,"81-90%","91-100%")))))))))</f>
        <v>61-70%</v>
      </c>
      <c r="M1287" s="7">
        <f t="shared" ref="M1287:M1352" si="138" xml:space="preserve"> ( J1287 - H1287 )/J1287*100</f>
        <v>66.722222222222229</v>
      </c>
      <c r="N1287" s="5" t="str">
        <f t="shared" si="136"/>
        <v>50% ormore</v>
      </c>
      <c r="O1287" s="2">
        <v>3.5</v>
      </c>
      <c r="P1287" s="3">
        <v>83996</v>
      </c>
      <c r="Q1287" s="3">
        <f t="shared" ref="Q1287:Q1350" si="139">J1287*P1287</f>
        <v>151192800</v>
      </c>
      <c r="R1287" s="18">
        <f t="shared" ref="R1287:R1350" si="140">O1287+(P1287/1000)</f>
        <v>87.495999999999995</v>
      </c>
    </row>
    <row r="1288" spans="1:18" ht="15.75">
      <c r="A1288" s="2" t="s">
        <v>4910</v>
      </c>
      <c r="B1288" s="2" t="s">
        <v>4911</v>
      </c>
      <c r="C1288" s="2" t="s">
        <v>3066</v>
      </c>
      <c r="D1288" s="2" t="s">
        <v>13082</v>
      </c>
      <c r="E1288" s="2" t="s">
        <v>13113</v>
      </c>
      <c r="F1288" s="2" t="s">
        <v>13114</v>
      </c>
      <c r="G1288" s="2" t="s">
        <v>13115</v>
      </c>
      <c r="H1288" s="7">
        <v>149</v>
      </c>
      <c r="I1288" s="7" t="str">
        <f>IF('Amazon 2'!H568&lt;200,"&lt;₹ 200",IF(OR('Amazon 2'!H568=200,'Amazon 2'!H568&lt;=500),"₹ 200-₹ 500","&gt;₹ 500"))</f>
        <v>&gt;₹ 500</v>
      </c>
      <c r="J1288" s="7">
        <v>399</v>
      </c>
      <c r="K1288" s="5">
        <v>0.63</v>
      </c>
      <c r="L1288" t="str">
        <f t="shared" si="137"/>
        <v>61-70%</v>
      </c>
      <c r="M1288" s="7">
        <f t="shared" si="138"/>
        <v>62.656641604010019</v>
      </c>
      <c r="N1288" s="5" t="str">
        <f t="shared" si="136"/>
        <v>50% ormore</v>
      </c>
      <c r="O1288" s="2">
        <v>3.5</v>
      </c>
      <c r="P1288" s="3">
        <v>21764</v>
      </c>
      <c r="Q1288" s="3">
        <f t="shared" si="139"/>
        <v>8683836</v>
      </c>
      <c r="R1288" s="18">
        <f t="shared" si="140"/>
        <v>25.263999999999999</v>
      </c>
    </row>
    <row r="1289" spans="1:18" ht="15.75">
      <c r="A1289" s="2" t="s">
        <v>7284</v>
      </c>
      <c r="B1289" s="2" t="s">
        <v>7285</v>
      </c>
      <c r="C1289" s="2" t="s">
        <v>7286</v>
      </c>
      <c r="D1289" s="2" t="s">
        <v>13075</v>
      </c>
      <c r="E1289" s="2" t="s">
        <v>13159</v>
      </c>
      <c r="F1289" s="2" t="s">
        <v>13213</v>
      </c>
      <c r="G1289" s="2"/>
      <c r="H1289" s="7">
        <v>3999</v>
      </c>
      <c r="I1289" s="7" t="str">
        <f>IF('Amazon 2'!H789&lt;200,"&lt;₹ 200",IF(OR('Amazon 2'!H789=200,'Amazon 2'!H789&lt;=500),"₹ 200-₹ 500","&gt;₹ 500"))</f>
        <v>₹ 200-₹ 500</v>
      </c>
      <c r="J1289" s="7">
        <v>4332.96</v>
      </c>
      <c r="K1289" s="5">
        <v>0.08</v>
      </c>
      <c r="L1289" t="str">
        <f t="shared" si="137"/>
        <v>0-10%</v>
      </c>
      <c r="M1289" s="7">
        <f t="shared" si="138"/>
        <v>7.7074332557881915</v>
      </c>
      <c r="N1289" s="5" t="str">
        <f t="shared" si="136"/>
        <v>&lt;50%</v>
      </c>
      <c r="O1289" s="2">
        <v>3.5</v>
      </c>
      <c r="P1289" s="3">
        <v>21762</v>
      </c>
      <c r="Q1289" s="3">
        <f t="shared" si="139"/>
        <v>94293875.519999996</v>
      </c>
      <c r="R1289" s="18">
        <f t="shared" si="140"/>
        <v>25.262</v>
      </c>
    </row>
    <row r="1290" spans="1:18" ht="15.75">
      <c r="A1290" s="2" t="s">
        <v>5154</v>
      </c>
      <c r="B1290" s="2" t="s">
        <v>5155</v>
      </c>
      <c r="C1290" s="2" t="s">
        <v>5102</v>
      </c>
      <c r="D1290" s="2" t="s">
        <v>13075</v>
      </c>
      <c r="E1290" s="2" t="s">
        <v>13076</v>
      </c>
      <c r="F1290" s="2" t="s">
        <v>13131</v>
      </c>
      <c r="G1290" s="2" t="s">
        <v>13150</v>
      </c>
      <c r="H1290" s="7">
        <v>699</v>
      </c>
      <c r="I1290" s="7" t="str">
        <f>IF('Amazon 2'!H588&lt;200,"&lt;₹ 200",IF(OR('Amazon 2'!H588=200,'Amazon 2'!H588&lt;=500),"₹ 200-₹ 500","&gt;₹ 500"))</f>
        <v>&gt;₹ 500</v>
      </c>
      <c r="J1290" s="7">
        <v>999</v>
      </c>
      <c r="K1290" s="5">
        <v>0.3</v>
      </c>
      <c r="L1290" t="str">
        <f t="shared" si="137"/>
        <v>21-30%</v>
      </c>
      <c r="M1290" s="7">
        <f t="shared" si="138"/>
        <v>30.03003003003003</v>
      </c>
      <c r="N1290" s="5" t="str">
        <f t="shared" si="136"/>
        <v>&lt;50%</v>
      </c>
      <c r="O1290" s="2">
        <v>3.5</v>
      </c>
      <c r="P1290" s="3">
        <v>15295</v>
      </c>
      <c r="Q1290" s="3">
        <f t="shared" si="139"/>
        <v>15279705</v>
      </c>
      <c r="R1290" s="18">
        <f t="shared" si="140"/>
        <v>18.795000000000002</v>
      </c>
    </row>
    <row r="1291" spans="1:18" ht="15.75">
      <c r="A1291" s="2" t="s">
        <v>5273</v>
      </c>
      <c r="B1291" s="2" t="s">
        <v>5274</v>
      </c>
      <c r="C1291" s="2" t="s">
        <v>5275</v>
      </c>
      <c r="D1291" s="2" t="s">
        <v>13075</v>
      </c>
      <c r="E1291" s="2" t="s">
        <v>13076</v>
      </c>
      <c r="F1291" s="2" t="s">
        <v>13131</v>
      </c>
      <c r="G1291" s="2" t="s">
        <v>13162</v>
      </c>
      <c r="H1291" s="7">
        <v>39</v>
      </c>
      <c r="I1291" s="7" t="str">
        <f>IF('Amazon 2'!H598&lt;200,"&lt;₹ 200",IF(OR('Amazon 2'!H598=200,'Amazon 2'!H598&lt;=500),"₹ 200-₹ 500","&gt;₹ 500"))</f>
        <v>&gt;₹ 500</v>
      </c>
      <c r="J1291" s="7">
        <v>299</v>
      </c>
      <c r="K1291" s="5">
        <v>0.87</v>
      </c>
      <c r="L1291" t="str">
        <f t="shared" si="137"/>
        <v>81-90%</v>
      </c>
      <c r="M1291" s="7">
        <f t="shared" si="138"/>
        <v>86.956521739130437</v>
      </c>
      <c r="N1291" s="5" t="str">
        <f t="shared" si="136"/>
        <v>50% ormore</v>
      </c>
      <c r="O1291" s="2">
        <v>3.5</v>
      </c>
      <c r="P1291" s="3">
        <v>15233</v>
      </c>
      <c r="Q1291" s="3">
        <f t="shared" si="139"/>
        <v>4554667</v>
      </c>
      <c r="R1291" s="18">
        <f t="shared" si="140"/>
        <v>18.733000000000001</v>
      </c>
    </row>
    <row r="1292" spans="1:18" ht="15.75">
      <c r="A1292" s="2" t="s">
        <v>7233</v>
      </c>
      <c r="B1292" s="2" t="s">
        <v>7234</v>
      </c>
      <c r="C1292" s="2" t="s">
        <v>3066</v>
      </c>
      <c r="D1292" s="2" t="s">
        <v>13082</v>
      </c>
      <c r="E1292" s="2" t="s">
        <v>13113</v>
      </c>
      <c r="F1292" s="2" t="s">
        <v>13114</v>
      </c>
      <c r="G1292" s="2" t="s">
        <v>13115</v>
      </c>
      <c r="H1292" s="7">
        <v>1099</v>
      </c>
      <c r="I1292" s="7" t="str">
        <f>IF('Amazon 2'!H784&lt;200,"&lt;₹ 200",IF(OR('Amazon 2'!H784=200,'Amazon 2'!H784&lt;=500),"₹ 200-₹ 500","&gt;₹ 500"))</f>
        <v>&gt;₹ 500</v>
      </c>
      <c r="J1292" s="7">
        <v>5999</v>
      </c>
      <c r="K1292" s="5">
        <v>0.82</v>
      </c>
      <c r="L1292" t="str">
        <f t="shared" si="137"/>
        <v>81-90%</v>
      </c>
      <c r="M1292" s="7">
        <f t="shared" si="138"/>
        <v>81.680280046674454</v>
      </c>
      <c r="N1292" s="5" t="str">
        <f t="shared" si="136"/>
        <v>50% ormore</v>
      </c>
      <c r="O1292" s="2">
        <v>3.5</v>
      </c>
      <c r="P1292" s="3">
        <v>12966</v>
      </c>
      <c r="Q1292" s="3">
        <f t="shared" si="139"/>
        <v>77783034</v>
      </c>
      <c r="R1292" s="18">
        <f t="shared" si="140"/>
        <v>16.466000000000001</v>
      </c>
    </row>
    <row r="1293" spans="1:18" ht="15.75">
      <c r="A1293" s="2" t="s">
        <v>5142</v>
      </c>
      <c r="B1293" s="2" t="s">
        <v>5143</v>
      </c>
      <c r="C1293" s="2" t="s">
        <v>4845</v>
      </c>
      <c r="D1293" s="2" t="s">
        <v>13075</v>
      </c>
      <c r="E1293" s="2" t="s">
        <v>13076</v>
      </c>
      <c r="F1293" s="2" t="s">
        <v>13131</v>
      </c>
      <c r="G1293" s="2" t="s">
        <v>13132</v>
      </c>
      <c r="H1293" s="7">
        <v>299</v>
      </c>
      <c r="I1293" s="7" t="str">
        <f>IF('Amazon 2'!H587&lt;200,"&lt;₹ 200",IF(OR('Amazon 2'!H587=200,'Amazon 2'!H587&lt;=500),"₹ 200-₹ 500","&gt;₹ 500"))</f>
        <v>&gt;₹ 500</v>
      </c>
      <c r="J1293" s="7">
        <v>449</v>
      </c>
      <c r="K1293" s="5">
        <v>0.33</v>
      </c>
      <c r="L1293" t="str">
        <f t="shared" si="137"/>
        <v>31-40%</v>
      </c>
      <c r="M1293" s="7">
        <f t="shared" si="138"/>
        <v>33.4075723830735</v>
      </c>
      <c r="N1293" s="5" t="str">
        <f t="shared" si="136"/>
        <v>&lt;50%</v>
      </c>
      <c r="O1293" s="2">
        <v>3.5</v>
      </c>
      <c r="P1293" s="3">
        <v>11827</v>
      </c>
      <c r="Q1293" s="3">
        <f t="shared" si="139"/>
        <v>5310323</v>
      </c>
      <c r="R1293" s="18">
        <f t="shared" si="140"/>
        <v>15.327</v>
      </c>
    </row>
    <row r="1294" spans="1:18" ht="15.75">
      <c r="A1294" s="2" t="s">
        <v>5472</v>
      </c>
      <c r="B1294" s="2" t="s">
        <v>5473</v>
      </c>
      <c r="C1294" s="2" t="s">
        <v>4856</v>
      </c>
      <c r="D1294" s="2" t="s">
        <v>13075</v>
      </c>
      <c r="E1294" s="2" t="s">
        <v>13076</v>
      </c>
      <c r="F1294" s="2" t="s">
        <v>13131</v>
      </c>
      <c r="G1294" s="2" t="s">
        <v>13133</v>
      </c>
      <c r="H1294" s="7">
        <v>100</v>
      </c>
      <c r="I1294" s="7" t="str">
        <f>IF('Amazon 2'!H617&lt;200,"&lt;₹ 200",IF(OR('Amazon 2'!H617=200,'Amazon 2'!H617&lt;=500),"₹ 200-₹ 500","&gt;₹ 500"))</f>
        <v>&lt;₹ 200</v>
      </c>
      <c r="J1294" s="7">
        <v>499</v>
      </c>
      <c r="K1294" s="5">
        <v>0.8</v>
      </c>
      <c r="L1294" t="str">
        <f t="shared" si="137"/>
        <v>71-80%</v>
      </c>
      <c r="M1294" s="7">
        <f t="shared" si="138"/>
        <v>79.959919839679358</v>
      </c>
      <c r="N1294" s="5" t="str">
        <f t="shared" si="136"/>
        <v>50% ormore</v>
      </c>
      <c r="O1294" s="2">
        <v>3.5</v>
      </c>
      <c r="P1294" s="3">
        <v>9638</v>
      </c>
      <c r="Q1294" s="3">
        <f t="shared" si="139"/>
        <v>4809362</v>
      </c>
      <c r="R1294" s="18">
        <f t="shared" si="140"/>
        <v>13.138</v>
      </c>
    </row>
    <row r="1295" spans="1:18" ht="15.75">
      <c r="A1295" s="2" t="s">
        <v>7569</v>
      </c>
      <c r="B1295" s="2" t="s">
        <v>7570</v>
      </c>
      <c r="C1295" s="2" t="s">
        <v>7571</v>
      </c>
      <c r="D1295" s="2" t="s">
        <v>13075</v>
      </c>
      <c r="E1295" s="2" t="s">
        <v>13076</v>
      </c>
      <c r="F1295" s="2" t="s">
        <v>13187</v>
      </c>
      <c r="G1295" s="2" t="s">
        <v>13214</v>
      </c>
      <c r="H1295" s="7">
        <v>649</v>
      </c>
      <c r="I1295" s="7" t="str">
        <f>IF('Amazon 2'!H817&lt;200,"&lt;₹ 200",IF(OR('Amazon 2'!H817=200,'Amazon 2'!H817&lt;=500),"₹ 200-₹ 500","&gt;₹ 500"))</f>
        <v>&gt;₹ 500</v>
      </c>
      <c r="J1295" s="7">
        <v>999</v>
      </c>
      <c r="K1295" s="5">
        <v>0.35</v>
      </c>
      <c r="L1295" t="str">
        <f t="shared" si="137"/>
        <v>31-40%</v>
      </c>
      <c r="M1295" s="7">
        <f t="shared" si="138"/>
        <v>35.035035035035037</v>
      </c>
      <c r="N1295" s="5" t="str">
        <f t="shared" si="136"/>
        <v>&lt;50%</v>
      </c>
      <c r="O1295" s="2">
        <v>3.5</v>
      </c>
      <c r="P1295" s="3">
        <v>7222</v>
      </c>
      <c r="Q1295" s="3">
        <f t="shared" si="139"/>
        <v>7214778</v>
      </c>
      <c r="R1295" s="18">
        <f t="shared" si="140"/>
        <v>10.722000000000001</v>
      </c>
    </row>
    <row r="1296" spans="1:18" ht="15.75">
      <c r="A1296" s="2" t="s">
        <v>6994</v>
      </c>
      <c r="B1296" s="2" t="s">
        <v>6995</v>
      </c>
      <c r="C1296" s="2" t="s">
        <v>6908</v>
      </c>
      <c r="D1296" s="2" t="s">
        <v>13075</v>
      </c>
      <c r="E1296" s="2" t="s">
        <v>13076</v>
      </c>
      <c r="F1296" s="2" t="s">
        <v>13127</v>
      </c>
      <c r="G1296" s="2" t="s">
        <v>13206</v>
      </c>
      <c r="H1296" s="7">
        <v>149</v>
      </c>
      <c r="I1296" s="7" t="str">
        <f>IF('Amazon 2'!H761&lt;200,"&lt;₹ 200",IF(OR('Amazon 2'!H761=200,'Amazon 2'!H761&lt;=500),"₹ 200-₹ 500","&gt;₹ 500"))</f>
        <v>&lt;₹ 200</v>
      </c>
      <c r="J1296" s="7">
        <v>999</v>
      </c>
      <c r="K1296" s="5">
        <v>0.85</v>
      </c>
      <c r="L1296" t="str">
        <f t="shared" si="137"/>
        <v>81-90%</v>
      </c>
      <c r="M1296" s="7">
        <f t="shared" si="138"/>
        <v>85.085085085085083</v>
      </c>
      <c r="N1296" s="5" t="str">
        <f t="shared" si="136"/>
        <v>50% ormore</v>
      </c>
      <c r="O1296" s="2">
        <v>3.5</v>
      </c>
      <c r="P1296" s="3">
        <v>2523</v>
      </c>
      <c r="Q1296" s="3">
        <f t="shared" si="139"/>
        <v>2520477</v>
      </c>
      <c r="R1296" s="18">
        <f t="shared" si="140"/>
        <v>6.0229999999999997</v>
      </c>
    </row>
    <row r="1297" spans="1:18" ht="15.75">
      <c r="A1297" s="2" t="s">
        <v>12914</v>
      </c>
      <c r="B1297" s="2" t="s">
        <v>12915</v>
      </c>
      <c r="C1297" s="2" t="s">
        <v>10266</v>
      </c>
      <c r="D1297" s="2" t="s">
        <v>13146</v>
      </c>
      <c r="E1297" s="2" t="s">
        <v>13238</v>
      </c>
      <c r="F1297" s="2" t="s">
        <v>13290</v>
      </c>
      <c r="G1297" s="2" t="s">
        <v>13291</v>
      </c>
      <c r="H1297" s="7">
        <v>1563</v>
      </c>
      <c r="I1297" s="7" t="str">
        <f>IF('Amazon 2'!H1342&lt;200,"&lt;₹ 200",IF(OR('Amazon 2'!H1342=200,'Amazon 2'!H1342&lt;=500),"₹ 200-₹ 500","&gt;₹ 500"))</f>
        <v>&gt;₹ 500</v>
      </c>
      <c r="J1297" s="7">
        <v>3098</v>
      </c>
      <c r="K1297" s="5">
        <v>0.5</v>
      </c>
      <c r="L1297" t="str">
        <f t="shared" si="137"/>
        <v>41-50%</v>
      </c>
      <c r="M1297" s="7">
        <f t="shared" si="138"/>
        <v>49.548095545513235</v>
      </c>
      <c r="N1297" s="5" t="str">
        <f t="shared" si="136"/>
        <v>50% ormore</v>
      </c>
      <c r="O1297" s="2">
        <v>3.5</v>
      </c>
      <c r="P1297" s="3">
        <v>2283</v>
      </c>
      <c r="Q1297" s="3">
        <f t="shared" si="139"/>
        <v>7072734</v>
      </c>
      <c r="R1297" s="18">
        <f t="shared" si="140"/>
        <v>5.7829999999999995</v>
      </c>
    </row>
    <row r="1298" spans="1:18" ht="15.75">
      <c r="A1298" s="2" t="s">
        <v>7439</v>
      </c>
      <c r="B1298" s="2" t="s">
        <v>7440</v>
      </c>
      <c r="C1298" s="2" t="s">
        <v>3066</v>
      </c>
      <c r="D1298" s="2" t="s">
        <v>13082</v>
      </c>
      <c r="E1298" s="2" t="s">
        <v>13113</v>
      </c>
      <c r="F1298" s="2" t="s">
        <v>13114</v>
      </c>
      <c r="G1298" s="2" t="s">
        <v>13115</v>
      </c>
      <c r="H1298" s="7">
        <v>999</v>
      </c>
      <c r="I1298" s="7" t="str">
        <f>IF('Amazon 2'!H804&lt;200,"&lt;₹ 200",IF(OR('Amazon 2'!H804=200,'Amazon 2'!H804&lt;=500),"₹ 200-₹ 500","&gt;₹ 500"))</f>
        <v>&gt;₹ 500</v>
      </c>
      <c r="J1298" s="7">
        <v>4199</v>
      </c>
      <c r="K1298" s="5">
        <v>0.76</v>
      </c>
      <c r="L1298" t="str">
        <f t="shared" si="137"/>
        <v>71-80%</v>
      </c>
      <c r="M1298" s="7">
        <f t="shared" si="138"/>
        <v>76.208621100261965</v>
      </c>
      <c r="N1298" s="5" t="str">
        <f t="shared" si="136"/>
        <v>50% ormore</v>
      </c>
      <c r="O1298" s="2">
        <v>3.5</v>
      </c>
      <c r="P1298" s="3">
        <v>1913</v>
      </c>
      <c r="Q1298" s="3">
        <f t="shared" si="139"/>
        <v>8032687</v>
      </c>
      <c r="R1298" s="18">
        <f t="shared" si="140"/>
        <v>5.4130000000000003</v>
      </c>
    </row>
    <row r="1299" spans="1:18" ht="15.75">
      <c r="A1299" s="2" t="s">
        <v>4461</v>
      </c>
      <c r="B1299" s="2" t="s">
        <v>4462</v>
      </c>
      <c r="C1299" s="2" t="s">
        <v>3045</v>
      </c>
      <c r="D1299" s="2" t="s">
        <v>13082</v>
      </c>
      <c r="E1299" s="2" t="s">
        <v>13105</v>
      </c>
      <c r="F1299" s="2" t="s">
        <v>13108</v>
      </c>
      <c r="G1299" s="2" t="s">
        <v>13112</v>
      </c>
      <c r="H1299" s="7">
        <v>3799</v>
      </c>
      <c r="I1299" s="7" t="str">
        <f>IF('Amazon 2'!H520&lt;200,"&lt;₹ 200",IF(OR('Amazon 2'!H520=200,'Amazon 2'!H520&lt;=500),"₹ 200-₹ 500","&gt;₹ 500"))</f>
        <v>&gt;₹ 500</v>
      </c>
      <c r="J1299" s="7">
        <v>5299</v>
      </c>
      <c r="K1299" s="5">
        <v>0.28000000000000003</v>
      </c>
      <c r="L1299" t="str">
        <f t="shared" si="137"/>
        <v>21-30%</v>
      </c>
      <c r="M1299" s="7">
        <f t="shared" si="138"/>
        <v>28.307227778826196</v>
      </c>
      <c r="N1299" s="5" t="str">
        <f t="shared" si="136"/>
        <v>&lt;50%</v>
      </c>
      <c r="O1299" s="2">
        <v>3.5</v>
      </c>
      <c r="P1299" s="3">
        <v>1641</v>
      </c>
      <c r="Q1299" s="3">
        <f t="shared" si="139"/>
        <v>8695659</v>
      </c>
      <c r="R1299" s="18">
        <f t="shared" si="140"/>
        <v>5.141</v>
      </c>
    </row>
    <row r="1300" spans="1:18" ht="15.75">
      <c r="A1300" s="2" t="s">
        <v>12301</v>
      </c>
      <c r="B1300" s="2" t="s">
        <v>12302</v>
      </c>
      <c r="C1300" s="2" t="s">
        <v>8574</v>
      </c>
      <c r="D1300" s="2" t="s">
        <v>13146</v>
      </c>
      <c r="E1300" s="2" t="s">
        <v>13238</v>
      </c>
      <c r="F1300" s="2" t="s">
        <v>13245</v>
      </c>
      <c r="G1300" s="2" t="s">
        <v>13246</v>
      </c>
      <c r="H1300" s="7">
        <v>279</v>
      </c>
      <c r="I1300" s="7" t="str">
        <f>IF('Amazon 2'!H1281&lt;200,"&lt;₹ 200",IF(OR('Amazon 2'!H1281=200,'Amazon 2'!H1281&lt;=500),"₹ 200-₹ 500","&gt;₹ 500"))</f>
        <v>₹ 200-₹ 500</v>
      </c>
      <c r="J1300" s="7">
        <v>599</v>
      </c>
      <c r="K1300" s="5">
        <v>0.53</v>
      </c>
      <c r="L1300" t="str">
        <f t="shared" si="137"/>
        <v>51-60%</v>
      </c>
      <c r="M1300" s="7">
        <f t="shared" si="138"/>
        <v>53.42237061769616</v>
      </c>
      <c r="N1300" s="5" t="str">
        <f t="shared" si="136"/>
        <v>50% ormore</v>
      </c>
      <c r="O1300" s="2">
        <v>3.5</v>
      </c>
      <c r="P1300" s="3">
        <v>1367</v>
      </c>
      <c r="Q1300" s="3">
        <f t="shared" si="139"/>
        <v>818833</v>
      </c>
      <c r="R1300" s="18">
        <f t="shared" si="140"/>
        <v>4.867</v>
      </c>
    </row>
    <row r="1301" spans="1:18" ht="15.75">
      <c r="A1301" s="2" t="s">
        <v>1061</v>
      </c>
      <c r="B1301" s="2" t="s">
        <v>1062</v>
      </c>
      <c r="C1301" s="2" t="s">
        <v>18</v>
      </c>
      <c r="D1301" s="2" t="s">
        <v>13075</v>
      </c>
      <c r="E1301" s="2" t="s">
        <v>13076</v>
      </c>
      <c r="F1301" s="2" t="s">
        <v>13077</v>
      </c>
      <c r="G1301" s="2" t="s">
        <v>13078</v>
      </c>
      <c r="H1301" s="7">
        <v>347</v>
      </c>
      <c r="I1301" s="7" t="str">
        <f>IF('Amazon 2'!H119&lt;200,"&lt;₹ 200",IF(OR('Amazon 2'!H119=200,'Amazon 2'!H119&lt;=500),"₹ 200-₹ 500","&gt;₹ 500"))</f>
        <v>&gt;₹ 500</v>
      </c>
      <c r="J1301" s="7">
        <v>999</v>
      </c>
      <c r="K1301" s="5">
        <v>0.65</v>
      </c>
      <c r="L1301" t="str">
        <f t="shared" si="137"/>
        <v>61-70%</v>
      </c>
      <c r="M1301" s="7">
        <f t="shared" si="138"/>
        <v>65.265265265265256</v>
      </c>
      <c r="N1301" s="5" t="str">
        <f>IF(K1301&gt;=50%,"Yes","No")</f>
        <v>Yes</v>
      </c>
      <c r="O1301" s="2">
        <v>3.5</v>
      </c>
      <c r="P1301" s="3">
        <v>1121</v>
      </c>
      <c r="Q1301" s="3">
        <f t="shared" si="139"/>
        <v>1119879</v>
      </c>
      <c r="R1301" s="18">
        <f t="shared" si="140"/>
        <v>4.6210000000000004</v>
      </c>
    </row>
    <row r="1302" spans="1:18" ht="15.75">
      <c r="A1302" s="2" t="s">
        <v>4874</v>
      </c>
      <c r="B1302" s="2" t="s">
        <v>4875</v>
      </c>
      <c r="C1302" s="2" t="s">
        <v>4876</v>
      </c>
      <c r="D1302" s="2" t="s">
        <v>13075</v>
      </c>
      <c r="E1302" s="2" t="s">
        <v>13076</v>
      </c>
      <c r="F1302" s="2" t="s">
        <v>13127</v>
      </c>
      <c r="G1302" s="2" t="s">
        <v>13134</v>
      </c>
      <c r="H1302" s="7">
        <v>263</v>
      </c>
      <c r="I1302" s="7" t="str">
        <f>IF('Amazon 2'!H565&lt;200,"&lt;₹ 200",IF(OR('Amazon 2'!H565=200,'Amazon 2'!H565&lt;=500),"₹ 200-₹ 500","&gt;₹ 500"))</f>
        <v>&gt;₹ 500</v>
      </c>
      <c r="J1302" s="7">
        <v>699</v>
      </c>
      <c r="K1302" s="5">
        <v>0.62</v>
      </c>
      <c r="L1302" t="str">
        <f t="shared" si="137"/>
        <v>61-70%</v>
      </c>
      <c r="M1302" s="7">
        <f t="shared" si="138"/>
        <v>62.374821173104436</v>
      </c>
      <c r="N1302" s="5" t="str">
        <f>IF(K1302&gt;=50%,"50% ormore","&lt;50%")</f>
        <v>50% ormore</v>
      </c>
      <c r="O1302" s="2">
        <v>3.5</v>
      </c>
      <c r="P1302" s="3">
        <v>690</v>
      </c>
      <c r="Q1302" s="3">
        <f t="shared" si="139"/>
        <v>482310</v>
      </c>
      <c r="R1302" s="18">
        <f t="shared" si="140"/>
        <v>4.1899999999999995</v>
      </c>
    </row>
    <row r="1303" spans="1:18" ht="15.75">
      <c r="A1303" s="2" t="s">
        <v>2741</v>
      </c>
      <c r="B1303" s="2" t="s">
        <v>2742</v>
      </c>
      <c r="C1303" s="2" t="s">
        <v>2743</v>
      </c>
      <c r="D1303" s="2" t="s">
        <v>13082</v>
      </c>
      <c r="E1303" s="2" t="s">
        <v>13083</v>
      </c>
      <c r="F1303" s="2" t="s">
        <v>13084</v>
      </c>
      <c r="G1303" s="2" t="s">
        <v>13102</v>
      </c>
      <c r="H1303" s="7">
        <v>2699</v>
      </c>
      <c r="I1303" s="7" t="str">
        <f>IF('Amazon 2'!H314&lt;200,"&lt;₹ 200",IF(OR('Amazon 2'!H314=200,'Amazon 2'!H314&lt;=500),"₹ 200-₹ 500","&gt;₹ 500"))</f>
        <v>&gt;₹ 500</v>
      </c>
      <c r="J1303" s="7">
        <v>3500</v>
      </c>
      <c r="K1303" s="5">
        <v>0.23</v>
      </c>
      <c r="L1303" t="str">
        <f t="shared" si="137"/>
        <v>21-30%</v>
      </c>
      <c r="M1303" s="7">
        <f t="shared" si="138"/>
        <v>22.885714285714286</v>
      </c>
      <c r="N1303" s="5" t="str">
        <f>IF(K1303&gt;=50%,"50% ormore","&lt;50%")</f>
        <v>&lt;50%</v>
      </c>
      <c r="O1303" s="2">
        <v>3.5</v>
      </c>
      <c r="P1303" s="3">
        <v>621</v>
      </c>
      <c r="Q1303" s="3">
        <f t="shared" si="139"/>
        <v>2173500</v>
      </c>
      <c r="R1303" s="18">
        <f t="shared" si="140"/>
        <v>4.1210000000000004</v>
      </c>
    </row>
    <row r="1304" spans="1:18" ht="15.75">
      <c r="A1304" s="2" t="s">
        <v>2075</v>
      </c>
      <c r="B1304" s="2" t="s">
        <v>2076</v>
      </c>
      <c r="C1304" s="2" t="s">
        <v>462</v>
      </c>
      <c r="D1304" s="2" t="s">
        <v>13082</v>
      </c>
      <c r="E1304" s="2" t="s">
        <v>13083</v>
      </c>
      <c r="F1304" s="2" t="s">
        <v>13084</v>
      </c>
      <c r="G1304" s="2" t="s">
        <v>13087</v>
      </c>
      <c r="H1304" s="7">
        <v>299</v>
      </c>
      <c r="I1304" s="7" t="str">
        <f>IF('Amazon 2'!H235&lt;200,"&lt;₹ 200",IF(OR('Amazon 2'!H235=200,'Amazon 2'!H235&lt;=500),"₹ 200-₹ 500","&gt;₹ 500"))</f>
        <v>&gt;₹ 500</v>
      </c>
      <c r="J1304" s="7">
        <v>1199</v>
      </c>
      <c r="K1304" s="5">
        <v>0.75</v>
      </c>
      <c r="L1304" t="str">
        <f t="shared" si="137"/>
        <v>71-80%</v>
      </c>
      <c r="M1304" s="7">
        <f t="shared" si="138"/>
        <v>75.062552126772303</v>
      </c>
      <c r="N1304" s="5" t="str">
        <f>IF(K1304&gt;=50%,"Yes","No")</f>
        <v>Yes</v>
      </c>
      <c r="O1304" s="2">
        <v>3.5</v>
      </c>
      <c r="P1304" s="3">
        <v>466</v>
      </c>
      <c r="Q1304" s="3">
        <f t="shared" si="139"/>
        <v>558734</v>
      </c>
      <c r="R1304" s="18">
        <f t="shared" si="140"/>
        <v>3.9660000000000002</v>
      </c>
    </row>
    <row r="1305" spans="1:18" ht="15.75">
      <c r="A1305" s="2" t="s">
        <v>11958</v>
      </c>
      <c r="B1305" s="2" t="s">
        <v>11959</v>
      </c>
      <c r="C1305" s="2" t="s">
        <v>9397</v>
      </c>
      <c r="D1305" s="2" t="s">
        <v>13146</v>
      </c>
      <c r="E1305" s="2" t="s">
        <v>13241</v>
      </c>
      <c r="F1305" s="2" t="s">
        <v>13242</v>
      </c>
      <c r="G1305" s="2" t="s">
        <v>13271</v>
      </c>
      <c r="H1305" s="7">
        <v>2199</v>
      </c>
      <c r="I1305" s="7" t="str">
        <f>IF('Amazon 2'!H1247&lt;200,"&lt;₹ 200",IF(OR('Amazon 2'!H1247=200,'Amazon 2'!H1247&lt;=500),"₹ 200-₹ 500","&gt;₹ 500"))</f>
        <v>₹ 200-₹ 500</v>
      </c>
      <c r="J1305" s="7">
        <v>3999</v>
      </c>
      <c r="K1305" s="5">
        <v>0.45</v>
      </c>
      <c r="L1305" t="str">
        <f t="shared" si="137"/>
        <v>41-50%</v>
      </c>
      <c r="M1305" s="7">
        <f t="shared" si="138"/>
        <v>45.011252813203299</v>
      </c>
      <c r="N1305" s="5" t="str">
        <f>IF(K1305&gt;=50%,"50% ormore","&lt;50%")</f>
        <v>&lt;50%</v>
      </c>
      <c r="O1305" s="2">
        <v>3.5</v>
      </c>
      <c r="P1305" s="3">
        <v>340</v>
      </c>
      <c r="Q1305" s="3">
        <f t="shared" si="139"/>
        <v>1359660</v>
      </c>
      <c r="R1305" s="18">
        <f t="shared" si="140"/>
        <v>3.84</v>
      </c>
    </row>
    <row r="1306" spans="1:18" ht="15.75">
      <c r="A1306" s="2" t="s">
        <v>1863</v>
      </c>
      <c r="B1306" s="2" t="s">
        <v>1864</v>
      </c>
      <c r="C1306" s="2" t="s">
        <v>462</v>
      </c>
      <c r="D1306" s="2" t="s">
        <v>13082</v>
      </c>
      <c r="E1306" s="2" t="s">
        <v>13083</v>
      </c>
      <c r="F1306" s="2" t="s">
        <v>13084</v>
      </c>
      <c r="G1306" s="2" t="s">
        <v>13087</v>
      </c>
      <c r="H1306" s="7">
        <v>235</v>
      </c>
      <c r="I1306" s="7" t="str">
        <f>IF('Amazon 2'!H213&lt;200,"&lt;₹ 200",IF(OR('Amazon 2'!H213=200,'Amazon 2'!H213&lt;=500),"₹ 200-₹ 500","&gt;₹ 500"))</f>
        <v>&gt;₹ 500</v>
      </c>
      <c r="J1306" s="7">
        <v>599</v>
      </c>
      <c r="K1306" s="5">
        <v>0.61</v>
      </c>
      <c r="L1306" t="str">
        <f t="shared" si="137"/>
        <v>61-70%</v>
      </c>
      <c r="M1306" s="7">
        <f t="shared" si="138"/>
        <v>60.767946577629381</v>
      </c>
      <c r="N1306" s="5" t="str">
        <f>IF(K1306&gt;=50%,"Yes","No")</f>
        <v>Yes</v>
      </c>
      <c r="O1306" s="2">
        <v>3.5</v>
      </c>
      <c r="P1306" s="3">
        <v>197</v>
      </c>
      <c r="Q1306" s="3">
        <f t="shared" si="139"/>
        <v>118003</v>
      </c>
      <c r="R1306" s="18">
        <f t="shared" si="140"/>
        <v>3.6970000000000001</v>
      </c>
    </row>
    <row r="1307" spans="1:18" ht="15.75">
      <c r="A1307" s="2" t="s">
        <v>11062</v>
      </c>
      <c r="B1307" s="2" t="s">
        <v>11063</v>
      </c>
      <c r="C1307" s="2" t="s">
        <v>11064</v>
      </c>
      <c r="D1307" s="2" t="s">
        <v>13146</v>
      </c>
      <c r="E1307" s="2" t="s">
        <v>13238</v>
      </c>
      <c r="F1307" s="2" t="s">
        <v>13274</v>
      </c>
      <c r="G1307" s="2" t="s">
        <v>13303</v>
      </c>
      <c r="H1307" s="7">
        <v>229</v>
      </c>
      <c r="I1307" s="7" t="str">
        <f>IF('Amazon 2'!H1158&lt;200,"&lt;₹ 200",IF(OR('Amazon 2'!H1158=200,'Amazon 2'!H1158&lt;=500),"₹ 200-₹ 500","&gt;₹ 500"))</f>
        <v>&gt;₹ 500</v>
      </c>
      <c r="J1307" s="7">
        <v>499</v>
      </c>
      <c r="K1307" s="5">
        <v>0.54</v>
      </c>
      <c r="L1307" t="str">
        <f t="shared" si="137"/>
        <v>51-60%</v>
      </c>
      <c r="M1307" s="7">
        <f t="shared" si="138"/>
        <v>54.108216432865731</v>
      </c>
      <c r="N1307" s="5" t="str">
        <f t="shared" ref="N1307:N1314" si="141">IF(K1307&gt;=50%,"50% ormore","&lt;50%")</f>
        <v>50% ormore</v>
      </c>
      <c r="O1307" s="2">
        <v>3.5</v>
      </c>
      <c r="P1307" s="3">
        <v>185</v>
      </c>
      <c r="Q1307" s="3">
        <f t="shared" si="139"/>
        <v>92315</v>
      </c>
      <c r="R1307" s="18">
        <f t="shared" si="140"/>
        <v>3.6850000000000001</v>
      </c>
    </row>
    <row r="1308" spans="1:18" ht="15.75">
      <c r="A1308" s="2" t="s">
        <v>9883</v>
      </c>
      <c r="B1308" s="2" t="s">
        <v>9884</v>
      </c>
      <c r="C1308" s="2" t="s">
        <v>8574</v>
      </c>
      <c r="D1308" s="2" t="s">
        <v>13146</v>
      </c>
      <c r="E1308" s="2" t="s">
        <v>13238</v>
      </c>
      <c r="F1308" s="2" t="s">
        <v>13245</v>
      </c>
      <c r="G1308" s="2" t="s">
        <v>13246</v>
      </c>
      <c r="H1308" s="7">
        <v>179</v>
      </c>
      <c r="I1308" s="7" t="str">
        <f>IF('Amazon 2'!H1041&lt;200,"&lt;₹ 200",IF(OR('Amazon 2'!H1041=200,'Amazon 2'!H1041&lt;=500),"₹ 200-₹ 500","&gt;₹ 500"))</f>
        <v>&gt;₹ 500</v>
      </c>
      <c r="J1308" s="7">
        <v>799</v>
      </c>
      <c r="K1308" s="5">
        <v>0.78</v>
      </c>
      <c r="L1308" t="str">
        <f t="shared" si="137"/>
        <v>71-80%</v>
      </c>
      <c r="M1308" s="7">
        <f t="shared" si="138"/>
        <v>77.596996245306642</v>
      </c>
      <c r="N1308" s="5" t="str">
        <f t="shared" si="141"/>
        <v>50% ormore</v>
      </c>
      <c r="O1308" s="2">
        <v>3.5</v>
      </c>
      <c r="P1308" s="3">
        <v>132</v>
      </c>
      <c r="Q1308" s="3">
        <f t="shared" si="139"/>
        <v>105468</v>
      </c>
      <c r="R1308" s="18">
        <f t="shared" si="140"/>
        <v>3.6320000000000001</v>
      </c>
    </row>
    <row r="1309" spans="1:18" ht="15.75">
      <c r="A1309" s="2" t="s">
        <v>2491</v>
      </c>
      <c r="B1309" s="2" t="s">
        <v>2492</v>
      </c>
      <c r="C1309" s="2" t="s">
        <v>462</v>
      </c>
      <c r="D1309" s="2" t="s">
        <v>13082</v>
      </c>
      <c r="E1309" s="2" t="s">
        <v>13083</v>
      </c>
      <c r="F1309" s="2" t="s">
        <v>13084</v>
      </c>
      <c r="G1309" s="2" t="s">
        <v>13087</v>
      </c>
      <c r="H1309" s="7">
        <v>215</v>
      </c>
      <c r="I1309" s="7" t="str">
        <f>IF('Amazon 2'!H286&lt;200,"&lt;₹ 200",IF(OR('Amazon 2'!H286=200,'Amazon 2'!H286&lt;=500),"₹ 200-₹ 500","&gt;₹ 500"))</f>
        <v>&lt;₹ 200</v>
      </c>
      <c r="J1309" s="7">
        <v>499</v>
      </c>
      <c r="K1309" s="5">
        <v>0.56999999999999995</v>
      </c>
      <c r="L1309" t="str">
        <f t="shared" si="137"/>
        <v>51-60%</v>
      </c>
      <c r="M1309" s="7">
        <f t="shared" si="138"/>
        <v>56.913827655310619</v>
      </c>
      <c r="N1309" s="5" t="str">
        <f t="shared" si="141"/>
        <v>50% ormore</v>
      </c>
      <c r="O1309" s="2">
        <v>3.5</v>
      </c>
      <c r="P1309" s="3">
        <v>121</v>
      </c>
      <c r="Q1309" s="3">
        <f t="shared" si="139"/>
        <v>60379</v>
      </c>
      <c r="R1309" s="18">
        <f t="shared" si="140"/>
        <v>3.621</v>
      </c>
    </row>
    <row r="1310" spans="1:18" ht="15.75">
      <c r="A1310" s="2" t="s">
        <v>11999</v>
      </c>
      <c r="B1310" s="2" t="s">
        <v>12000</v>
      </c>
      <c r="C1310" s="2" t="s">
        <v>8563</v>
      </c>
      <c r="D1310" s="2" t="s">
        <v>13146</v>
      </c>
      <c r="E1310" s="2" t="s">
        <v>13241</v>
      </c>
      <c r="F1310" s="2" t="s">
        <v>13242</v>
      </c>
      <c r="G1310" s="2" t="s">
        <v>13244</v>
      </c>
      <c r="H1310" s="7">
        <v>1090</v>
      </c>
      <c r="I1310" s="7" t="str">
        <f>IF('Amazon 2'!H1251&lt;200,"&lt;₹ 200",IF(OR('Amazon 2'!H1251=200,'Amazon 2'!H1251&lt;=500),"₹ 200-₹ 500","&gt;₹ 500"))</f>
        <v>₹ 200-₹ 500</v>
      </c>
      <c r="J1310" s="7">
        <v>2999</v>
      </c>
      <c r="K1310" s="5">
        <v>0.64</v>
      </c>
      <c r="L1310" t="str">
        <f t="shared" si="137"/>
        <v>61-70%</v>
      </c>
      <c r="M1310" s="7">
        <f t="shared" si="138"/>
        <v>63.654551517172386</v>
      </c>
      <c r="N1310" s="5" t="str">
        <f t="shared" si="141"/>
        <v>50% ormore</v>
      </c>
      <c r="O1310" s="2">
        <v>3.5</v>
      </c>
      <c r="P1310" s="3">
        <v>57</v>
      </c>
      <c r="Q1310" s="3">
        <f t="shared" si="139"/>
        <v>170943</v>
      </c>
      <c r="R1310" s="18">
        <f t="shared" si="140"/>
        <v>3.5569999999999999</v>
      </c>
    </row>
    <row r="1311" spans="1:18" ht="15.75">
      <c r="A1311" s="2" t="s">
        <v>4054</v>
      </c>
      <c r="B1311" s="2" t="s">
        <v>4055</v>
      </c>
      <c r="C1311" s="2" t="s">
        <v>2948</v>
      </c>
      <c r="D1311" s="2" t="s">
        <v>13082</v>
      </c>
      <c r="E1311" s="2" t="s">
        <v>13103</v>
      </c>
      <c r="F1311" s="2" t="s">
        <v>13104</v>
      </c>
      <c r="G1311" s="2"/>
      <c r="H1311" s="7">
        <v>4499</v>
      </c>
      <c r="I1311" s="7" t="str">
        <f>IF('Amazon 2'!H471&lt;200,"&lt;₹ 200",IF(OR('Amazon 2'!H471=200,'Amazon 2'!H471&lt;=500),"₹ 200-₹ 500","&gt;₹ 500"))</f>
        <v>&gt;₹ 500</v>
      </c>
      <c r="J1311" s="7">
        <v>7999</v>
      </c>
      <c r="K1311" s="5">
        <v>0.44</v>
      </c>
      <c r="L1311" t="str">
        <f t="shared" si="137"/>
        <v>41-50%</v>
      </c>
      <c r="M1311" s="7">
        <f t="shared" si="138"/>
        <v>43.75546943367921</v>
      </c>
      <c r="N1311" s="5" t="str">
        <f t="shared" si="141"/>
        <v>&lt;50%</v>
      </c>
      <c r="O1311" s="2">
        <v>3.5</v>
      </c>
      <c r="P1311" s="3">
        <v>37</v>
      </c>
      <c r="Q1311" s="3">
        <f t="shared" si="139"/>
        <v>295963</v>
      </c>
      <c r="R1311" s="18">
        <f t="shared" si="140"/>
        <v>3.5369999999999999</v>
      </c>
    </row>
    <row r="1312" spans="1:18" ht="15.75">
      <c r="A1312" s="2" t="s">
        <v>12834</v>
      </c>
      <c r="B1312" s="2" t="s">
        <v>12835</v>
      </c>
      <c r="C1312" s="2" t="s">
        <v>8552</v>
      </c>
      <c r="D1312" s="2" t="s">
        <v>13146</v>
      </c>
      <c r="E1312" s="2" t="s">
        <v>13241</v>
      </c>
      <c r="F1312" s="2" t="s">
        <v>13242</v>
      </c>
      <c r="G1312" s="2" t="s">
        <v>13243</v>
      </c>
      <c r="H1312" s="7">
        <v>1149</v>
      </c>
      <c r="I1312" s="7" t="str">
        <f>IF('Amazon 2'!H1334&lt;200,"&lt;₹ 200",IF(OR('Amazon 2'!H1334=200,'Amazon 2'!H1334&lt;=500),"₹ 200-₹ 500","&gt;₹ 500"))</f>
        <v>&gt;₹ 500</v>
      </c>
      <c r="J1312" s="7">
        <v>1899</v>
      </c>
      <c r="K1312" s="5">
        <v>0.39</v>
      </c>
      <c r="L1312" t="str">
        <f t="shared" si="137"/>
        <v>31-40%</v>
      </c>
      <c r="M1312" s="7">
        <f t="shared" si="138"/>
        <v>39.494470774091624</v>
      </c>
      <c r="N1312" s="5" t="str">
        <f t="shared" si="141"/>
        <v>&lt;50%</v>
      </c>
      <c r="O1312" s="2">
        <v>3.5</v>
      </c>
      <c r="P1312" s="3">
        <v>24</v>
      </c>
      <c r="Q1312" s="3">
        <f t="shared" si="139"/>
        <v>45576</v>
      </c>
      <c r="R1312" s="18">
        <f t="shared" si="140"/>
        <v>3.524</v>
      </c>
    </row>
    <row r="1313" spans="1:18" ht="15.75">
      <c r="A1313" s="2" t="s">
        <v>7701</v>
      </c>
      <c r="B1313" s="2" t="s">
        <v>7702</v>
      </c>
      <c r="C1313" s="2" t="s">
        <v>7703</v>
      </c>
      <c r="D1313" s="2" t="s">
        <v>13075</v>
      </c>
      <c r="E1313" s="2" t="s">
        <v>13159</v>
      </c>
      <c r="F1313" s="2" t="s">
        <v>13213</v>
      </c>
      <c r="G1313" s="2" t="s">
        <v>13218</v>
      </c>
      <c r="H1313" s="7">
        <v>3498</v>
      </c>
      <c r="I1313" s="7" t="str">
        <f>IF('Amazon 2'!H830&lt;200,"&lt;₹ 200",IF(OR('Amazon 2'!H830=200,'Amazon 2'!H830&lt;=500),"₹ 200-₹ 500","&gt;₹ 500"))</f>
        <v>&lt;₹ 200</v>
      </c>
      <c r="J1313" s="7">
        <v>3875</v>
      </c>
      <c r="K1313" s="5">
        <v>0.1</v>
      </c>
      <c r="L1313" t="str">
        <f t="shared" si="137"/>
        <v>0-10%</v>
      </c>
      <c r="M1313" s="7">
        <f t="shared" si="138"/>
        <v>9.7290322580645157</v>
      </c>
      <c r="N1313" s="5" t="str">
        <f t="shared" si="141"/>
        <v>&lt;50%</v>
      </c>
      <c r="O1313" s="2">
        <v>3.4</v>
      </c>
      <c r="P1313" s="3">
        <v>12185</v>
      </c>
      <c r="Q1313" s="3">
        <f t="shared" si="139"/>
        <v>47216875</v>
      </c>
      <c r="R1313" s="18">
        <f t="shared" si="140"/>
        <v>15.585000000000001</v>
      </c>
    </row>
    <row r="1314" spans="1:18" ht="15.75">
      <c r="A1314" s="2" t="s">
        <v>6101</v>
      </c>
      <c r="B1314" s="2" t="s">
        <v>6102</v>
      </c>
      <c r="C1314" s="2" t="s">
        <v>6103</v>
      </c>
      <c r="D1314" s="2" t="s">
        <v>13075</v>
      </c>
      <c r="E1314" s="2" t="s">
        <v>13076</v>
      </c>
      <c r="F1314" s="2" t="s">
        <v>13186</v>
      </c>
      <c r="G1314" s="2"/>
      <c r="H1314" s="7">
        <v>179</v>
      </c>
      <c r="I1314" s="7" t="str">
        <f>IF('Amazon 2'!H675&lt;200,"&lt;₹ 200",IF(OR('Amazon 2'!H675=200,'Amazon 2'!H675&lt;=500),"₹ 200-₹ 500","&gt;₹ 500"))</f>
        <v>&gt;₹ 500</v>
      </c>
      <c r="J1314" s="7">
        <v>499</v>
      </c>
      <c r="K1314" s="5">
        <v>0.64</v>
      </c>
      <c r="L1314" t="str">
        <f t="shared" si="137"/>
        <v>61-70%</v>
      </c>
      <c r="M1314" s="7">
        <f t="shared" si="138"/>
        <v>64.128256513026045</v>
      </c>
      <c r="N1314" s="5" t="str">
        <f t="shared" si="141"/>
        <v>50% ormore</v>
      </c>
      <c r="O1314" s="2">
        <v>3.4</v>
      </c>
      <c r="P1314" s="3">
        <v>9385</v>
      </c>
      <c r="Q1314" s="3">
        <f t="shared" si="139"/>
        <v>4683115</v>
      </c>
      <c r="R1314" s="18">
        <f t="shared" si="140"/>
        <v>12.785</v>
      </c>
    </row>
    <row r="1315" spans="1:18" ht="15.75">
      <c r="A1315" s="2" t="s">
        <v>1377</v>
      </c>
      <c r="B1315" s="2" t="s">
        <v>1378</v>
      </c>
      <c r="C1315" s="2" t="s">
        <v>98</v>
      </c>
      <c r="D1315" s="2" t="s">
        <v>13075</v>
      </c>
      <c r="E1315" s="2" t="s">
        <v>13079</v>
      </c>
      <c r="F1315" s="2" t="s">
        <v>13080</v>
      </c>
      <c r="G1315" s="2" t="s">
        <v>13081</v>
      </c>
      <c r="H1315" s="7">
        <v>249</v>
      </c>
      <c r="I1315" s="7" t="str">
        <f>IF('Amazon 2'!H156&lt;200,"&lt;₹ 200",IF(OR('Amazon 2'!H156=200,'Amazon 2'!H156&lt;=500),"₹ 200-₹ 500","&gt;₹ 500"))</f>
        <v>&gt;₹ 500</v>
      </c>
      <c r="J1315" s="7">
        <v>399</v>
      </c>
      <c r="K1315" s="5">
        <v>0.38</v>
      </c>
      <c r="L1315" t="str">
        <f t="shared" si="137"/>
        <v>31-40%</v>
      </c>
      <c r="M1315" s="7">
        <f t="shared" si="138"/>
        <v>37.593984962406012</v>
      </c>
      <c r="N1315" s="5" t="str">
        <f>IF(K1315&gt;=50%,"Yes","No")</f>
        <v>No</v>
      </c>
      <c r="O1315" s="2">
        <v>3.4</v>
      </c>
      <c r="P1315" s="3">
        <v>4642</v>
      </c>
      <c r="Q1315" s="3">
        <f t="shared" si="139"/>
        <v>1852158</v>
      </c>
      <c r="R1315" s="18">
        <f t="shared" si="140"/>
        <v>8.0419999999999998</v>
      </c>
    </row>
    <row r="1316" spans="1:18" ht="15.75">
      <c r="A1316" s="2" t="s">
        <v>6117</v>
      </c>
      <c r="B1316" s="2" t="s">
        <v>6118</v>
      </c>
      <c r="C1316" s="2" t="s">
        <v>3066</v>
      </c>
      <c r="D1316" s="2" t="s">
        <v>13082</v>
      </c>
      <c r="E1316" s="2" t="s">
        <v>13113</v>
      </c>
      <c r="F1316" s="2" t="s">
        <v>13114</v>
      </c>
      <c r="G1316" s="2" t="s">
        <v>13115</v>
      </c>
      <c r="H1316" s="7">
        <v>399</v>
      </c>
      <c r="I1316" s="7" t="str">
        <f>IF('Amazon 2'!H677&lt;200,"&lt;₹ 200",IF(OR('Amazon 2'!H677=200,'Amazon 2'!H677&lt;=500),"₹ 200-₹ 500","&gt;₹ 500"))</f>
        <v>&gt;₹ 500</v>
      </c>
      <c r="J1316" s="7">
        <v>699</v>
      </c>
      <c r="K1316" s="5">
        <v>0.43</v>
      </c>
      <c r="L1316" t="str">
        <f t="shared" si="137"/>
        <v>41-50%</v>
      </c>
      <c r="M1316" s="7">
        <f t="shared" si="138"/>
        <v>42.918454935622321</v>
      </c>
      <c r="N1316" s="5" t="str">
        <f>IF(K1316&gt;=50%,"50% ormore","&lt;50%")</f>
        <v>&lt;50%</v>
      </c>
      <c r="O1316" s="2">
        <v>3.4</v>
      </c>
      <c r="P1316" s="3">
        <v>3454</v>
      </c>
      <c r="Q1316" s="3">
        <f t="shared" si="139"/>
        <v>2414346</v>
      </c>
      <c r="R1316" s="18">
        <f t="shared" si="140"/>
        <v>6.8540000000000001</v>
      </c>
    </row>
    <row r="1317" spans="1:18" ht="15.75">
      <c r="A1317" s="2" t="s">
        <v>12019</v>
      </c>
      <c r="B1317" s="2" t="s">
        <v>12020</v>
      </c>
      <c r="C1317" s="2" t="s">
        <v>8762</v>
      </c>
      <c r="D1317" s="2" t="s">
        <v>13146</v>
      </c>
      <c r="E1317" s="2" t="s">
        <v>13238</v>
      </c>
      <c r="F1317" s="2" t="s">
        <v>13239</v>
      </c>
      <c r="G1317" s="2" t="s">
        <v>13240</v>
      </c>
      <c r="H1317" s="7">
        <v>479</v>
      </c>
      <c r="I1317" s="7" t="str">
        <f>IF('Amazon 2'!H1253&lt;200,"&lt;₹ 200",IF(OR('Amazon 2'!H1253=200,'Amazon 2'!H1253&lt;=500),"₹ 200-₹ 500","&gt;₹ 500"))</f>
        <v>₹ 200-₹ 500</v>
      </c>
      <c r="J1317" s="7">
        <v>1999</v>
      </c>
      <c r="K1317" s="5">
        <v>0.76</v>
      </c>
      <c r="L1317" t="str">
        <f t="shared" si="137"/>
        <v>71-80%</v>
      </c>
      <c r="M1317" s="7">
        <f t="shared" si="138"/>
        <v>76.038019009504751</v>
      </c>
      <c r="N1317" s="5" t="str">
        <f>IF(K1317&gt;=50%,"50% ormore","&lt;50%")</f>
        <v>50% ormore</v>
      </c>
      <c r="O1317" s="2">
        <v>3.4</v>
      </c>
      <c r="P1317" s="3">
        <v>1066</v>
      </c>
      <c r="Q1317" s="3">
        <f t="shared" si="139"/>
        <v>2130934</v>
      </c>
      <c r="R1317" s="18">
        <f t="shared" si="140"/>
        <v>4.4660000000000002</v>
      </c>
    </row>
    <row r="1318" spans="1:18" ht="15.75">
      <c r="A1318" s="2" t="s">
        <v>768</v>
      </c>
      <c r="B1318" s="2" t="s">
        <v>769</v>
      </c>
      <c r="C1318" s="2" t="s">
        <v>169</v>
      </c>
      <c r="D1318" s="2" t="s">
        <v>13082</v>
      </c>
      <c r="E1318" s="2" t="s">
        <v>13083</v>
      </c>
      <c r="F1318" s="2" t="s">
        <v>13085</v>
      </c>
      <c r="G1318" s="2" t="s">
        <v>13086</v>
      </c>
      <c r="H1318" s="7">
        <v>7299</v>
      </c>
      <c r="I1318" s="7" t="str">
        <f>IF('Amazon 2'!H84&lt;200,"&lt;₹ 200",IF(OR('Amazon 2'!H84=200,'Amazon 2'!H84&lt;=500),"₹ 200-₹ 500","&gt;₹ 500"))</f>
        <v>&gt;₹ 500</v>
      </c>
      <c r="J1318" s="7">
        <v>19125</v>
      </c>
      <c r="K1318" s="5">
        <v>0.62</v>
      </c>
      <c r="L1318" t="str">
        <f t="shared" si="137"/>
        <v>61-70%</v>
      </c>
      <c r="M1318" s="7">
        <f t="shared" si="138"/>
        <v>61.835294117647052</v>
      </c>
      <c r="N1318" s="5" t="str">
        <f>IF(K1318&gt;=50%,"Yes","No")</f>
        <v>Yes</v>
      </c>
      <c r="O1318" s="2">
        <v>3.4</v>
      </c>
      <c r="P1318" s="3">
        <v>902</v>
      </c>
      <c r="Q1318" s="3">
        <f t="shared" si="139"/>
        <v>17250750</v>
      </c>
      <c r="R1318" s="18">
        <f t="shared" si="140"/>
        <v>4.3019999999999996</v>
      </c>
    </row>
    <row r="1319" spans="1:18" ht="15.75">
      <c r="A1319" s="2" t="s">
        <v>2098</v>
      </c>
      <c r="B1319" s="2" t="s">
        <v>2099</v>
      </c>
      <c r="C1319" s="2" t="s">
        <v>462</v>
      </c>
      <c r="D1319" s="2" t="s">
        <v>13082</v>
      </c>
      <c r="E1319" s="2" t="s">
        <v>13083</v>
      </c>
      <c r="F1319" s="2" t="s">
        <v>13084</v>
      </c>
      <c r="G1319" s="2" t="s">
        <v>13087</v>
      </c>
      <c r="H1319" s="7">
        <v>399</v>
      </c>
      <c r="I1319" s="7" t="str">
        <f>IF('Amazon 2'!H238&lt;200,"&lt;₹ 200",IF(OR('Amazon 2'!H238=200,'Amazon 2'!H238&lt;=500),"₹ 200-₹ 500","&gt;₹ 500"))</f>
        <v>&gt;₹ 500</v>
      </c>
      <c r="J1319" s="7">
        <v>899</v>
      </c>
      <c r="K1319" s="5">
        <v>0.56000000000000005</v>
      </c>
      <c r="L1319" t="str">
        <f t="shared" si="137"/>
        <v>51-60%</v>
      </c>
      <c r="M1319" s="7">
        <f t="shared" si="138"/>
        <v>55.617352614015573</v>
      </c>
      <c r="N1319" s="5" t="str">
        <f>IF(K1319&gt;=50%,"Yes","No")</f>
        <v>Yes</v>
      </c>
      <c r="O1319" s="2">
        <v>3.4</v>
      </c>
      <c r="P1319" s="3">
        <v>431</v>
      </c>
      <c r="Q1319" s="3">
        <f t="shared" si="139"/>
        <v>387469</v>
      </c>
      <c r="R1319" s="18">
        <f t="shared" si="140"/>
        <v>3.831</v>
      </c>
    </row>
    <row r="1320" spans="1:18" ht="15.75">
      <c r="A1320" s="2" t="s">
        <v>11826</v>
      </c>
      <c r="B1320" s="2" t="s">
        <v>11827</v>
      </c>
      <c r="C1320" s="2" t="s">
        <v>8710</v>
      </c>
      <c r="D1320" s="2" t="s">
        <v>13146</v>
      </c>
      <c r="E1320" s="2" t="s">
        <v>13238</v>
      </c>
      <c r="F1320" s="2" t="s">
        <v>13239</v>
      </c>
      <c r="G1320" s="2" t="s">
        <v>13253</v>
      </c>
      <c r="H1320" s="7">
        <v>2033</v>
      </c>
      <c r="I1320" s="7" t="str">
        <f>IF('Amazon 2'!H1234&lt;200,"&lt;₹ 200",IF(OR('Amazon 2'!H1234=200,'Amazon 2'!H1234&lt;=500),"₹ 200-₹ 500","&gt;₹ 500"))</f>
        <v>&gt;₹ 500</v>
      </c>
      <c r="J1320" s="7">
        <v>4295</v>
      </c>
      <c r="K1320" s="5">
        <v>0.53</v>
      </c>
      <c r="L1320" t="str">
        <f t="shared" si="137"/>
        <v>51-60%</v>
      </c>
      <c r="M1320" s="7">
        <f t="shared" si="138"/>
        <v>52.665890570430726</v>
      </c>
      <c r="N1320" s="5" t="str">
        <f>IF(K1320&gt;=50%,"50% ormore","&lt;50%")</f>
        <v>50% ormore</v>
      </c>
      <c r="O1320" s="2">
        <v>3.4</v>
      </c>
      <c r="P1320" s="3">
        <v>422</v>
      </c>
      <c r="Q1320" s="3">
        <f t="shared" si="139"/>
        <v>1812490</v>
      </c>
      <c r="R1320" s="18">
        <f t="shared" si="140"/>
        <v>3.8220000000000001</v>
      </c>
    </row>
    <row r="1321" spans="1:18" ht="15.75">
      <c r="A1321" s="2" t="s">
        <v>10670</v>
      </c>
      <c r="B1321" s="2" t="s">
        <v>10671</v>
      </c>
      <c r="C1321" s="2" t="s">
        <v>8721</v>
      </c>
      <c r="D1321" s="2" t="s">
        <v>13146</v>
      </c>
      <c r="E1321" s="2" t="s">
        <v>13241</v>
      </c>
      <c r="F1321" s="2" t="s">
        <v>13254</v>
      </c>
      <c r="G1321" s="2" t="s">
        <v>13255</v>
      </c>
      <c r="H1321" s="7">
        <v>999</v>
      </c>
      <c r="I1321" s="7" t="str">
        <f>IF('Amazon 2'!H1119&lt;200,"&lt;₹ 200",IF(OR('Amazon 2'!H1119=200,'Amazon 2'!H1119&lt;=500),"₹ 200-₹ 500","&gt;₹ 500"))</f>
        <v>₹ 200-₹ 500</v>
      </c>
      <c r="J1321" s="7">
        <v>2600</v>
      </c>
      <c r="K1321" s="5">
        <v>0.62</v>
      </c>
      <c r="L1321" t="str">
        <f t="shared" si="137"/>
        <v>61-70%</v>
      </c>
      <c r="M1321" s="7">
        <f t="shared" si="138"/>
        <v>61.576923076923073</v>
      </c>
      <c r="N1321" s="5" t="str">
        <f>IF(K1321&gt;=50%,"50% ormore","&lt;50%")</f>
        <v>50% ormore</v>
      </c>
      <c r="O1321" s="2">
        <v>3.4</v>
      </c>
      <c r="P1321" s="3">
        <v>252</v>
      </c>
      <c r="Q1321" s="3">
        <f t="shared" si="139"/>
        <v>655200</v>
      </c>
      <c r="R1321" s="18">
        <f t="shared" si="140"/>
        <v>3.6520000000000001</v>
      </c>
    </row>
    <row r="1322" spans="1:18" ht="15.75">
      <c r="A1322" s="2" t="s">
        <v>11285</v>
      </c>
      <c r="B1322" s="2" t="s">
        <v>11286</v>
      </c>
      <c r="C1322" s="2" t="s">
        <v>8563</v>
      </c>
      <c r="D1322" s="2" t="s">
        <v>13146</v>
      </c>
      <c r="E1322" s="2" t="s">
        <v>13241</v>
      </c>
      <c r="F1322" s="2" t="s">
        <v>13242</v>
      </c>
      <c r="G1322" s="2" t="s">
        <v>13244</v>
      </c>
      <c r="H1322" s="7">
        <v>899</v>
      </c>
      <c r="I1322" s="7" t="str">
        <f>IF('Amazon 2'!H1180&lt;200,"&lt;₹ 200",IF(OR('Amazon 2'!H1180=200,'Amazon 2'!H1180&lt;=500),"₹ 200-₹ 500","&gt;₹ 500"))</f>
        <v>₹ 200-₹ 500</v>
      </c>
      <c r="J1322" s="7">
        <v>1599</v>
      </c>
      <c r="K1322" s="5">
        <v>0.44</v>
      </c>
      <c r="L1322" t="str">
        <f t="shared" si="137"/>
        <v>41-50%</v>
      </c>
      <c r="M1322" s="7">
        <f t="shared" si="138"/>
        <v>43.777360850531579</v>
      </c>
      <c r="N1322" s="5" t="str">
        <f>IF(K1322&gt;=50%,"50% ormore","&lt;50%")</f>
        <v>&lt;50%</v>
      </c>
      <c r="O1322" s="2">
        <v>3.4</v>
      </c>
      <c r="P1322" s="3">
        <v>15</v>
      </c>
      <c r="Q1322" s="3">
        <f t="shared" si="139"/>
        <v>23985</v>
      </c>
      <c r="R1322" s="18">
        <f t="shared" si="140"/>
        <v>3.415</v>
      </c>
    </row>
    <row r="1323" spans="1:18" ht="15.75">
      <c r="A1323" s="2" t="s">
        <v>435</v>
      </c>
      <c r="B1323" s="2" t="s">
        <v>436</v>
      </c>
      <c r="C1323" s="2" t="s">
        <v>18</v>
      </c>
      <c r="D1323" s="2" t="s">
        <v>13075</v>
      </c>
      <c r="E1323" s="2" t="s">
        <v>13076</v>
      </c>
      <c r="F1323" s="2" t="s">
        <v>13077</v>
      </c>
      <c r="G1323" s="2" t="s">
        <v>13078</v>
      </c>
      <c r="H1323" s="7">
        <v>333</v>
      </c>
      <c r="I1323" s="7" t="str">
        <f>IF('Amazon 2'!H47&lt;200,"&lt;₹ 200",IF(OR('Amazon 2'!H47=200,'Amazon 2'!H47&lt;=500),"₹ 200-₹ 500","&gt;₹ 500"))</f>
        <v>&gt;₹ 500</v>
      </c>
      <c r="J1323" s="7">
        <v>999</v>
      </c>
      <c r="K1323" s="5">
        <v>0.67</v>
      </c>
      <c r="L1323" t="str">
        <f t="shared" si="137"/>
        <v>61-70%</v>
      </c>
      <c r="M1323" s="7">
        <f t="shared" si="138"/>
        <v>66.666666666666657</v>
      </c>
      <c r="N1323" s="5" t="str">
        <f>IF(K1323&gt;=50%,"Yes","No")</f>
        <v>Yes</v>
      </c>
      <c r="O1323" s="2">
        <v>3.3</v>
      </c>
      <c r="P1323" s="3">
        <v>9792</v>
      </c>
      <c r="Q1323" s="3">
        <f t="shared" si="139"/>
        <v>9782208</v>
      </c>
      <c r="R1323" s="18">
        <f t="shared" si="140"/>
        <v>13.091999999999999</v>
      </c>
    </row>
    <row r="1324" spans="1:18" ht="15.75">
      <c r="A1324" s="2" t="s">
        <v>8686</v>
      </c>
      <c r="B1324" s="2" t="s">
        <v>8687</v>
      </c>
      <c r="C1324" s="2" t="s">
        <v>8688</v>
      </c>
      <c r="D1324" s="2" t="s">
        <v>13146</v>
      </c>
      <c r="E1324" s="2" t="s">
        <v>13238</v>
      </c>
      <c r="F1324" s="2" t="s">
        <v>13239</v>
      </c>
      <c r="G1324" s="2" t="s">
        <v>13252</v>
      </c>
      <c r="H1324" s="7">
        <v>249</v>
      </c>
      <c r="I1324" s="7" t="str">
        <f>IF('Amazon 2'!H924&lt;200,"&lt;₹ 200",IF(OR('Amazon 2'!H924=200,'Amazon 2'!H924&lt;=500),"₹ 200-₹ 500","&gt;₹ 500"))</f>
        <v>&gt;₹ 500</v>
      </c>
      <c r="J1324" s="7">
        <v>499</v>
      </c>
      <c r="K1324" s="5">
        <v>0.5</v>
      </c>
      <c r="L1324" t="str">
        <f t="shared" si="137"/>
        <v>41-50%</v>
      </c>
      <c r="M1324" s="7">
        <f t="shared" si="138"/>
        <v>50.100200400801597</v>
      </c>
      <c r="N1324" s="5" t="str">
        <f t="shared" ref="N1324:N1329" si="142">IF(K1324&gt;=50%,"50% ormore","&lt;50%")</f>
        <v>50% ormore</v>
      </c>
      <c r="O1324" s="2">
        <v>3.3</v>
      </c>
      <c r="P1324" s="3">
        <v>8427</v>
      </c>
      <c r="Q1324" s="3">
        <f t="shared" si="139"/>
        <v>4205073</v>
      </c>
      <c r="R1324" s="18">
        <f t="shared" si="140"/>
        <v>11.727</v>
      </c>
    </row>
    <row r="1325" spans="1:18" ht="15.75">
      <c r="A1325" s="2" t="s">
        <v>7254</v>
      </c>
      <c r="B1325" s="2" t="s">
        <v>7255</v>
      </c>
      <c r="C1325" s="2" t="s">
        <v>5275</v>
      </c>
      <c r="D1325" s="2" t="s">
        <v>13075</v>
      </c>
      <c r="E1325" s="2" t="s">
        <v>13076</v>
      </c>
      <c r="F1325" s="2" t="s">
        <v>13131</v>
      </c>
      <c r="G1325" s="2" t="s">
        <v>13162</v>
      </c>
      <c r="H1325" s="7">
        <v>115</v>
      </c>
      <c r="I1325" s="7" t="str">
        <f>IF('Amazon 2'!H786&lt;200,"&lt;₹ 200",IF(OR('Amazon 2'!H786=200,'Amazon 2'!H786&lt;=500),"₹ 200-₹ 500","&gt;₹ 500"))</f>
        <v>&lt;₹ 200</v>
      </c>
      <c r="J1325" s="7">
        <v>999</v>
      </c>
      <c r="K1325" s="5">
        <v>0.88</v>
      </c>
      <c r="L1325" t="str">
        <f t="shared" si="137"/>
        <v>81-90%</v>
      </c>
      <c r="M1325" s="7">
        <f t="shared" si="138"/>
        <v>88.488488488488485</v>
      </c>
      <c r="N1325" s="5" t="str">
        <f t="shared" si="142"/>
        <v>50% ormore</v>
      </c>
      <c r="O1325" s="2">
        <v>3.3</v>
      </c>
      <c r="P1325" s="3">
        <v>5692</v>
      </c>
      <c r="Q1325" s="3">
        <f t="shared" si="139"/>
        <v>5686308</v>
      </c>
      <c r="R1325" s="18">
        <f t="shared" si="140"/>
        <v>8.9920000000000009</v>
      </c>
    </row>
    <row r="1326" spans="1:18" ht="15.75">
      <c r="A1326" s="2" t="s">
        <v>3895</v>
      </c>
      <c r="B1326" s="2" t="s">
        <v>3896</v>
      </c>
      <c r="C1326" s="2" t="s">
        <v>2948</v>
      </c>
      <c r="D1326" s="2" t="s">
        <v>13082</v>
      </c>
      <c r="E1326" s="2" t="s">
        <v>13103</v>
      </c>
      <c r="F1326" s="2" t="s">
        <v>13104</v>
      </c>
      <c r="G1326" s="2"/>
      <c r="H1326" s="7">
        <v>1299</v>
      </c>
      <c r="I1326" s="7" t="str">
        <f>IF('Amazon 2'!H452&lt;200,"&lt;₹ 200",IF(OR('Amazon 2'!H452=200,'Amazon 2'!H452&lt;=500),"₹ 200-₹ 500","&gt;₹ 500"))</f>
        <v>&gt;₹ 500</v>
      </c>
      <c r="J1326" s="7">
        <v>5999</v>
      </c>
      <c r="K1326" s="5">
        <v>0.78</v>
      </c>
      <c r="L1326" t="str">
        <f t="shared" si="137"/>
        <v>71-80%</v>
      </c>
      <c r="M1326" s="7">
        <f t="shared" si="138"/>
        <v>78.346391065177528</v>
      </c>
      <c r="N1326" s="5" t="str">
        <f t="shared" si="142"/>
        <v>50% ormore</v>
      </c>
      <c r="O1326" s="2">
        <v>3.3</v>
      </c>
      <c r="P1326" s="3">
        <v>4415</v>
      </c>
      <c r="Q1326" s="3">
        <f t="shared" si="139"/>
        <v>26485585</v>
      </c>
      <c r="R1326" s="18">
        <f t="shared" si="140"/>
        <v>7.7149999999999999</v>
      </c>
    </row>
    <row r="1327" spans="1:18" ht="15.75">
      <c r="A1327" s="2" t="s">
        <v>4097</v>
      </c>
      <c r="B1327" s="2" t="s">
        <v>4098</v>
      </c>
      <c r="C1327" s="2" t="s">
        <v>2948</v>
      </c>
      <c r="D1327" s="2" t="s">
        <v>13082</v>
      </c>
      <c r="E1327" s="2" t="s">
        <v>13103</v>
      </c>
      <c r="F1327" s="2" t="s">
        <v>13104</v>
      </c>
      <c r="G1327" s="2"/>
      <c r="H1327" s="7">
        <v>1399</v>
      </c>
      <c r="I1327" s="7" t="str">
        <f>IF('Amazon 2'!H476&lt;200,"&lt;₹ 200",IF(OR('Amazon 2'!H476=200,'Amazon 2'!H476&lt;=500),"₹ 200-₹ 500","&gt;₹ 500"))</f>
        <v>&gt;₹ 500</v>
      </c>
      <c r="J1327" s="7">
        <v>5999</v>
      </c>
      <c r="K1327" s="5">
        <v>0.77</v>
      </c>
      <c r="L1327" t="str">
        <f t="shared" si="137"/>
        <v>71-80%</v>
      </c>
      <c r="M1327" s="7">
        <f t="shared" si="138"/>
        <v>76.679446574429065</v>
      </c>
      <c r="N1327" s="5" t="str">
        <f t="shared" si="142"/>
        <v>50% ormore</v>
      </c>
      <c r="O1327" s="2">
        <v>3.3</v>
      </c>
      <c r="P1327" s="3">
        <v>4415</v>
      </c>
      <c r="Q1327" s="3">
        <f t="shared" si="139"/>
        <v>26485585</v>
      </c>
      <c r="R1327" s="18">
        <f t="shared" si="140"/>
        <v>7.7149999999999999</v>
      </c>
    </row>
    <row r="1328" spans="1:18" ht="15.75">
      <c r="A1328" s="2" t="s">
        <v>4198</v>
      </c>
      <c r="B1328" s="2" t="s">
        <v>4199</v>
      </c>
      <c r="C1328" s="2" t="s">
        <v>2948</v>
      </c>
      <c r="D1328" s="2" t="s">
        <v>13082</v>
      </c>
      <c r="E1328" s="2" t="s">
        <v>13103</v>
      </c>
      <c r="F1328" s="2" t="s">
        <v>13104</v>
      </c>
      <c r="G1328" s="2"/>
      <c r="H1328" s="7">
        <v>1299</v>
      </c>
      <c r="I1328" s="7" t="str">
        <f>IF('Amazon 2'!H488&lt;200,"&lt;₹ 200",IF(OR('Amazon 2'!H488=200,'Amazon 2'!H488&lt;=500),"₹ 200-₹ 500","&gt;₹ 500"))</f>
        <v>&gt;₹ 500</v>
      </c>
      <c r="J1328" s="7">
        <v>5999</v>
      </c>
      <c r="K1328" s="5">
        <v>0.78</v>
      </c>
      <c r="L1328" t="str">
        <f t="shared" si="137"/>
        <v>71-80%</v>
      </c>
      <c r="M1328" s="7">
        <f t="shared" si="138"/>
        <v>78.346391065177528</v>
      </c>
      <c r="N1328" s="5" t="str">
        <f t="shared" si="142"/>
        <v>50% ormore</v>
      </c>
      <c r="O1328" s="2">
        <v>3.3</v>
      </c>
      <c r="P1328" s="3">
        <v>4415</v>
      </c>
      <c r="Q1328" s="3">
        <f t="shared" si="139"/>
        <v>26485585</v>
      </c>
      <c r="R1328" s="18">
        <f t="shared" si="140"/>
        <v>7.7149999999999999</v>
      </c>
    </row>
    <row r="1329" spans="1:18" ht="15.75">
      <c r="A1329" s="2" t="s">
        <v>6360</v>
      </c>
      <c r="B1329" s="2" t="s">
        <v>6361</v>
      </c>
      <c r="C1329" s="2" t="s">
        <v>6139</v>
      </c>
      <c r="D1329" s="2" t="s">
        <v>13075</v>
      </c>
      <c r="E1329" s="2" t="s">
        <v>13076</v>
      </c>
      <c r="F1329" s="2" t="s">
        <v>13187</v>
      </c>
      <c r="G1329" s="2" t="s">
        <v>13188</v>
      </c>
      <c r="H1329" s="7">
        <v>199</v>
      </c>
      <c r="I1329" s="7" t="str">
        <f>IF('Amazon 2'!H700&lt;200,"&lt;₹ 200",IF(OR('Amazon 2'!H700=200,'Amazon 2'!H700&lt;=500),"₹ 200-₹ 500","&gt;₹ 500"))</f>
        <v>&lt;₹ 200</v>
      </c>
      <c r="J1329" s="7">
        <v>499</v>
      </c>
      <c r="K1329" s="5">
        <v>0.6</v>
      </c>
      <c r="L1329" t="str">
        <f t="shared" si="137"/>
        <v>51-60%</v>
      </c>
      <c r="M1329" s="7">
        <f t="shared" si="138"/>
        <v>60.120240480961925</v>
      </c>
      <c r="N1329" s="5" t="str">
        <f t="shared" si="142"/>
        <v>50% ormore</v>
      </c>
      <c r="O1329" s="2">
        <v>3.3</v>
      </c>
      <c r="P1329" s="3">
        <v>2804</v>
      </c>
      <c r="Q1329" s="3">
        <f t="shared" si="139"/>
        <v>1399196</v>
      </c>
      <c r="R1329" s="18">
        <f t="shared" si="140"/>
        <v>6.1039999999999992</v>
      </c>
    </row>
    <row r="1330" spans="1:18" ht="15.75">
      <c r="A1330" s="2" t="s">
        <v>1586</v>
      </c>
      <c r="B1330" s="2" t="s">
        <v>1587</v>
      </c>
      <c r="C1330" s="2" t="s">
        <v>462</v>
      </c>
      <c r="D1330" s="2" t="s">
        <v>13082</v>
      </c>
      <c r="E1330" s="2" t="s">
        <v>13083</v>
      </c>
      <c r="F1330" s="2" t="s">
        <v>13084</v>
      </c>
      <c r="G1330" s="2" t="s">
        <v>13087</v>
      </c>
      <c r="H1330" s="7">
        <v>799</v>
      </c>
      <c r="I1330" s="7" t="str">
        <f>IF('Amazon 2'!H181&lt;200,"&lt;₹ 200",IF(OR('Amazon 2'!H181=200,'Amazon 2'!H181&lt;=500),"₹ 200-₹ 500","&gt;₹ 500"))</f>
        <v>₹ 200-₹ 500</v>
      </c>
      <c r="J1330" s="7">
        <v>1999</v>
      </c>
      <c r="K1330" s="5">
        <v>0.6</v>
      </c>
      <c r="L1330" t="str">
        <f t="shared" si="137"/>
        <v>51-60%</v>
      </c>
      <c r="M1330" s="7">
        <f t="shared" si="138"/>
        <v>60.030015007503756</v>
      </c>
      <c r="N1330" s="5" t="str">
        <f>IF(K1330&gt;=50%,"Yes","No")</f>
        <v>Yes</v>
      </c>
      <c r="O1330" s="2">
        <v>3.3</v>
      </c>
      <c r="P1330" s="3">
        <v>576</v>
      </c>
      <c r="Q1330" s="3">
        <f t="shared" si="139"/>
        <v>1151424</v>
      </c>
      <c r="R1330" s="18">
        <f t="shared" si="140"/>
        <v>3.8759999999999999</v>
      </c>
    </row>
    <row r="1331" spans="1:18" ht="15.75">
      <c r="A1331" s="2" t="s">
        <v>9518</v>
      </c>
      <c r="B1331" s="2" t="s">
        <v>9519</v>
      </c>
      <c r="C1331" s="2" t="s">
        <v>9520</v>
      </c>
      <c r="D1331" s="2" t="s">
        <v>13146</v>
      </c>
      <c r="E1331" s="2" t="s">
        <v>13238</v>
      </c>
      <c r="F1331" s="2" t="s">
        <v>13274</v>
      </c>
      <c r="G1331" s="2" t="s">
        <v>13275</v>
      </c>
      <c r="H1331" s="7">
        <v>244</v>
      </c>
      <c r="I1331" s="7" t="str">
        <f>IF('Amazon 2'!H1005&lt;200,"&lt;₹ 200",IF(OR('Amazon 2'!H1005=200,'Amazon 2'!H1005&lt;=500),"₹ 200-₹ 500","&gt;₹ 500"))</f>
        <v>₹ 200-₹ 500</v>
      </c>
      <c r="J1331" s="7">
        <v>499</v>
      </c>
      <c r="K1331" s="5">
        <v>0.51</v>
      </c>
      <c r="L1331" t="str">
        <f t="shared" si="137"/>
        <v>51-60%</v>
      </c>
      <c r="M1331" s="7">
        <f t="shared" si="138"/>
        <v>51.102204408817627</v>
      </c>
      <c r="N1331" s="5" t="str">
        <f>IF(K1331&gt;=50%,"50% ormore","&lt;50%")</f>
        <v>50% ormore</v>
      </c>
      <c r="O1331" s="2">
        <v>3.3</v>
      </c>
      <c r="P1331" s="3">
        <v>478</v>
      </c>
      <c r="Q1331" s="3">
        <f t="shared" si="139"/>
        <v>238522</v>
      </c>
      <c r="R1331" s="18">
        <f t="shared" si="140"/>
        <v>3.7779999999999996</v>
      </c>
    </row>
    <row r="1332" spans="1:18" ht="15.75">
      <c r="A1332" s="2" t="s">
        <v>2801</v>
      </c>
      <c r="B1332" s="2" t="s">
        <v>2802</v>
      </c>
      <c r="C1332" s="2" t="s">
        <v>462</v>
      </c>
      <c r="D1332" s="2" t="s">
        <v>13082</v>
      </c>
      <c r="E1332" s="2" t="s">
        <v>13083</v>
      </c>
      <c r="F1332" s="2" t="s">
        <v>13084</v>
      </c>
      <c r="G1332" s="2" t="s">
        <v>13087</v>
      </c>
      <c r="H1332" s="7">
        <v>1369</v>
      </c>
      <c r="I1332" s="7" t="str">
        <f>IF('Amazon 2'!H320&lt;200,"&lt;₹ 200",IF(OR('Amazon 2'!H320=200,'Amazon 2'!H320&lt;=500),"₹ 200-₹ 500","&gt;₹ 500"))</f>
        <v>₹ 200-₹ 500</v>
      </c>
      <c r="J1332" s="7">
        <v>2999</v>
      </c>
      <c r="K1332" s="5">
        <v>0.54</v>
      </c>
      <c r="L1332" t="str">
        <f t="shared" si="137"/>
        <v>51-60%</v>
      </c>
      <c r="M1332" s="7">
        <f t="shared" si="138"/>
        <v>54.351450483494503</v>
      </c>
      <c r="N1332" s="5" t="str">
        <f>IF(K1332&gt;=50%,"50% ormore","&lt;50%")</f>
        <v>50% ormore</v>
      </c>
      <c r="O1332" s="2">
        <v>3.3</v>
      </c>
      <c r="P1332" s="3">
        <v>227</v>
      </c>
      <c r="Q1332" s="3">
        <f t="shared" si="139"/>
        <v>680773</v>
      </c>
      <c r="R1332" s="18">
        <f t="shared" si="140"/>
        <v>3.5269999999999997</v>
      </c>
    </row>
    <row r="1333" spans="1:18" ht="15.75">
      <c r="A1333" s="2" t="s">
        <v>2541</v>
      </c>
      <c r="B1333" s="2" t="s">
        <v>747</v>
      </c>
      <c r="C1333" s="2" t="s">
        <v>462</v>
      </c>
      <c r="D1333" s="2" t="s">
        <v>13082</v>
      </c>
      <c r="E1333" s="2" t="s">
        <v>13083</v>
      </c>
      <c r="F1333" s="2" t="s">
        <v>13084</v>
      </c>
      <c r="G1333" s="2" t="s">
        <v>13087</v>
      </c>
      <c r="H1333" s="7">
        <v>1289</v>
      </c>
      <c r="I1333" s="7" t="str">
        <f>IF('Amazon 2'!H292&lt;200,"&lt;₹ 200",IF(OR('Amazon 2'!H292=200,'Amazon 2'!H292&lt;=500),"₹ 200-₹ 500","&gt;₹ 500"))</f>
        <v>&gt;₹ 500</v>
      </c>
      <c r="J1333" s="7">
        <v>2499</v>
      </c>
      <c r="K1333" s="5">
        <v>0.48</v>
      </c>
      <c r="L1333" t="str">
        <f t="shared" si="137"/>
        <v>41-50%</v>
      </c>
      <c r="M1333" s="7">
        <f t="shared" si="138"/>
        <v>48.419367747098839</v>
      </c>
      <c r="N1333" s="5" t="str">
        <f>IF(K1333&gt;=50%,"50% ormore","&lt;50%")</f>
        <v>&lt;50%</v>
      </c>
      <c r="O1333" s="2">
        <v>3.3</v>
      </c>
      <c r="P1333" s="3">
        <v>73</v>
      </c>
      <c r="Q1333" s="3">
        <f t="shared" si="139"/>
        <v>182427</v>
      </c>
      <c r="R1333" s="18">
        <f t="shared" si="140"/>
        <v>3.3729999999999998</v>
      </c>
    </row>
    <row r="1334" spans="1:18" ht="15.75">
      <c r="A1334" s="2" t="s">
        <v>10539</v>
      </c>
      <c r="B1334" s="2" t="s">
        <v>10540</v>
      </c>
      <c r="C1334" s="2" t="s">
        <v>8552</v>
      </c>
      <c r="D1334" s="2" t="s">
        <v>13146</v>
      </c>
      <c r="E1334" s="2" t="s">
        <v>13241</v>
      </c>
      <c r="F1334" s="2" t="s">
        <v>13242</v>
      </c>
      <c r="G1334" s="2" t="s">
        <v>13243</v>
      </c>
      <c r="H1334" s="7">
        <v>1529</v>
      </c>
      <c r="I1334" s="7" t="str">
        <f>IF('Amazon 2'!H1106&lt;200,"&lt;₹ 200",IF(OR('Amazon 2'!H1106=200,'Amazon 2'!H1106&lt;=500),"₹ 200-₹ 500","&gt;₹ 500"))</f>
        <v>₹ 200-₹ 500</v>
      </c>
      <c r="J1334" s="7">
        <v>2999</v>
      </c>
      <c r="K1334" s="5">
        <v>0.49</v>
      </c>
      <c r="L1334" t="str">
        <f t="shared" si="137"/>
        <v>41-50%</v>
      </c>
      <c r="M1334" s="7">
        <f t="shared" si="138"/>
        <v>49.016338779593198</v>
      </c>
      <c r="N1334" s="5" t="str">
        <f>IF(K1334&gt;=50%,"50% ormore","&lt;50%")</f>
        <v>&lt;50%</v>
      </c>
      <c r="O1334" s="2">
        <v>3.3</v>
      </c>
      <c r="P1334" s="3">
        <v>29</v>
      </c>
      <c r="Q1334" s="3">
        <f t="shared" si="139"/>
        <v>86971</v>
      </c>
      <c r="R1334" s="18">
        <f t="shared" si="140"/>
        <v>3.3289999999999997</v>
      </c>
    </row>
    <row r="1335" spans="1:18" ht="15.75">
      <c r="A1335" s="2" t="s">
        <v>2417</v>
      </c>
      <c r="B1335" s="2" t="s">
        <v>2418</v>
      </c>
      <c r="C1335" s="2" t="s">
        <v>462</v>
      </c>
      <c r="D1335" s="2" t="s">
        <v>13082</v>
      </c>
      <c r="E1335" s="2" t="s">
        <v>13083</v>
      </c>
      <c r="F1335" s="2" t="s">
        <v>13084</v>
      </c>
      <c r="G1335" s="2" t="s">
        <v>13087</v>
      </c>
      <c r="H1335" s="7">
        <v>399</v>
      </c>
      <c r="I1335" s="7" t="str">
        <f>IF('Amazon 2'!H277&lt;200,"&lt;₹ 200",IF(OR('Amazon 2'!H277=200,'Amazon 2'!H277&lt;=500),"₹ 200-₹ 500","&gt;₹ 500"))</f>
        <v>&gt;₹ 500</v>
      </c>
      <c r="J1335" s="7">
        <v>999</v>
      </c>
      <c r="K1335" s="5">
        <v>0.6</v>
      </c>
      <c r="L1335" t="str">
        <f t="shared" si="137"/>
        <v>51-60%</v>
      </c>
      <c r="M1335" s="7">
        <f t="shared" si="138"/>
        <v>60.06006006006006</v>
      </c>
      <c r="N1335" s="5" t="str">
        <f>IF(K1335&gt;=50%,"Yes","No")</f>
        <v>Yes</v>
      </c>
      <c r="O1335" s="2">
        <v>3.3</v>
      </c>
      <c r="P1335" s="3">
        <v>23</v>
      </c>
      <c r="Q1335" s="3">
        <f t="shared" si="139"/>
        <v>22977</v>
      </c>
      <c r="R1335" s="18">
        <f t="shared" si="140"/>
        <v>3.323</v>
      </c>
    </row>
    <row r="1336" spans="1:18" ht="15.75">
      <c r="A1336" s="2" t="s">
        <v>9734</v>
      </c>
      <c r="B1336" s="2" t="s">
        <v>9735</v>
      </c>
      <c r="C1336" s="2" t="s">
        <v>9284</v>
      </c>
      <c r="D1336" s="2" t="s">
        <v>13146</v>
      </c>
      <c r="E1336" s="2" t="s">
        <v>13238</v>
      </c>
      <c r="F1336" s="2" t="s">
        <v>13239</v>
      </c>
      <c r="G1336" s="2" t="s">
        <v>13267</v>
      </c>
      <c r="H1336" s="7">
        <v>199</v>
      </c>
      <c r="I1336" s="7" t="str">
        <f>IF('Amazon 2'!H1026&lt;200,"&lt;₹ 200",IF(OR('Amazon 2'!H1026=200,'Amazon 2'!H1026&lt;=500),"₹ 200-₹ 500","&gt;₹ 500"))</f>
        <v>&gt;₹ 500</v>
      </c>
      <c r="J1336" s="7">
        <v>499</v>
      </c>
      <c r="K1336" s="5">
        <v>0.6</v>
      </c>
      <c r="L1336" t="str">
        <f t="shared" si="137"/>
        <v>51-60%</v>
      </c>
      <c r="M1336" s="7">
        <f t="shared" si="138"/>
        <v>60.120240480961925</v>
      </c>
      <c r="N1336" s="5" t="str">
        <f>IF(K1336&gt;=50%,"50% ormore","&lt;50%")</f>
        <v>50% ormore</v>
      </c>
      <c r="O1336" s="2">
        <v>3.3</v>
      </c>
      <c r="P1336" s="3">
        <v>12</v>
      </c>
      <c r="Q1336" s="3">
        <f t="shared" si="139"/>
        <v>5988</v>
      </c>
      <c r="R1336" s="18">
        <f t="shared" si="140"/>
        <v>3.3119999999999998</v>
      </c>
    </row>
    <row r="1337" spans="1:18" ht="15.75">
      <c r="A1337" s="2" t="s">
        <v>12110</v>
      </c>
      <c r="B1337" s="2" t="s">
        <v>12111</v>
      </c>
      <c r="C1337" s="2" t="s">
        <v>8563</v>
      </c>
      <c r="D1337" s="2" t="s">
        <v>13146</v>
      </c>
      <c r="E1337" s="2" t="s">
        <v>13241</v>
      </c>
      <c r="F1337" s="2" t="s">
        <v>13242</v>
      </c>
      <c r="G1337" s="2" t="s">
        <v>13244</v>
      </c>
      <c r="H1337" s="7">
        <v>778</v>
      </c>
      <c r="I1337" s="7" t="str">
        <f>IF('Amazon 2'!H1262&lt;200,"&lt;₹ 200",IF(OR('Amazon 2'!H1262=200,'Amazon 2'!H1262&lt;=500),"₹ 200-₹ 500","&gt;₹ 500"))</f>
        <v>&gt;₹ 500</v>
      </c>
      <c r="J1337" s="7">
        <v>999</v>
      </c>
      <c r="K1337" s="5">
        <v>0.22</v>
      </c>
      <c r="L1337" t="str">
        <f t="shared" si="137"/>
        <v>21-30%</v>
      </c>
      <c r="M1337" s="7">
        <f t="shared" si="138"/>
        <v>22.122122122122121</v>
      </c>
      <c r="N1337" s="5" t="str">
        <f>IF(K1337&gt;=50%,"50% ormore","&lt;50%")</f>
        <v>&lt;50%</v>
      </c>
      <c r="O1337" s="2">
        <v>3.3</v>
      </c>
      <c r="P1337" s="3">
        <v>8</v>
      </c>
      <c r="Q1337" s="3">
        <f t="shared" si="139"/>
        <v>7992</v>
      </c>
      <c r="R1337" s="18">
        <f t="shared" si="140"/>
        <v>3.3079999999999998</v>
      </c>
    </row>
    <row r="1338" spans="1:18" ht="15.75">
      <c r="A1338" s="2" t="s">
        <v>1277</v>
      </c>
      <c r="B1338" s="2" t="s">
        <v>1278</v>
      </c>
      <c r="C1338" s="2" t="s">
        <v>462</v>
      </c>
      <c r="D1338" s="2" t="s">
        <v>13082</v>
      </c>
      <c r="E1338" s="2" t="s">
        <v>13083</v>
      </c>
      <c r="F1338" s="2" t="s">
        <v>13084</v>
      </c>
      <c r="G1338" s="2" t="s">
        <v>13087</v>
      </c>
      <c r="H1338" s="7">
        <v>655</v>
      </c>
      <c r="I1338" s="7" t="str">
        <f>IF('Amazon 2'!H144&lt;200,"&lt;₹ 200",IF(OR('Amazon 2'!H144=200,'Amazon 2'!H144&lt;=500),"₹ 200-₹ 500","&gt;₹ 500"))</f>
        <v>&lt;₹ 200</v>
      </c>
      <c r="J1338" s="7">
        <v>1099</v>
      </c>
      <c r="K1338" s="5">
        <v>0.4</v>
      </c>
      <c r="L1338" t="str">
        <f t="shared" si="137"/>
        <v>31-40%</v>
      </c>
      <c r="M1338" s="7">
        <f t="shared" si="138"/>
        <v>40.400363967242946</v>
      </c>
      <c r="N1338" s="5" t="str">
        <f>IF(K1338&gt;=50%,"Yes","No")</f>
        <v>No</v>
      </c>
      <c r="O1338" s="2">
        <v>3.2</v>
      </c>
      <c r="P1338" s="3">
        <v>285</v>
      </c>
      <c r="Q1338" s="3">
        <f t="shared" si="139"/>
        <v>313215</v>
      </c>
      <c r="R1338" s="18">
        <f t="shared" si="140"/>
        <v>3.4850000000000003</v>
      </c>
    </row>
    <row r="1339" spans="1:18" ht="15.75">
      <c r="A1339" s="2" t="s">
        <v>12934</v>
      </c>
      <c r="B1339" s="2" t="s">
        <v>12935</v>
      </c>
      <c r="C1339" s="2" t="s">
        <v>9192</v>
      </c>
      <c r="D1339" s="2" t="s">
        <v>13146</v>
      </c>
      <c r="E1339" s="2" t="s">
        <v>13238</v>
      </c>
      <c r="F1339" s="2" t="s">
        <v>13239</v>
      </c>
      <c r="G1339" s="2" t="s">
        <v>13266</v>
      </c>
      <c r="H1339" s="7">
        <v>498</v>
      </c>
      <c r="I1339" s="7" t="str">
        <f>IF('Amazon 2'!H1344&lt;200,"&lt;₹ 200",IF(OR('Amazon 2'!H1344=200,'Amazon 2'!H1344&lt;=500),"₹ 200-₹ 500","&gt;₹ 500"))</f>
        <v>&gt;₹ 500</v>
      </c>
      <c r="J1339" s="7">
        <v>1200</v>
      </c>
      <c r="K1339" s="5">
        <v>0.59</v>
      </c>
      <c r="L1339" t="str">
        <f t="shared" si="137"/>
        <v>51-60%</v>
      </c>
      <c r="M1339" s="7">
        <f t="shared" si="138"/>
        <v>58.5</v>
      </c>
      <c r="N1339" s="5" t="str">
        <f t="shared" ref="N1339:N1345" si="143">IF(K1339&gt;=50%,"50% ormore","&lt;50%")</f>
        <v>50% ormore</v>
      </c>
      <c r="O1339" s="2">
        <v>3.2</v>
      </c>
      <c r="P1339" s="3">
        <v>113</v>
      </c>
      <c r="Q1339" s="3">
        <f t="shared" si="139"/>
        <v>135600</v>
      </c>
      <c r="R1339" s="18">
        <f t="shared" si="140"/>
        <v>3.3130000000000002</v>
      </c>
    </row>
    <row r="1340" spans="1:18" ht="15.75">
      <c r="A1340" s="2" t="s">
        <v>11506</v>
      </c>
      <c r="B1340" s="2" t="s">
        <v>11507</v>
      </c>
      <c r="C1340" s="2" t="s">
        <v>10571</v>
      </c>
      <c r="D1340" s="2" t="s">
        <v>13146</v>
      </c>
      <c r="E1340" s="2" t="s">
        <v>13238</v>
      </c>
      <c r="F1340" s="2" t="s">
        <v>13239</v>
      </c>
      <c r="G1340" s="2" t="s">
        <v>13296</v>
      </c>
      <c r="H1340" s="7">
        <v>499</v>
      </c>
      <c r="I1340" s="7" t="str">
        <f>IF('Amazon 2'!H1202&lt;200,"&lt;₹ 200",IF(OR('Amazon 2'!H1202=200,'Amazon 2'!H1202&lt;=500),"₹ 200-₹ 500","&gt;₹ 500"))</f>
        <v>&lt;₹ 200</v>
      </c>
      <c r="J1340" s="7">
        <v>2199</v>
      </c>
      <c r="K1340" s="5">
        <v>0.77</v>
      </c>
      <c r="L1340" t="str">
        <f t="shared" si="137"/>
        <v>71-80%</v>
      </c>
      <c r="M1340" s="7">
        <f t="shared" si="138"/>
        <v>77.30786721236926</v>
      </c>
      <c r="N1340" s="5" t="str">
        <f t="shared" si="143"/>
        <v>50% ormore</v>
      </c>
      <c r="O1340" s="2">
        <v>3.1</v>
      </c>
      <c r="P1340" s="3">
        <v>3527</v>
      </c>
      <c r="Q1340" s="3">
        <f t="shared" si="139"/>
        <v>7755873</v>
      </c>
      <c r="R1340" s="18">
        <f t="shared" si="140"/>
        <v>6.6270000000000007</v>
      </c>
    </row>
    <row r="1341" spans="1:18" ht="15.75">
      <c r="A1341" s="2" t="s">
        <v>10870</v>
      </c>
      <c r="B1341" s="2" t="s">
        <v>10871</v>
      </c>
      <c r="C1341" s="2" t="s">
        <v>10266</v>
      </c>
      <c r="D1341" s="2" t="s">
        <v>13146</v>
      </c>
      <c r="E1341" s="2" t="s">
        <v>13238</v>
      </c>
      <c r="F1341" s="2" t="s">
        <v>13290</v>
      </c>
      <c r="G1341" s="2" t="s">
        <v>13291</v>
      </c>
      <c r="H1341" s="7">
        <v>721</v>
      </c>
      <c r="I1341" s="7" t="str">
        <f>IF('Amazon 2'!H1139&lt;200,"&lt;₹ 200",IF(OR('Amazon 2'!H1139=200,'Amazon 2'!H1139&lt;=500),"₹ 200-₹ 500","&gt;₹ 500"))</f>
        <v>₹ 200-₹ 500</v>
      </c>
      <c r="J1341" s="7">
        <v>1499</v>
      </c>
      <c r="K1341" s="5">
        <v>0.52</v>
      </c>
      <c r="L1341" t="str">
        <f t="shared" si="137"/>
        <v>51-60%</v>
      </c>
      <c r="M1341" s="7">
        <f t="shared" si="138"/>
        <v>51.901267511674455</v>
      </c>
      <c r="N1341" s="5" t="str">
        <f t="shared" si="143"/>
        <v>50% ormore</v>
      </c>
      <c r="O1341" s="2">
        <v>3.1</v>
      </c>
      <c r="P1341" s="3">
        <v>2449</v>
      </c>
      <c r="Q1341" s="3">
        <f t="shared" si="139"/>
        <v>3671051</v>
      </c>
      <c r="R1341" s="18">
        <f t="shared" si="140"/>
        <v>5.5489999999999995</v>
      </c>
    </row>
    <row r="1342" spans="1:18" ht="15.75">
      <c r="A1342" s="2" t="s">
        <v>9231</v>
      </c>
      <c r="B1342" s="2" t="s">
        <v>9232</v>
      </c>
      <c r="C1342" s="2" t="s">
        <v>8563</v>
      </c>
      <c r="D1342" s="2" t="s">
        <v>13146</v>
      </c>
      <c r="E1342" s="2" t="s">
        <v>13241</v>
      </c>
      <c r="F1342" s="2" t="s">
        <v>13242</v>
      </c>
      <c r="G1342" s="2" t="s">
        <v>13244</v>
      </c>
      <c r="H1342" s="7">
        <v>1049</v>
      </c>
      <c r="I1342" s="7" t="str">
        <f>IF('Amazon 2'!H977&lt;200,"&lt;₹ 200",IF(OR('Amazon 2'!H977=200,'Amazon 2'!H977&lt;=500),"₹ 200-₹ 500","&gt;₹ 500"))</f>
        <v>&lt;₹ 200</v>
      </c>
      <c r="J1342" s="7">
        <v>1699</v>
      </c>
      <c r="K1342" s="5">
        <v>0.38</v>
      </c>
      <c r="L1342" t="str">
        <f t="shared" si="137"/>
        <v>31-40%</v>
      </c>
      <c r="M1342" s="7">
        <f t="shared" si="138"/>
        <v>38.257798705120663</v>
      </c>
      <c r="N1342" s="5" t="str">
        <f t="shared" si="143"/>
        <v>&lt;50%</v>
      </c>
      <c r="O1342" s="2">
        <v>3.1</v>
      </c>
      <c r="P1342" s="3">
        <v>111</v>
      </c>
      <c r="Q1342" s="3">
        <f t="shared" si="139"/>
        <v>188589</v>
      </c>
      <c r="R1342" s="18">
        <f t="shared" si="140"/>
        <v>3.2110000000000003</v>
      </c>
    </row>
    <row r="1343" spans="1:18" ht="15.75">
      <c r="A1343" s="2" t="s">
        <v>12964</v>
      </c>
      <c r="B1343" s="2" t="s">
        <v>12965</v>
      </c>
      <c r="C1343" s="2" t="s">
        <v>8574</v>
      </c>
      <c r="D1343" s="2" t="s">
        <v>13146</v>
      </c>
      <c r="E1343" s="2" t="s">
        <v>13238</v>
      </c>
      <c r="F1343" s="2" t="s">
        <v>13245</v>
      </c>
      <c r="G1343" s="2" t="s">
        <v>13246</v>
      </c>
      <c r="H1343" s="7">
        <v>199</v>
      </c>
      <c r="I1343" s="7" t="str">
        <f>IF('Amazon 2'!H1347&lt;200,"&lt;₹ 200",IF(OR('Amazon 2'!H1347=200,'Amazon 2'!H1347&lt;=500),"₹ 200-₹ 500","&gt;₹ 500"))</f>
        <v>&lt;₹ 200</v>
      </c>
      <c r="J1343" s="7">
        <v>999</v>
      </c>
      <c r="K1343" s="5">
        <v>0.8</v>
      </c>
      <c r="L1343" t="str">
        <f t="shared" si="137"/>
        <v>71-80%</v>
      </c>
      <c r="M1343" s="7">
        <f t="shared" si="138"/>
        <v>80.08008008008008</v>
      </c>
      <c r="N1343" s="5" t="str">
        <f t="shared" si="143"/>
        <v>50% ormore</v>
      </c>
      <c r="O1343" s="2">
        <v>3.1</v>
      </c>
      <c r="P1343" s="3">
        <v>2</v>
      </c>
      <c r="Q1343" s="3">
        <f t="shared" si="139"/>
        <v>1998</v>
      </c>
      <c r="R1343" s="18">
        <f t="shared" si="140"/>
        <v>3.1019999999999999</v>
      </c>
    </row>
    <row r="1344" spans="1:18" ht="15.75">
      <c r="A1344" s="2" t="s">
        <v>4551</v>
      </c>
      <c r="B1344" s="2" t="s">
        <v>4552</v>
      </c>
      <c r="C1344" s="2" t="s">
        <v>2948</v>
      </c>
      <c r="D1344" s="2" t="s">
        <v>13082</v>
      </c>
      <c r="E1344" s="2" t="s">
        <v>13103</v>
      </c>
      <c r="F1344" s="2" t="s">
        <v>13104</v>
      </c>
      <c r="G1344" s="2"/>
      <c r="H1344" s="7">
        <v>899</v>
      </c>
      <c r="I1344" s="7" t="str">
        <f>IF('Amazon 2'!H529&lt;200,"&lt;₹ 200",IF(OR('Amazon 2'!H529=200,'Amazon 2'!H529&lt;=500),"₹ 200-₹ 500","&gt;₹ 500"))</f>
        <v>&gt;₹ 500</v>
      </c>
      <c r="J1344" s="7">
        <v>3499</v>
      </c>
      <c r="K1344" s="5">
        <v>0.74</v>
      </c>
      <c r="L1344" t="str">
        <f t="shared" si="137"/>
        <v>71-80%</v>
      </c>
      <c r="M1344" s="7">
        <f t="shared" si="138"/>
        <v>74.306944841383256</v>
      </c>
      <c r="N1344" s="5" t="str">
        <f t="shared" si="143"/>
        <v>50% ormore</v>
      </c>
      <c r="O1344" s="2">
        <v>3</v>
      </c>
      <c r="P1344" s="3">
        <v>681</v>
      </c>
      <c r="Q1344" s="3">
        <f t="shared" si="139"/>
        <v>2382819</v>
      </c>
      <c r="R1344" s="18">
        <f t="shared" si="140"/>
        <v>3.681</v>
      </c>
    </row>
    <row r="1345" spans="1:18" ht="15.75">
      <c r="A1345" s="2" t="s">
        <v>11516</v>
      </c>
      <c r="B1345" s="2" t="s">
        <v>11517</v>
      </c>
      <c r="C1345" s="2" t="s">
        <v>9284</v>
      </c>
      <c r="D1345" s="2" t="s">
        <v>13146</v>
      </c>
      <c r="E1345" s="2" t="s">
        <v>13238</v>
      </c>
      <c r="F1345" s="2" t="s">
        <v>13239</v>
      </c>
      <c r="G1345" s="2" t="s">
        <v>13267</v>
      </c>
      <c r="H1345" s="7">
        <v>429</v>
      </c>
      <c r="I1345" s="7" t="str">
        <f>IF('Amazon 2'!H1203&lt;200,"&lt;₹ 200",IF(OR('Amazon 2'!H1203=200,'Amazon 2'!H1203&lt;=500),"₹ 200-₹ 500","&gt;₹ 500"))</f>
        <v>&gt;₹ 500</v>
      </c>
      <c r="J1345" s="7">
        <v>999</v>
      </c>
      <c r="K1345" s="5">
        <v>0.56999999999999995</v>
      </c>
      <c r="L1345" t="str">
        <f t="shared" si="137"/>
        <v>51-60%</v>
      </c>
      <c r="M1345" s="7">
        <f t="shared" si="138"/>
        <v>57.057057057057058</v>
      </c>
      <c r="N1345" s="5" t="str">
        <f t="shared" si="143"/>
        <v>50% ormore</v>
      </c>
      <c r="O1345" s="2">
        <v>3</v>
      </c>
      <c r="P1345" s="3">
        <v>617</v>
      </c>
      <c r="Q1345" s="3">
        <f t="shared" si="139"/>
        <v>616383</v>
      </c>
      <c r="R1345" s="18">
        <f t="shared" si="140"/>
        <v>3.617</v>
      </c>
    </row>
    <row r="1346" spans="1:18" ht="15.75">
      <c r="A1346" s="2" t="s">
        <v>2309</v>
      </c>
      <c r="B1346" s="2" t="s">
        <v>2310</v>
      </c>
      <c r="C1346" s="2" t="s">
        <v>462</v>
      </c>
      <c r="D1346" s="2" t="s">
        <v>13082</v>
      </c>
      <c r="E1346" s="2" t="s">
        <v>13083</v>
      </c>
      <c r="F1346" s="2" t="s">
        <v>13084</v>
      </c>
      <c r="G1346" s="2" t="s">
        <v>13087</v>
      </c>
      <c r="H1346" s="7">
        <v>790</v>
      </c>
      <c r="I1346" s="7" t="str">
        <f>IF('Amazon 2'!H265&lt;200,"&lt;₹ 200",IF(OR('Amazon 2'!H265=200,'Amazon 2'!H265&lt;=500),"₹ 200-₹ 500","&gt;₹ 500"))</f>
        <v>&lt;₹ 200</v>
      </c>
      <c r="J1346" s="7">
        <v>1999</v>
      </c>
      <c r="K1346" s="5">
        <v>0.6</v>
      </c>
      <c r="L1346" t="str">
        <f t="shared" si="137"/>
        <v>51-60%</v>
      </c>
      <c r="M1346" s="7">
        <f t="shared" si="138"/>
        <v>60.480240120060024</v>
      </c>
      <c r="N1346" s="5" t="str">
        <f>IF(K1346&gt;=50%,"Yes","No")</f>
        <v>Yes</v>
      </c>
      <c r="O1346" s="2">
        <v>3</v>
      </c>
      <c r="P1346" s="3">
        <v>103</v>
      </c>
      <c r="Q1346" s="3">
        <f t="shared" si="139"/>
        <v>205897</v>
      </c>
      <c r="R1346" s="18">
        <f t="shared" si="140"/>
        <v>3.1030000000000002</v>
      </c>
    </row>
    <row r="1347" spans="1:18" ht="15.75">
      <c r="A1347" s="2" t="s">
        <v>12864</v>
      </c>
      <c r="B1347" s="2" t="s">
        <v>12865</v>
      </c>
      <c r="C1347" s="2" t="s">
        <v>9633</v>
      </c>
      <c r="D1347" s="2" t="s">
        <v>13146</v>
      </c>
      <c r="E1347" s="2" t="s">
        <v>13238</v>
      </c>
      <c r="F1347" s="2" t="s">
        <v>13278</v>
      </c>
      <c r="G1347" s="2" t="s">
        <v>13279</v>
      </c>
      <c r="H1347" s="7">
        <v>199</v>
      </c>
      <c r="I1347" s="7" t="str">
        <f>IF('Amazon 2'!H1337&lt;200,"&lt;₹ 200",IF(OR('Amazon 2'!H1337=200,'Amazon 2'!H1337&lt;=500),"₹ 200-₹ 500","&gt;₹ 500"))</f>
        <v>&gt;₹ 500</v>
      </c>
      <c r="J1347" s="7">
        <v>699</v>
      </c>
      <c r="K1347" s="5">
        <v>0.72</v>
      </c>
      <c r="L1347" t="str">
        <f t="shared" si="137"/>
        <v>71-80%</v>
      </c>
      <c r="M1347" s="7">
        <f t="shared" si="138"/>
        <v>71.530758226037193</v>
      </c>
      <c r="N1347" s="5" t="str">
        <f t="shared" ref="N1347:N1352" si="144">IF(K1347&gt;=50%,"50% ormore","&lt;50%")</f>
        <v>50% ormore</v>
      </c>
      <c r="O1347" s="2">
        <v>2.9</v>
      </c>
      <c r="P1347" s="3">
        <v>159</v>
      </c>
      <c r="Q1347" s="3">
        <f t="shared" si="139"/>
        <v>111141</v>
      </c>
      <c r="R1347" s="18">
        <f t="shared" si="140"/>
        <v>3.0589999999999997</v>
      </c>
    </row>
    <row r="1348" spans="1:18" ht="15.75">
      <c r="A1348" s="2" t="s">
        <v>11225</v>
      </c>
      <c r="B1348" s="2" t="s">
        <v>11226</v>
      </c>
      <c r="C1348" s="2" t="s">
        <v>8938</v>
      </c>
      <c r="D1348" s="2" t="s">
        <v>13146</v>
      </c>
      <c r="E1348" s="2" t="s">
        <v>13238</v>
      </c>
      <c r="F1348" s="2" t="s">
        <v>13239</v>
      </c>
      <c r="G1348" s="2" t="s">
        <v>13262</v>
      </c>
      <c r="H1348" s="7">
        <v>499</v>
      </c>
      <c r="I1348" s="7" t="str">
        <f>IF('Amazon 2'!H1174&lt;200,"&lt;₹ 200",IF(OR('Amazon 2'!H1174=200,'Amazon 2'!H1174&lt;=500),"₹ 200-₹ 500","&gt;₹ 500"))</f>
        <v>&gt;₹ 500</v>
      </c>
      <c r="J1348" s="7">
        <v>2199</v>
      </c>
      <c r="K1348" s="5">
        <v>0.77</v>
      </c>
      <c r="L1348" t="str">
        <f t="shared" si="137"/>
        <v>71-80%</v>
      </c>
      <c r="M1348" s="7">
        <f t="shared" si="138"/>
        <v>77.30786721236926</v>
      </c>
      <c r="N1348" s="5" t="str">
        <f t="shared" si="144"/>
        <v>50% ormore</v>
      </c>
      <c r="O1348" s="2">
        <v>2.8</v>
      </c>
      <c r="P1348" s="3">
        <v>109</v>
      </c>
      <c r="Q1348" s="3">
        <f t="shared" si="139"/>
        <v>239691</v>
      </c>
      <c r="R1348" s="18">
        <f t="shared" si="140"/>
        <v>2.9089999999999998</v>
      </c>
    </row>
    <row r="1349" spans="1:18" ht="15.75">
      <c r="A1349" s="2" t="s">
        <v>4501</v>
      </c>
      <c r="B1349" s="2" t="s">
        <v>4502</v>
      </c>
      <c r="C1349" s="2" t="s">
        <v>2948</v>
      </c>
      <c r="D1349" s="2" t="s">
        <v>13082</v>
      </c>
      <c r="E1349" s="2" t="s">
        <v>13103</v>
      </c>
      <c r="F1349" s="2" t="s">
        <v>13104</v>
      </c>
      <c r="G1349" s="2"/>
      <c r="H1349" s="7">
        <v>281</v>
      </c>
      <c r="I1349" s="7" t="str">
        <f>IF('Amazon 2'!H524&lt;200,"&lt;₹ 200",IF(OR('Amazon 2'!H524=200,'Amazon 2'!H524&lt;=500),"₹ 200-₹ 500","&gt;₹ 500"))</f>
        <v>&gt;₹ 500</v>
      </c>
      <c r="J1349" s="7">
        <v>1999</v>
      </c>
      <c r="K1349" s="5">
        <v>0.86</v>
      </c>
      <c r="L1349" t="str">
        <f t="shared" si="137"/>
        <v>81-90%</v>
      </c>
      <c r="M1349" s="7">
        <f t="shared" si="138"/>
        <v>85.942971485742873</v>
      </c>
      <c r="N1349" s="5" t="str">
        <f t="shared" si="144"/>
        <v>50% ormore</v>
      </c>
      <c r="O1349" s="2">
        <v>2.8</v>
      </c>
      <c r="P1349" s="3">
        <v>87</v>
      </c>
      <c r="Q1349" s="3">
        <f t="shared" si="139"/>
        <v>173913</v>
      </c>
      <c r="R1349" s="18">
        <f t="shared" si="140"/>
        <v>2.887</v>
      </c>
    </row>
    <row r="1350" spans="1:18" ht="15.75">
      <c r="A1350" s="2" t="s">
        <v>11927</v>
      </c>
      <c r="B1350" s="2" t="s">
        <v>11928</v>
      </c>
      <c r="C1350" s="2" t="s">
        <v>9284</v>
      </c>
      <c r="D1350" s="2" t="s">
        <v>13146</v>
      </c>
      <c r="E1350" s="2" t="s">
        <v>13238</v>
      </c>
      <c r="F1350" s="2" t="s">
        <v>13239</v>
      </c>
      <c r="G1350" s="2" t="s">
        <v>13267</v>
      </c>
      <c r="H1350" s="7">
        <v>161</v>
      </c>
      <c r="I1350" s="7" t="str">
        <f>IF('Amazon 2'!H1244&lt;200,"&lt;₹ 200",IF(OR('Amazon 2'!H1244=200,'Amazon 2'!H1244&lt;=500),"₹ 200-₹ 500","&gt;₹ 500"))</f>
        <v>₹ 200-₹ 500</v>
      </c>
      <c r="J1350" s="7">
        <v>300</v>
      </c>
      <c r="K1350" s="5">
        <v>0.46</v>
      </c>
      <c r="L1350" t="str">
        <f t="shared" si="137"/>
        <v>41-50%</v>
      </c>
      <c r="M1350" s="7">
        <f t="shared" si="138"/>
        <v>46.333333333333329</v>
      </c>
      <c r="N1350" s="5" t="str">
        <f t="shared" si="144"/>
        <v>&lt;50%</v>
      </c>
      <c r="O1350" s="2">
        <v>2.6</v>
      </c>
      <c r="P1350" s="3">
        <v>24</v>
      </c>
      <c r="Q1350" s="3">
        <f t="shared" si="139"/>
        <v>7200</v>
      </c>
      <c r="R1350" s="18">
        <f t="shared" si="140"/>
        <v>2.6240000000000001</v>
      </c>
    </row>
    <row r="1351" spans="1:18" ht="15.75">
      <c r="A1351" s="2" t="s">
        <v>10789</v>
      </c>
      <c r="B1351" s="2" t="s">
        <v>10790</v>
      </c>
      <c r="C1351" s="2" t="s">
        <v>8688</v>
      </c>
      <c r="D1351" s="2" t="s">
        <v>13146</v>
      </c>
      <c r="E1351" s="2" t="s">
        <v>13238</v>
      </c>
      <c r="F1351" s="2" t="s">
        <v>13239</v>
      </c>
      <c r="G1351" s="2" t="s">
        <v>13252</v>
      </c>
      <c r="H1351" s="7">
        <v>669</v>
      </c>
      <c r="I1351" s="7" t="str">
        <f>IF('Amazon 2'!H1131&lt;200,"&lt;₹ 200",IF(OR('Amazon 2'!H1131=200,'Amazon 2'!H1131&lt;=500),"₹ 200-₹ 500","&gt;₹ 500"))</f>
        <v>&gt;₹ 500</v>
      </c>
      <c r="J1351" s="7">
        <v>1499</v>
      </c>
      <c r="K1351" s="5">
        <v>0.55000000000000004</v>
      </c>
      <c r="L1351" t="str">
        <f t="shared" ref="L1351:L1352" si="145">IF(K1351&lt;=10%,"0-10%",IF(K1351&lt;=20%,"11-20%",IF(K1351&lt;=30%,"21-30%",IF(K1351&lt;=40%,"31-40%",IF(K1351&lt;=50%,"41-50%",IF(K1351&lt;=60%,"51-60%",IF(K1351&lt;=70%,"61-70%",IF(K1351&lt;=80%,"71-80%",IF(K1351&lt;=90%,"81-90%","91-100%")))))))))</f>
        <v>51-60%</v>
      </c>
      <c r="M1351" s="7">
        <f t="shared" si="138"/>
        <v>55.370246831220818</v>
      </c>
      <c r="N1351" s="5" t="str">
        <f t="shared" si="144"/>
        <v>50% ormore</v>
      </c>
      <c r="O1351" s="2">
        <v>2.2999999999999998</v>
      </c>
      <c r="P1351" s="3">
        <v>13</v>
      </c>
      <c r="Q1351" s="3">
        <f t="shared" ref="Q1351:Q1352" si="146">J1351*P1351</f>
        <v>19487</v>
      </c>
      <c r="R1351" s="18">
        <f t="shared" ref="R1351:R1352" si="147">O1351+(P1351/1000)</f>
        <v>2.3129999999999997</v>
      </c>
    </row>
    <row r="1352" spans="1:18" ht="15.75">
      <c r="A1352" s="2" t="s">
        <v>11457</v>
      </c>
      <c r="B1352" s="2" t="s">
        <v>11458</v>
      </c>
      <c r="C1352" s="2" t="s">
        <v>8563</v>
      </c>
      <c r="D1352" s="2" t="s">
        <v>13146</v>
      </c>
      <c r="E1352" s="2" t="s">
        <v>13241</v>
      </c>
      <c r="F1352" s="2" t="s">
        <v>13242</v>
      </c>
      <c r="G1352" s="2" t="s">
        <v>13244</v>
      </c>
      <c r="H1352" s="7">
        <v>1299</v>
      </c>
      <c r="I1352" s="7" t="str">
        <f>IF('Amazon 2'!H1197&lt;200,"&lt;₹ 200",IF(OR('Amazon 2'!H1197=200,'Amazon 2'!H1197&lt;=500),"₹ 200-₹ 500","&gt;₹ 500"))</f>
        <v>&gt;₹ 500</v>
      </c>
      <c r="J1352" s="7">
        <v>2495</v>
      </c>
      <c r="K1352" s="5">
        <v>0.48</v>
      </c>
      <c r="L1352" t="str">
        <f t="shared" si="145"/>
        <v>41-50%</v>
      </c>
      <c r="M1352" s="7">
        <f t="shared" si="138"/>
        <v>47.935871743486977</v>
      </c>
      <c r="N1352" s="5" t="str">
        <f t="shared" si="144"/>
        <v>&lt;50%</v>
      </c>
      <c r="O1352" s="2">
        <v>2</v>
      </c>
      <c r="P1352" s="3">
        <v>2</v>
      </c>
      <c r="Q1352" s="3">
        <f t="shared" si="146"/>
        <v>4990</v>
      </c>
      <c r="R1352" s="18">
        <f t="shared" si="147"/>
        <v>2.0019999999999998</v>
      </c>
    </row>
  </sheetData>
  <autoFilter ref="A1:Q1352" xr:uid="{3D986D0E-5570-4579-AA66-9677D4ACA973}">
    <filterColumn colId="14">
      <filters>
        <filter val="2"/>
        <filter val="2.3"/>
        <filter val="2.6"/>
        <filter val="2.8"/>
        <filter val="2.9"/>
        <filter val="3"/>
        <filter val="3.1"/>
        <filter val="3.2"/>
        <filter val="3.3"/>
        <filter val="3.4"/>
        <filter val="3.5"/>
        <filter val="3.6"/>
        <filter val="3.7"/>
        <filter val="3.8"/>
        <filter val="3.9"/>
        <filter val="4"/>
        <filter val="4.1"/>
        <filter val="4.2"/>
        <filter val="4.3"/>
        <filter val="4.4"/>
        <filter val="4.5"/>
        <filter val="4.6"/>
        <filter val="4.7"/>
        <filter val="4.8"/>
        <filter val="5"/>
      </filters>
    </filterColumn>
    <filterColumn colId="15">
      <customFilters>
        <customFilter operator="notEqual" val=" "/>
      </customFilters>
    </filterColumn>
    <sortState xmlns:xlrd2="http://schemas.microsoft.com/office/spreadsheetml/2017/richdata2" ref="A2:Q1352">
      <sortCondition descending="1" ref="O1:O13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7FDD-8CE4-4DC8-8DAC-440A2D694715}">
  <dimension ref="B1"/>
  <sheetViews>
    <sheetView showGridLines="0" topLeftCell="F1" workbookViewId="0">
      <selection activeCell="P4" sqref="P4"/>
    </sheetView>
  </sheetViews>
  <sheetFormatPr defaultRowHeight="15"/>
  <cols>
    <col min="1" max="1" width="4.6640625" customWidth="1"/>
    <col min="2" max="2" width="8.8867187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Pivot Table</vt:lpstr>
      <vt:lpstr>Amazon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2025-07-01T19:13:11Z</dcterms:modified>
</cp:coreProperties>
</file>