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j22\Desktop\NGS 5110 Flex SNP Profiling\Library Submission\12-12-2023\"/>
    </mc:Choice>
  </mc:AlternateContent>
  <bookViews>
    <workbookView xWindow="1260" yWindow="756" windowWidth="30240" windowHeight="17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K11" i="1"/>
  <c r="L11" i="1"/>
  <c r="J12" i="1"/>
  <c r="K12" i="1" s="1"/>
  <c r="L12" i="1" s="1"/>
  <c r="J13" i="1"/>
  <c r="K13" i="1" s="1"/>
  <c r="L13" i="1" s="1"/>
  <c r="J14" i="1"/>
  <c r="K14" i="1"/>
  <c r="L14" i="1"/>
  <c r="J10" i="1" l="1"/>
  <c r="K10" i="1" s="1"/>
  <c r="L10" i="1" s="1"/>
</calcChain>
</file>

<file path=xl/sharedStrings.xml><?xml version="1.0" encoding="utf-8"?>
<sst xmlns="http://schemas.openxmlformats.org/spreadsheetml/2006/main" count="36" uniqueCount="32">
  <si>
    <t>SAMID</t>
  </si>
  <si>
    <t>Average Size (bp)</t>
  </si>
  <si>
    <t>MW calculation</t>
  </si>
  <si>
    <t>nmol/ul</t>
  </si>
  <si>
    <r>
      <t>n</t>
    </r>
    <r>
      <rPr>
        <b/>
        <u/>
        <sz val="11"/>
        <color indexed="8"/>
        <rFont val="Calibri"/>
        <family val="2"/>
      </rPr>
      <t>M</t>
    </r>
  </si>
  <si>
    <t>Library Type</t>
  </si>
  <si>
    <t>USER SUPPLIED DATA</t>
  </si>
  <si>
    <t>AUTOMATIC CALCULATION</t>
  </si>
  <si>
    <t>Total reads for 10x Visium (million)</t>
  </si>
  <si>
    <t>% Covered area (10xVisium)</t>
  </si>
  <si>
    <t>Concentration (Qubit)(ng/ul)</t>
  </si>
  <si>
    <t>LIBID</t>
  </si>
  <si>
    <t>FFPE (10xVisium)</t>
  </si>
  <si>
    <t>Total reads for 10x Visium - FFPE (million)</t>
  </si>
  <si>
    <t xml:space="preserve">Number of Cells Loaded </t>
  </si>
  <si>
    <t>Please follow the instructions below when submitting libraries. Libraries will not be sequenced until all requirements are met.</t>
  </si>
  <si>
    <t xml:space="preserve">Number of Cells Targeted for Recovery </t>
  </si>
  <si>
    <t>2. Use Qubit for quantification of library concentrations.</t>
  </si>
  <si>
    <t>4. Submit a minimum of 10ul libraries.</t>
  </si>
  <si>
    <t>1. Fill out the table below. At least one column between F and G needs to be filled for single cell projects. Upload the completed file to HitsLIMS.</t>
  </si>
  <si>
    <t>3. Upload a Bioanalyzer or Tapestation PDF report of library profiles with region table set up to 1000bp to HitsLIMS.</t>
  </si>
  <si>
    <t>Tech Dev Bulk Mutation Library</t>
  </si>
  <si>
    <t>SAM24448024</t>
  </si>
  <si>
    <t>SAM24448025</t>
  </si>
  <si>
    <t>SAM24448026</t>
  </si>
  <si>
    <t>SAM24448027</t>
  </si>
  <si>
    <t>SAM24448059</t>
  </si>
  <si>
    <t>LIB6227889</t>
  </si>
  <si>
    <t>LIB6227890</t>
  </si>
  <si>
    <t>LIB6227891</t>
  </si>
  <si>
    <t>LIB6227892</t>
  </si>
  <si>
    <t>LIB6227893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</si>
</sst>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61" zoomScaleNormal="110" workbookViewId="0">
      <selection activeCell="F23" sqref="F23"/>
    </sheetView>
  </sheetViews>
  <sheetFormatPr defaultColWidth="11" defaultRowHeight="15.6" x14ac:dyDescent="0.3"/>
  <cols>
    <col min="1" max="1" width="15" style="4" customWidth="1"/>
    <col min="2" max="2" width="13.8984375" style="4" bestFit="1" customWidth="1"/>
    <col min="3" max="3" width="29.09765625" style="4" bestFit="1" customWidth="1"/>
    <col min="4" max="4" width="17" style="4" customWidth="1"/>
    <col min="5" max="5" width="13.69921875" style="4" customWidth="1"/>
    <col min="6" max="9" width="14.296875" style="4" customWidth="1"/>
    <col min="10" max="10" width="19" style="4" bestFit="1" customWidth="1"/>
    <col min="11" max="11" width="12.19921875" style="4" bestFit="1" customWidth="1"/>
    <col min="12" max="12" width="11" style="4" customWidth="1"/>
    <col min="13" max="14" width="14.296875" style="4" customWidth="1"/>
  </cols>
  <sheetData>
    <row r="1" spans="1:14" s="12" customFormat="1" ht="18" x14ac:dyDescent="0.3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2" customFormat="1" ht="18" x14ac:dyDescent="0.35">
      <c r="A2" s="10" t="s">
        <v>19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12" customFormat="1" ht="18" x14ac:dyDescent="0.35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12" customFormat="1" ht="18" x14ac:dyDescent="0.35">
      <c r="A4" s="10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s="12" customFormat="1" ht="18" x14ac:dyDescent="0.35">
      <c r="A5" s="10" t="s">
        <v>18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4" ht="16.2" thickBot="1" x14ac:dyDescent="0.35"/>
    <row r="8" spans="1:14" ht="16.2" thickBot="1" x14ac:dyDescent="0.35">
      <c r="A8" s="18" t="s">
        <v>6</v>
      </c>
      <c r="B8" s="19"/>
      <c r="C8" s="19"/>
      <c r="D8" s="19"/>
      <c r="E8" s="19"/>
      <c r="F8" s="13"/>
      <c r="G8" s="13"/>
      <c r="H8" s="13"/>
      <c r="I8" s="13"/>
      <c r="J8" s="20" t="s">
        <v>7</v>
      </c>
      <c r="K8" s="21"/>
      <c r="L8" s="21"/>
      <c r="M8" s="21"/>
      <c r="N8" s="22"/>
    </row>
    <row r="9" spans="1:14" ht="47.4" thickBot="1" x14ac:dyDescent="0.35">
      <c r="A9" s="7" t="s">
        <v>0</v>
      </c>
      <c r="B9" s="8" t="s">
        <v>11</v>
      </c>
      <c r="C9" s="8" t="s">
        <v>5</v>
      </c>
      <c r="D9" s="5" t="s">
        <v>10</v>
      </c>
      <c r="E9" s="5" t="s">
        <v>1</v>
      </c>
      <c r="F9" s="9" t="s">
        <v>14</v>
      </c>
      <c r="G9" s="9" t="s">
        <v>16</v>
      </c>
      <c r="H9" s="5" t="s">
        <v>9</v>
      </c>
      <c r="I9" s="6" t="s">
        <v>12</v>
      </c>
      <c r="J9" s="1" t="s">
        <v>2</v>
      </c>
      <c r="K9" s="2" t="s">
        <v>3</v>
      </c>
      <c r="L9" s="2" t="s">
        <v>4</v>
      </c>
      <c r="M9" s="5" t="s">
        <v>8</v>
      </c>
      <c r="N9" s="6" t="s">
        <v>13</v>
      </c>
    </row>
    <row r="10" spans="1:14" x14ac:dyDescent="0.3">
      <c r="A10" s="14" t="s">
        <v>22</v>
      </c>
      <c r="B10" s="14" t="s">
        <v>27</v>
      </c>
      <c r="C10" s="14" t="s">
        <v>21</v>
      </c>
      <c r="D10" s="14">
        <v>3.58</v>
      </c>
      <c r="E10" s="14">
        <v>259</v>
      </c>
      <c r="F10" s="14">
        <v>10000</v>
      </c>
      <c r="G10" s="16"/>
      <c r="J10" s="3">
        <f t="shared" ref="J10" si="0">(E10*607.4)+157.9</f>
        <v>157474.5</v>
      </c>
      <c r="K10" s="14">
        <f t="shared" ref="K10" si="1">D10/J10</f>
        <v>2.2733839447021583E-5</v>
      </c>
      <c r="L10" s="15">
        <f t="shared" ref="L10" si="2">K10*1000000</f>
        <v>22.733839447021584</v>
      </c>
      <c r="M10" s="17"/>
    </row>
    <row r="11" spans="1:14" x14ac:dyDescent="0.3">
      <c r="A11" s="14" t="s">
        <v>23</v>
      </c>
      <c r="B11" s="14" t="s">
        <v>28</v>
      </c>
      <c r="C11" s="14" t="s">
        <v>21</v>
      </c>
      <c r="D11" s="4">
        <v>5</v>
      </c>
      <c r="E11" s="4">
        <v>259</v>
      </c>
      <c r="F11" s="14">
        <v>10000</v>
      </c>
      <c r="J11" s="3">
        <f t="shared" ref="J11:J15" si="3">(E11*607.4)+157.9</f>
        <v>157474.5</v>
      </c>
      <c r="K11" s="14">
        <f t="shared" ref="K11:K15" si="4">D11/J11</f>
        <v>3.1751172412041317E-5</v>
      </c>
      <c r="L11" s="15">
        <f t="shared" ref="L11:L15" si="5">K11*1000000</f>
        <v>31.751172412041317</v>
      </c>
      <c r="M11" s="17"/>
    </row>
    <row r="12" spans="1:14" x14ac:dyDescent="0.3">
      <c r="A12" s="14" t="s">
        <v>24</v>
      </c>
      <c r="B12" s="14" t="s">
        <v>29</v>
      </c>
      <c r="C12" s="14" t="s">
        <v>21</v>
      </c>
      <c r="D12" s="4">
        <v>7.14</v>
      </c>
      <c r="E12" s="4">
        <v>259</v>
      </c>
      <c r="F12" s="14">
        <v>10000</v>
      </c>
      <c r="J12" s="3">
        <f t="shared" si="3"/>
        <v>157474.5</v>
      </c>
      <c r="K12" s="14">
        <f t="shared" si="4"/>
        <v>4.5340674204394993E-5</v>
      </c>
      <c r="L12" s="15">
        <f t="shared" si="5"/>
        <v>45.340674204394993</v>
      </c>
      <c r="M12" s="17"/>
    </row>
    <row r="13" spans="1:14" x14ac:dyDescent="0.3">
      <c r="A13" s="14" t="s">
        <v>25</v>
      </c>
      <c r="B13" s="14" t="s">
        <v>30</v>
      </c>
      <c r="C13" s="14" t="s">
        <v>21</v>
      </c>
      <c r="D13" s="4">
        <v>0.40400000000000003</v>
      </c>
      <c r="E13" s="4">
        <v>273</v>
      </c>
      <c r="F13" s="14">
        <v>10000</v>
      </c>
      <c r="J13" s="3">
        <f t="shared" si="3"/>
        <v>165978.09999999998</v>
      </c>
      <c r="K13" s="14">
        <f t="shared" si="4"/>
        <v>2.4340560592029919E-6</v>
      </c>
      <c r="L13" s="15">
        <f t="shared" si="5"/>
        <v>2.4340560592029918</v>
      </c>
      <c r="M13" s="17"/>
    </row>
    <row r="14" spans="1:14" x14ac:dyDescent="0.3">
      <c r="A14" s="4" t="s">
        <v>26</v>
      </c>
      <c r="B14" s="14" t="s">
        <v>31</v>
      </c>
      <c r="C14" s="14" t="s">
        <v>21</v>
      </c>
      <c r="D14" s="4">
        <v>3.04</v>
      </c>
      <c r="E14" s="4">
        <v>222</v>
      </c>
      <c r="F14" s="14">
        <v>10000</v>
      </c>
      <c r="J14" s="3">
        <f t="shared" si="3"/>
        <v>135000.69999999998</v>
      </c>
      <c r="K14" s="14">
        <f t="shared" si="4"/>
        <v>2.251840175643534E-5</v>
      </c>
      <c r="L14" s="15">
        <f t="shared" si="5"/>
        <v>22.518401756435342</v>
      </c>
      <c r="M14" s="17"/>
    </row>
    <row r="15" spans="1:14" x14ac:dyDescent="0.3">
      <c r="J15" s="3"/>
      <c r="K15" s="14"/>
      <c r="L15" s="15"/>
      <c r="M15" s="17"/>
    </row>
  </sheetData>
  <mergeCells count="2">
    <mergeCell ref="A8:E8"/>
    <mergeCell ref="J8:N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Lau, Julia {GRHC~South San Francisco}</cp:lastModifiedBy>
  <dcterms:created xsi:type="dcterms:W3CDTF">2018-11-14T18:11:04Z</dcterms:created>
  <dcterms:modified xsi:type="dcterms:W3CDTF">2024-01-03T23:47:11Z</dcterms:modified>
</cp:coreProperties>
</file>