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l9/gitsss/yo/flex/"/>
    </mc:Choice>
  </mc:AlternateContent>
  <xr:revisionPtr revIDLastSave="0" documentId="13_ncr:1_{196E9D87-3DAE-394C-81DA-607D8C2121D7}" xr6:coauthVersionLast="47" xr6:coauthVersionMax="47" xr10:uidLastSave="{00000000-0000-0000-0000-000000000000}"/>
  <bookViews>
    <workbookView xWindow="21480" yWindow="2720" windowWidth="22180" windowHeight="24120" activeTab="1" xr2:uid="{BE7D54E0-26DB-184B-ADD3-2C76F1CA1A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2" l="1"/>
  <c r="F41" i="2"/>
  <c r="F40" i="2"/>
  <c r="F39" i="2"/>
  <c r="F38" i="2"/>
  <c r="F43" i="2" s="1"/>
  <c r="F33" i="2"/>
  <c r="F32" i="2"/>
  <c r="F31" i="2"/>
  <c r="F30" i="2"/>
  <c r="F29" i="2"/>
  <c r="F26" i="2"/>
  <c r="F22" i="2"/>
  <c r="F16" i="2"/>
  <c r="F15" i="2"/>
  <c r="F14" i="2"/>
  <c r="F9" i="2"/>
  <c r="F8" i="2"/>
  <c r="F7" i="2"/>
  <c r="F10" i="2" s="1"/>
  <c r="F4" i="2"/>
  <c r="F2" i="2"/>
  <c r="F2" i="1"/>
  <c r="F4" i="1"/>
  <c r="F16" i="1" l="1"/>
  <c r="F15" i="1"/>
  <c r="F14" i="1"/>
  <c r="F26" i="1"/>
  <c r="F22" i="1"/>
  <c r="F39" i="1"/>
  <c r="F40" i="1"/>
  <c r="F41" i="1"/>
  <c r="F42" i="1"/>
  <c r="F38" i="1"/>
  <c r="F30" i="1"/>
  <c r="F31" i="1"/>
  <c r="F32" i="1"/>
  <c r="F33" i="1"/>
  <c r="F29" i="1"/>
  <c r="F8" i="1"/>
  <c r="F9" i="1"/>
  <c r="F7" i="1"/>
  <c r="F43" i="1" l="1"/>
  <c r="F10" i="1"/>
</calcChain>
</file>

<file path=xl/sharedStrings.xml><?xml version="1.0" encoding="utf-8"?>
<sst xmlns="http://schemas.openxmlformats.org/spreadsheetml/2006/main" count="118" uniqueCount="36">
  <si>
    <t>20XSSC</t>
  </si>
  <si>
    <t>RRI</t>
  </si>
  <si>
    <t>DDW</t>
  </si>
  <si>
    <t>Betaine</t>
  </si>
  <si>
    <t>Stock</t>
  </si>
  <si>
    <t>Final</t>
  </si>
  <si>
    <t>V</t>
  </si>
  <si>
    <t>BSA</t>
  </si>
  <si>
    <t>Rnase Inhibitor</t>
  </si>
  <si>
    <t>Total</t>
  </si>
  <si>
    <t>Nuclei Wash Buffer</t>
  </si>
  <si>
    <t>PBS</t>
  </si>
  <si>
    <t>5X RT Buffer</t>
  </si>
  <si>
    <t>Illumina ddNTP mix</t>
  </si>
  <si>
    <t>RT Enzyme</t>
  </si>
  <si>
    <t>S</t>
  </si>
  <si>
    <t>F</t>
  </si>
  <si>
    <t>PEG 8000</t>
  </si>
  <si>
    <t>10x splitRligase Reaction Buffer</t>
  </si>
  <si>
    <t>nuclei pellet</t>
  </si>
  <si>
    <t>SplintR Ligase</t>
  </si>
  <si>
    <t>WITH ROTATION</t>
  </si>
  <si>
    <t>42 FOR 1 HOUR</t>
  </si>
  <si>
    <t>Maxiam is better.</t>
  </si>
  <si>
    <t>Yeast tRNA</t>
  </si>
  <si>
    <t>Tween 20</t>
  </si>
  <si>
    <t>Hyb: denature probe</t>
  </si>
  <si>
    <t>titrition</t>
  </si>
  <si>
    <t>ligation temp</t>
  </si>
  <si>
    <t>hr</t>
  </si>
  <si>
    <t>PBST</t>
  </si>
  <si>
    <t>`</t>
  </si>
  <si>
    <t>Hyb Buffer with tRNA and Rnase Inhibitor</t>
  </si>
  <si>
    <t>Hyb Buffer Stock</t>
  </si>
  <si>
    <t>Permeabilization buffer</t>
  </si>
  <si>
    <t>Digitonin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</si>
</sst>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0" xfId="0" applyFont="1"/>
    <xf numFmtId="0" fontId="3" fillId="0" borderId="0" xfId="0" applyFont="1"/>
    <xf numFmtId="9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C945-8F8E-E743-9817-02F97870EFB7}">
  <dimension ref="C1:N44"/>
  <sheetViews>
    <sheetView workbookViewId="0">
      <selection activeCell="A21" sqref="A1:XFD1048576"/>
    </sheetView>
  </sheetViews>
  <sheetFormatPr baseColWidth="10" defaultRowHeight="16" x14ac:dyDescent="0.2"/>
  <cols>
    <col min="3" max="3" width="35.83203125" bestFit="1" customWidth="1"/>
    <col min="6" max="6" width="7.1640625" bestFit="1" customWidth="1"/>
    <col min="7" max="7" width="25.33203125" customWidth="1"/>
    <col min="8" max="8" width="21.33203125" customWidth="1"/>
    <col min="9" max="9" width="15.6640625" bestFit="1" customWidth="1"/>
  </cols>
  <sheetData>
    <row r="1" spans="3:8" x14ac:dyDescent="0.2">
      <c r="C1" s="1" t="s">
        <v>34</v>
      </c>
      <c r="D1" s="13" t="s">
        <v>4</v>
      </c>
      <c r="E1" s="14" t="s">
        <v>5</v>
      </c>
      <c r="F1" s="14" t="s">
        <v>6</v>
      </c>
    </row>
    <row r="2" spans="3:8" x14ac:dyDescent="0.2">
      <c r="C2" s="1" t="s">
        <v>35</v>
      </c>
      <c r="D2" s="10">
        <v>0.05</v>
      </c>
      <c r="E2" s="7">
        <v>1E-4</v>
      </c>
      <c r="F2" s="1">
        <f>F3*E2/D2</f>
        <v>4</v>
      </c>
    </row>
    <row r="3" spans="3:8" x14ac:dyDescent="0.2">
      <c r="C3" s="13" t="s">
        <v>11</v>
      </c>
      <c r="D3" s="13">
        <v>1</v>
      </c>
      <c r="E3" s="13">
        <v>1</v>
      </c>
      <c r="F3" s="13">
        <v>2000</v>
      </c>
    </row>
    <row r="4" spans="3:8" x14ac:dyDescent="0.2">
      <c r="C4" s="13" t="s">
        <v>8</v>
      </c>
      <c r="D4" s="13">
        <v>40</v>
      </c>
      <c r="E4" s="13">
        <v>0.4</v>
      </c>
      <c r="F4" s="13">
        <f>F3*E4/D4</f>
        <v>20</v>
      </c>
    </row>
    <row r="6" spans="3:8" x14ac:dyDescent="0.2">
      <c r="C6" s="1" t="s">
        <v>33</v>
      </c>
      <c r="D6" s="1" t="s">
        <v>4</v>
      </c>
      <c r="E6" s="1" t="s">
        <v>5</v>
      </c>
      <c r="F6" s="1" t="s">
        <v>6</v>
      </c>
    </row>
    <row r="7" spans="3:8" x14ac:dyDescent="0.2">
      <c r="C7" s="1" t="s">
        <v>0</v>
      </c>
      <c r="D7" s="2">
        <v>20</v>
      </c>
      <c r="E7" s="1">
        <v>5</v>
      </c>
      <c r="F7" s="3">
        <f>F$11*E7/D7</f>
        <v>2500</v>
      </c>
      <c r="H7" t="s">
        <v>26</v>
      </c>
    </row>
    <row r="8" spans="3:8" x14ac:dyDescent="0.2">
      <c r="C8" s="1" t="s">
        <v>7</v>
      </c>
      <c r="D8" s="2">
        <v>0.1</v>
      </c>
      <c r="E8" s="7">
        <v>4.0000000000000002E-4</v>
      </c>
      <c r="F8" s="3">
        <f>F$11*E8/D8</f>
        <v>40</v>
      </c>
    </row>
    <row r="9" spans="3:8" x14ac:dyDescent="0.2">
      <c r="C9" s="1" t="s">
        <v>3</v>
      </c>
      <c r="D9" s="2">
        <v>5</v>
      </c>
      <c r="E9" s="1">
        <v>1</v>
      </c>
      <c r="F9" s="3">
        <f>F$11*E9/D9</f>
        <v>2000</v>
      </c>
    </row>
    <row r="10" spans="3:8" x14ac:dyDescent="0.2">
      <c r="C10" s="1" t="s">
        <v>2</v>
      </c>
      <c r="D10" s="1"/>
      <c r="E10" s="1"/>
      <c r="F10" s="3">
        <f>F11-SUM(F7:F9)</f>
        <v>5460</v>
      </c>
    </row>
    <row r="11" spans="3:8" x14ac:dyDescent="0.2">
      <c r="C11" s="1" t="s">
        <v>9</v>
      </c>
      <c r="D11" s="1"/>
      <c r="E11" s="1"/>
      <c r="F11" s="3">
        <v>10000</v>
      </c>
    </row>
    <row r="12" spans="3:8" x14ac:dyDescent="0.2">
      <c r="C12" s="6"/>
    </row>
    <row r="13" spans="3:8" x14ac:dyDescent="0.2">
      <c r="C13" s="1" t="s">
        <v>32</v>
      </c>
      <c r="D13" s="1" t="s">
        <v>4</v>
      </c>
      <c r="E13" s="1" t="s">
        <v>5</v>
      </c>
      <c r="F13" s="1" t="s">
        <v>6</v>
      </c>
    </row>
    <row r="14" spans="3:8" x14ac:dyDescent="0.2">
      <c r="C14" s="1" t="s">
        <v>33</v>
      </c>
      <c r="D14" s="2">
        <v>5</v>
      </c>
      <c r="E14" s="1">
        <v>5</v>
      </c>
      <c r="F14" s="3">
        <f>F$17*E14/D14</f>
        <v>1000</v>
      </c>
    </row>
    <row r="15" spans="3:8" x14ac:dyDescent="0.2">
      <c r="C15" s="1" t="s">
        <v>24</v>
      </c>
      <c r="D15" s="2">
        <v>25</v>
      </c>
      <c r="E15" s="1">
        <v>0.2</v>
      </c>
      <c r="F15" s="3">
        <f>F$17*E15/D15</f>
        <v>8</v>
      </c>
    </row>
    <row r="16" spans="3:8" x14ac:dyDescent="0.2">
      <c r="C16" s="1" t="s">
        <v>8</v>
      </c>
      <c r="D16" s="2">
        <v>40</v>
      </c>
      <c r="E16" s="1">
        <v>1</v>
      </c>
      <c r="F16" s="3">
        <f>F$17*E16/D16</f>
        <v>25</v>
      </c>
    </row>
    <row r="17" spans="3:14" x14ac:dyDescent="0.2">
      <c r="C17" s="1" t="s">
        <v>9</v>
      </c>
      <c r="D17" s="1"/>
      <c r="E17" s="1"/>
      <c r="F17" s="3">
        <v>1000</v>
      </c>
    </row>
    <row r="19" spans="3:14" x14ac:dyDescent="0.2">
      <c r="G19" t="s">
        <v>31</v>
      </c>
    </row>
    <row r="20" spans="3:14" x14ac:dyDescent="0.2">
      <c r="C20" s="1" t="s">
        <v>30</v>
      </c>
      <c r="D20" s="1"/>
      <c r="E20" s="1"/>
      <c r="F20" s="1"/>
    </row>
    <row r="21" spans="3:14" x14ac:dyDescent="0.2">
      <c r="C21" s="1" t="s">
        <v>11</v>
      </c>
      <c r="D21" s="1">
        <v>1</v>
      </c>
      <c r="E21" s="1">
        <v>1</v>
      </c>
      <c r="F21" s="1">
        <v>100000</v>
      </c>
    </row>
    <row r="22" spans="3:14" x14ac:dyDescent="0.2">
      <c r="C22" s="1" t="s">
        <v>25</v>
      </c>
      <c r="D22" s="10">
        <v>0.1</v>
      </c>
      <c r="E22" s="7">
        <v>5.0000000000000001E-4</v>
      </c>
      <c r="F22" s="1">
        <f>F$21*E22/D22</f>
        <v>500</v>
      </c>
    </row>
    <row r="23" spans="3:14" x14ac:dyDescent="0.2">
      <c r="C23" s="4"/>
      <c r="D23" s="11"/>
      <c r="E23" s="12"/>
      <c r="F23" s="4"/>
    </row>
    <row r="24" spans="3:14" ht="21" customHeight="1" x14ac:dyDescent="0.2">
      <c r="C24" s="13" t="s">
        <v>10</v>
      </c>
      <c r="D24" s="14"/>
      <c r="E24" s="14"/>
      <c r="F24" s="14"/>
    </row>
    <row r="25" spans="3:14" x14ac:dyDescent="0.2">
      <c r="C25" s="15" t="s">
        <v>30</v>
      </c>
      <c r="D25" s="16">
        <v>1</v>
      </c>
      <c r="E25" s="16">
        <v>1</v>
      </c>
      <c r="F25" s="16">
        <v>5000</v>
      </c>
    </row>
    <row r="26" spans="3:14" x14ac:dyDescent="0.2">
      <c r="C26" s="15" t="s">
        <v>8</v>
      </c>
      <c r="D26" s="16">
        <v>40</v>
      </c>
      <c r="E26" s="16">
        <v>0.4</v>
      </c>
      <c r="F26" s="16">
        <f>F25*E26/D26</f>
        <v>50</v>
      </c>
    </row>
    <row r="27" spans="3:14" x14ac:dyDescent="0.2">
      <c r="C27" s="4"/>
      <c r="D27" s="4"/>
      <c r="E27" s="4"/>
      <c r="F27" s="4"/>
    </row>
    <row r="28" spans="3:14" x14ac:dyDescent="0.2">
      <c r="C28" s="1"/>
      <c r="D28" s="1" t="s">
        <v>15</v>
      </c>
      <c r="E28" s="1" t="s">
        <v>16</v>
      </c>
      <c r="F28" s="1" t="s">
        <v>6</v>
      </c>
    </row>
    <row r="29" spans="3:14" x14ac:dyDescent="0.2">
      <c r="C29" s="1" t="s">
        <v>12</v>
      </c>
      <c r="D29" s="1">
        <v>5</v>
      </c>
      <c r="E29" s="1">
        <v>1</v>
      </c>
      <c r="F29" s="1">
        <f>F$34*E29/D29</f>
        <v>60</v>
      </c>
    </row>
    <row r="30" spans="3:14" x14ac:dyDescent="0.2">
      <c r="C30" s="1" t="s">
        <v>1</v>
      </c>
      <c r="D30" s="1">
        <v>40</v>
      </c>
      <c r="E30" s="1">
        <v>1</v>
      </c>
      <c r="F30" s="1">
        <f t="shared" ref="F30:F33" si="0">F$34*E30/D30</f>
        <v>7.5</v>
      </c>
      <c r="H30" s="5" t="s">
        <v>22</v>
      </c>
      <c r="I30" s="5" t="s">
        <v>23</v>
      </c>
      <c r="J30" s="5" t="s">
        <v>27</v>
      </c>
      <c r="K30" s="5">
        <v>5</v>
      </c>
      <c r="L30">
        <v>30</v>
      </c>
      <c r="M30">
        <v>1</v>
      </c>
      <c r="N30" s="5">
        <v>2</v>
      </c>
    </row>
    <row r="31" spans="3:14" x14ac:dyDescent="0.2">
      <c r="C31" s="1" t="s">
        <v>13</v>
      </c>
      <c r="D31" s="1">
        <v>3</v>
      </c>
      <c r="E31" s="1">
        <v>1</v>
      </c>
      <c r="F31" s="1">
        <f t="shared" si="0"/>
        <v>100</v>
      </c>
      <c r="H31" s="5" t="s">
        <v>21</v>
      </c>
    </row>
    <row r="32" spans="3:14" x14ac:dyDescent="0.2">
      <c r="C32" s="1" t="s">
        <v>14</v>
      </c>
      <c r="D32" s="1">
        <v>200</v>
      </c>
      <c r="E32" s="1">
        <v>20</v>
      </c>
      <c r="F32" s="1">
        <f t="shared" si="0"/>
        <v>30</v>
      </c>
    </row>
    <row r="33" spans="3:11" x14ac:dyDescent="0.2">
      <c r="C33" s="1" t="s">
        <v>17</v>
      </c>
      <c r="D33" s="1">
        <v>50</v>
      </c>
      <c r="E33" s="1">
        <v>17.5</v>
      </c>
      <c r="F33" s="1">
        <f t="shared" si="0"/>
        <v>105</v>
      </c>
    </row>
    <row r="34" spans="3:11" x14ac:dyDescent="0.2">
      <c r="C34" s="1" t="s">
        <v>9</v>
      </c>
      <c r="D34" s="1"/>
      <c r="E34" s="1"/>
      <c r="F34" s="1">
        <v>300</v>
      </c>
      <c r="I34" t="s">
        <v>29</v>
      </c>
      <c r="J34" t="s">
        <v>29</v>
      </c>
    </row>
    <row r="35" spans="3:11" x14ac:dyDescent="0.2">
      <c r="C35" s="4"/>
      <c r="D35" s="4"/>
      <c r="E35" s="4"/>
      <c r="F35" s="4"/>
      <c r="G35" s="8" t="s">
        <v>28</v>
      </c>
      <c r="H35" s="5">
        <v>40</v>
      </c>
      <c r="I35" s="5">
        <v>2</v>
      </c>
    </row>
    <row r="36" spans="3:11" x14ac:dyDescent="0.2">
      <c r="C36" s="4"/>
      <c r="D36" s="4"/>
      <c r="E36" s="4"/>
      <c r="F36" s="4"/>
      <c r="G36" s="9" t="s">
        <v>28</v>
      </c>
      <c r="H36" s="9">
        <v>25</v>
      </c>
      <c r="I36" s="9">
        <v>1</v>
      </c>
      <c r="J36" s="9">
        <v>4</v>
      </c>
      <c r="K36" s="9"/>
    </row>
    <row r="37" spans="3:11" x14ac:dyDescent="0.2">
      <c r="C37" s="1"/>
      <c r="D37" s="1" t="s">
        <v>15</v>
      </c>
      <c r="E37" s="1" t="s">
        <v>16</v>
      </c>
      <c r="F37" s="1" t="s">
        <v>6</v>
      </c>
    </row>
    <row r="38" spans="3:11" x14ac:dyDescent="0.2">
      <c r="C38" s="1" t="s">
        <v>18</v>
      </c>
      <c r="D38" s="1">
        <v>10</v>
      </c>
      <c r="E38" s="1">
        <v>1</v>
      </c>
      <c r="F38" s="1">
        <f>F$44*E38/D38</f>
        <v>50</v>
      </c>
    </row>
    <row r="39" spans="3:11" x14ac:dyDescent="0.2">
      <c r="C39" s="1" t="s">
        <v>1</v>
      </c>
      <c r="D39" s="1">
        <v>40</v>
      </c>
      <c r="E39" s="1">
        <v>1</v>
      </c>
      <c r="F39" s="1">
        <f>F$44*E39/D39</f>
        <v>12.5</v>
      </c>
    </row>
    <row r="40" spans="3:11" x14ac:dyDescent="0.2">
      <c r="C40" s="1" t="s">
        <v>19</v>
      </c>
      <c r="D40" s="1">
        <v>1</v>
      </c>
      <c r="E40" s="1">
        <v>0</v>
      </c>
      <c r="F40" s="1">
        <f>F$44*E40/D40</f>
        <v>0</v>
      </c>
    </row>
    <row r="41" spans="3:11" x14ac:dyDescent="0.2">
      <c r="C41" s="1" t="s">
        <v>20</v>
      </c>
      <c r="D41" s="1">
        <v>10</v>
      </c>
      <c r="E41" s="1">
        <v>1</v>
      </c>
      <c r="F41" s="1">
        <f>F$44*E41/D41</f>
        <v>50</v>
      </c>
    </row>
    <row r="42" spans="3:11" x14ac:dyDescent="0.2">
      <c r="C42" s="1" t="s">
        <v>17</v>
      </c>
      <c r="D42" s="1">
        <v>50</v>
      </c>
      <c r="E42" s="1">
        <v>15</v>
      </c>
      <c r="F42" s="1">
        <f>F$44*E42/D42</f>
        <v>150</v>
      </c>
    </row>
    <row r="43" spans="3:11" x14ac:dyDescent="0.2">
      <c r="C43" s="1" t="s">
        <v>2</v>
      </c>
      <c r="D43" s="1"/>
      <c r="E43" s="1"/>
      <c r="F43" s="1">
        <f>F44-SUM(F38:F42)</f>
        <v>237.5</v>
      </c>
    </row>
    <row r="44" spans="3:11" x14ac:dyDescent="0.2">
      <c r="C44" s="1" t="s">
        <v>9</v>
      </c>
      <c r="D44" s="1"/>
      <c r="E44" s="1"/>
      <c r="F44" s="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EA25-E9E3-7C46-A300-13FFF735802B}">
  <dimension ref="C1:N44"/>
  <sheetViews>
    <sheetView tabSelected="1" workbookViewId="0">
      <selection activeCell="G35" sqref="G35:K35"/>
    </sheetView>
  </sheetViews>
  <sheetFormatPr baseColWidth="10" defaultRowHeight="16" x14ac:dyDescent="0.2"/>
  <cols>
    <col min="3" max="3" width="35.83203125" bestFit="1" customWidth="1"/>
    <col min="6" max="6" width="7.1640625" bestFit="1" customWidth="1"/>
    <col min="7" max="7" width="25.33203125" customWidth="1"/>
    <col min="8" max="8" width="21.33203125" customWidth="1"/>
    <col min="9" max="9" width="15.6640625" bestFit="1" customWidth="1"/>
  </cols>
  <sheetData>
    <row r="1" spans="3:8" x14ac:dyDescent="0.2">
      <c r="C1" s="1" t="s">
        <v>34</v>
      </c>
      <c r="D1" s="13" t="s">
        <v>4</v>
      </c>
      <c r="E1" s="14" t="s">
        <v>5</v>
      </c>
      <c r="F1" s="14" t="s">
        <v>6</v>
      </c>
    </row>
    <row r="2" spans="3:8" x14ac:dyDescent="0.2">
      <c r="C2" s="1" t="s">
        <v>35</v>
      </c>
      <c r="D2" s="10">
        <v>0.05</v>
      </c>
      <c r="E2" s="7">
        <v>1E-4</v>
      </c>
      <c r="F2" s="1">
        <f>F3*E2/D2</f>
        <v>4</v>
      </c>
    </row>
    <row r="3" spans="3:8" x14ac:dyDescent="0.2">
      <c r="C3" s="13" t="s">
        <v>11</v>
      </c>
      <c r="D3" s="13">
        <v>1</v>
      </c>
      <c r="E3" s="13">
        <v>1</v>
      </c>
      <c r="F3" s="13">
        <v>2000</v>
      </c>
    </row>
    <row r="4" spans="3:8" x14ac:dyDescent="0.2">
      <c r="C4" s="13" t="s">
        <v>8</v>
      </c>
      <c r="D4" s="13">
        <v>40</v>
      </c>
      <c r="E4" s="13">
        <v>0.4</v>
      </c>
      <c r="F4" s="13">
        <f>F3*E4/D4</f>
        <v>20</v>
      </c>
    </row>
    <row r="6" spans="3:8" x14ac:dyDescent="0.2">
      <c r="C6" s="1" t="s">
        <v>33</v>
      </c>
      <c r="D6" s="1" t="s">
        <v>4</v>
      </c>
      <c r="E6" s="1" t="s">
        <v>5</v>
      </c>
      <c r="F6" s="1" t="s">
        <v>6</v>
      </c>
    </row>
    <row r="7" spans="3:8" x14ac:dyDescent="0.2">
      <c r="C7" s="1" t="s">
        <v>0</v>
      </c>
      <c r="D7" s="2">
        <v>20</v>
      </c>
      <c r="E7" s="1">
        <v>5</v>
      </c>
      <c r="F7" s="3">
        <f>F$11*E7/D7</f>
        <v>2500</v>
      </c>
      <c r="H7" t="s">
        <v>26</v>
      </c>
    </row>
    <row r="8" spans="3:8" x14ac:dyDescent="0.2">
      <c r="C8" s="1" t="s">
        <v>7</v>
      </c>
      <c r="D8" s="2">
        <v>0.1</v>
      </c>
      <c r="E8" s="7">
        <v>4.0000000000000002E-4</v>
      </c>
      <c r="F8" s="3">
        <f>F$11*E8/D8</f>
        <v>40</v>
      </c>
    </row>
    <row r="9" spans="3:8" x14ac:dyDescent="0.2">
      <c r="C9" s="1" t="s">
        <v>3</v>
      </c>
      <c r="D9" s="2">
        <v>5</v>
      </c>
      <c r="E9" s="1">
        <v>1</v>
      </c>
      <c r="F9" s="3">
        <f>F$11*E9/D9</f>
        <v>2000</v>
      </c>
    </row>
    <row r="10" spans="3:8" x14ac:dyDescent="0.2">
      <c r="C10" s="1" t="s">
        <v>2</v>
      </c>
      <c r="D10" s="1"/>
      <c r="E10" s="1"/>
      <c r="F10" s="3">
        <f>F11-SUM(F7:F9)</f>
        <v>5460</v>
      </c>
    </row>
    <row r="11" spans="3:8" x14ac:dyDescent="0.2">
      <c r="C11" s="1" t="s">
        <v>9</v>
      </c>
      <c r="D11" s="1"/>
      <c r="E11" s="1"/>
      <c r="F11" s="3">
        <v>10000</v>
      </c>
    </row>
    <row r="12" spans="3:8" x14ac:dyDescent="0.2">
      <c r="C12" s="6"/>
    </row>
    <row r="13" spans="3:8" x14ac:dyDescent="0.2">
      <c r="C13" s="1" t="s">
        <v>32</v>
      </c>
      <c r="D13" s="1" t="s">
        <v>4</v>
      </c>
      <c r="E13" s="1" t="s">
        <v>5</v>
      </c>
      <c r="F13" s="1" t="s">
        <v>6</v>
      </c>
    </row>
    <row r="14" spans="3:8" x14ac:dyDescent="0.2">
      <c r="C14" s="1" t="s">
        <v>33</v>
      </c>
      <c r="D14" s="2">
        <v>5</v>
      </c>
      <c r="E14" s="1">
        <v>5</v>
      </c>
      <c r="F14" s="3">
        <f>F$17*E14/D14</f>
        <v>1000</v>
      </c>
    </row>
    <row r="15" spans="3:8" x14ac:dyDescent="0.2">
      <c r="C15" s="1" t="s">
        <v>24</v>
      </c>
      <c r="D15" s="2">
        <v>25</v>
      </c>
      <c r="E15" s="1">
        <v>0.2</v>
      </c>
      <c r="F15" s="3">
        <f>F$17*E15/D15</f>
        <v>8</v>
      </c>
    </row>
    <row r="16" spans="3:8" x14ac:dyDescent="0.2">
      <c r="C16" s="1" t="s">
        <v>8</v>
      </c>
      <c r="D16" s="2">
        <v>40</v>
      </c>
      <c r="E16" s="1">
        <v>1</v>
      </c>
      <c r="F16" s="3">
        <f>F$17*E16/D16</f>
        <v>25</v>
      </c>
    </row>
    <row r="17" spans="3:14" x14ac:dyDescent="0.2">
      <c r="C17" s="1" t="s">
        <v>9</v>
      </c>
      <c r="D17" s="1"/>
      <c r="E17" s="1"/>
      <c r="F17" s="3">
        <v>1000</v>
      </c>
    </row>
    <row r="19" spans="3:14" x14ac:dyDescent="0.2">
      <c r="G19" t="s">
        <v>31</v>
      </c>
    </row>
    <row r="20" spans="3:14" x14ac:dyDescent="0.2">
      <c r="C20" s="1" t="s">
        <v>30</v>
      </c>
      <c r="D20" s="1"/>
      <c r="E20" s="1"/>
      <c r="F20" s="1"/>
    </row>
    <row r="21" spans="3:14" x14ac:dyDescent="0.2">
      <c r="C21" s="1" t="s">
        <v>11</v>
      </c>
      <c r="D21" s="1">
        <v>1</v>
      </c>
      <c r="E21" s="1">
        <v>1</v>
      </c>
      <c r="F21" s="1">
        <v>100000</v>
      </c>
    </row>
    <row r="22" spans="3:14" x14ac:dyDescent="0.2">
      <c r="C22" s="1" t="s">
        <v>25</v>
      </c>
      <c r="D22" s="10">
        <v>0.1</v>
      </c>
      <c r="E22" s="7">
        <v>5.0000000000000001E-4</v>
      </c>
      <c r="F22" s="1">
        <f>F$21*E22/D22</f>
        <v>500</v>
      </c>
    </row>
    <row r="23" spans="3:14" x14ac:dyDescent="0.2">
      <c r="C23" s="4"/>
      <c r="D23" s="11"/>
      <c r="E23" s="12"/>
      <c r="F23" s="4"/>
    </row>
    <row r="24" spans="3:14" ht="21" customHeight="1" x14ac:dyDescent="0.2">
      <c r="C24" s="13" t="s">
        <v>10</v>
      </c>
      <c r="D24" s="14"/>
      <c r="E24" s="14"/>
      <c r="F24" s="14"/>
    </row>
    <row r="25" spans="3:14" x14ac:dyDescent="0.2">
      <c r="C25" s="15" t="s">
        <v>30</v>
      </c>
      <c r="D25" s="16">
        <v>1</v>
      </c>
      <c r="E25" s="16">
        <v>1</v>
      </c>
      <c r="F25" s="16">
        <v>5000</v>
      </c>
    </row>
    <row r="26" spans="3:14" x14ac:dyDescent="0.2">
      <c r="C26" s="15" t="s">
        <v>8</v>
      </c>
      <c r="D26" s="16">
        <v>40</v>
      </c>
      <c r="E26" s="16">
        <v>0.4</v>
      </c>
      <c r="F26" s="16">
        <f>F25*E26/D26</f>
        <v>50</v>
      </c>
    </row>
    <row r="27" spans="3:14" x14ac:dyDescent="0.2">
      <c r="C27" s="4"/>
      <c r="D27" s="4"/>
      <c r="E27" s="4"/>
      <c r="F27" s="4"/>
    </row>
    <row r="28" spans="3:14" x14ac:dyDescent="0.2">
      <c r="C28" s="1"/>
      <c r="D28" s="1" t="s">
        <v>15</v>
      </c>
      <c r="E28" s="1" t="s">
        <v>16</v>
      </c>
      <c r="F28" s="1" t="s">
        <v>6</v>
      </c>
    </row>
    <row r="29" spans="3:14" x14ac:dyDescent="0.2">
      <c r="C29" s="1" t="s">
        <v>12</v>
      </c>
      <c r="D29" s="1">
        <v>5</v>
      </c>
      <c r="E29" s="1">
        <v>1</v>
      </c>
      <c r="F29" s="1">
        <f>F$34*E29/D29</f>
        <v>60</v>
      </c>
    </row>
    <row r="30" spans="3:14" x14ac:dyDescent="0.2">
      <c r="C30" s="1" t="s">
        <v>1</v>
      </c>
      <c r="D30" s="1">
        <v>40</v>
      </c>
      <c r="E30" s="1">
        <v>1</v>
      </c>
      <c r="F30" s="1">
        <f t="shared" ref="F30:F33" si="0">F$34*E30/D30</f>
        <v>7.5</v>
      </c>
      <c r="H30" s="5" t="s">
        <v>22</v>
      </c>
      <c r="I30" s="5" t="s">
        <v>23</v>
      </c>
      <c r="J30" s="5" t="s">
        <v>27</v>
      </c>
      <c r="K30" s="5">
        <v>5</v>
      </c>
      <c r="L30">
        <v>30</v>
      </c>
      <c r="M30">
        <v>1</v>
      </c>
      <c r="N30" s="5">
        <v>2</v>
      </c>
    </row>
    <row r="31" spans="3:14" x14ac:dyDescent="0.2">
      <c r="C31" s="1" t="s">
        <v>13</v>
      </c>
      <c r="D31" s="1">
        <v>3</v>
      </c>
      <c r="E31" s="1">
        <v>1</v>
      </c>
      <c r="F31" s="1">
        <f t="shared" si="0"/>
        <v>100</v>
      </c>
      <c r="H31" s="5" t="s">
        <v>21</v>
      </c>
    </row>
    <row r="32" spans="3:14" x14ac:dyDescent="0.2">
      <c r="C32" s="1" t="s">
        <v>14</v>
      </c>
      <c r="D32" s="1">
        <v>200</v>
      </c>
      <c r="E32" s="1">
        <v>20</v>
      </c>
      <c r="F32" s="1">
        <f t="shared" si="0"/>
        <v>30</v>
      </c>
    </row>
    <row r="33" spans="3:11" x14ac:dyDescent="0.2">
      <c r="C33" s="1" t="s">
        <v>17</v>
      </c>
      <c r="D33" s="1">
        <v>50</v>
      </c>
      <c r="E33" s="1">
        <v>17.5</v>
      </c>
      <c r="F33" s="1">
        <f t="shared" si="0"/>
        <v>105</v>
      </c>
    </row>
    <row r="34" spans="3:11" x14ac:dyDescent="0.2">
      <c r="C34" s="1" t="s">
        <v>9</v>
      </c>
      <c r="D34" s="1"/>
      <c r="E34" s="1"/>
      <c r="F34" s="1">
        <v>300</v>
      </c>
      <c r="I34" t="s">
        <v>29</v>
      </c>
      <c r="J34" t="s">
        <v>29</v>
      </c>
    </row>
    <row r="35" spans="3:11" x14ac:dyDescent="0.2">
      <c r="C35" s="4"/>
      <c r="D35" s="4"/>
      <c r="E35" s="4"/>
      <c r="F35" s="4"/>
      <c r="G35" s="8" t="s">
        <v>28</v>
      </c>
      <c r="H35" s="5">
        <v>40</v>
      </c>
      <c r="I35" s="5">
        <v>2</v>
      </c>
    </row>
    <row r="36" spans="3:11" x14ac:dyDescent="0.2">
      <c r="C36" s="4"/>
      <c r="D36" s="4"/>
      <c r="E36" s="4"/>
      <c r="F36" s="4"/>
      <c r="G36" s="9" t="s">
        <v>28</v>
      </c>
      <c r="H36" s="9">
        <v>25</v>
      </c>
      <c r="I36" s="9">
        <v>1</v>
      </c>
      <c r="J36" s="9">
        <v>4</v>
      </c>
      <c r="K36" s="9"/>
    </row>
    <row r="37" spans="3:11" x14ac:dyDescent="0.2">
      <c r="C37" s="1"/>
      <c r="D37" s="1" t="s">
        <v>15</v>
      </c>
      <c r="E37" s="1" t="s">
        <v>16</v>
      </c>
      <c r="F37" s="1" t="s">
        <v>6</v>
      </c>
    </row>
    <row r="38" spans="3:11" x14ac:dyDescent="0.2">
      <c r="C38" s="1" t="s">
        <v>18</v>
      </c>
      <c r="D38" s="1">
        <v>10</v>
      </c>
      <c r="E38" s="1">
        <v>1</v>
      </c>
      <c r="F38" s="1">
        <f>F$44*E38/D38</f>
        <v>50</v>
      </c>
    </row>
    <row r="39" spans="3:11" x14ac:dyDescent="0.2">
      <c r="C39" s="1" t="s">
        <v>1</v>
      </c>
      <c r="D39" s="1">
        <v>40</v>
      </c>
      <c r="E39" s="1">
        <v>1</v>
      </c>
      <c r="F39" s="1">
        <f>F$44*E39/D39</f>
        <v>12.5</v>
      </c>
    </row>
    <row r="40" spans="3:11" x14ac:dyDescent="0.2">
      <c r="C40" s="1" t="s">
        <v>19</v>
      </c>
      <c r="D40" s="1">
        <v>1</v>
      </c>
      <c r="E40" s="1">
        <v>0</v>
      </c>
      <c r="F40" s="1">
        <f>F$44*E40/D40</f>
        <v>0</v>
      </c>
    </row>
    <row r="41" spans="3:11" x14ac:dyDescent="0.2">
      <c r="C41" s="1" t="s">
        <v>20</v>
      </c>
      <c r="D41" s="1">
        <v>10</v>
      </c>
      <c r="E41" s="1">
        <v>1</v>
      </c>
      <c r="F41" s="1">
        <f>F$44*E41/D41</f>
        <v>50</v>
      </c>
    </row>
    <row r="42" spans="3:11" x14ac:dyDescent="0.2">
      <c r="C42" s="1" t="s">
        <v>17</v>
      </c>
      <c r="D42" s="1">
        <v>50</v>
      </c>
      <c r="E42" s="1">
        <v>15</v>
      </c>
      <c r="F42" s="1">
        <f>F$44*E42/D42</f>
        <v>150</v>
      </c>
    </row>
    <row r="43" spans="3:11" x14ac:dyDescent="0.2">
      <c r="C43" s="1" t="s">
        <v>2</v>
      </c>
      <c r="D43" s="1"/>
      <c r="E43" s="1"/>
      <c r="F43" s="1">
        <f>F44-SUM(F38:F42)</f>
        <v>237.5</v>
      </c>
    </row>
    <row r="44" spans="3:11" x14ac:dyDescent="0.2">
      <c r="C44" s="1" t="s">
        <v>9</v>
      </c>
      <c r="D44" s="1"/>
      <c r="E44" s="1"/>
      <c r="F44" s="1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2023-11-07T20:14:25Z</dcterms:created>
  <dcterms:modified xsi:type="dcterms:W3CDTF">2024-01-24T22:25:35Z</dcterms:modified>
</cp:coreProperties>
</file>