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-105" yWindow="-105" windowWidth="15480" windowHeight="11640"/>
  </bookViews>
  <sheets>
    <sheet name="Лист2" sheetId="2" r:id="rId1"/>
  </sheets>
  <calcPr calcId="191029"/>
</workbook>
</file>

<file path=xl/calcChain.xml><?xml version="1.0" encoding="utf-8"?>
<calcChain xmlns="http://schemas.openxmlformats.org/spreadsheetml/2006/main">
  <c r="D26" i="2"/>
  <c r="D21"/>
  <c r="D17"/>
  <c r="D5"/>
  <c r="D12"/>
  <c r="E15" l="1"/>
  <c r="E16"/>
  <c r="E12"/>
  <c r="H12"/>
  <c r="E13"/>
  <c r="E14"/>
  <c r="E11"/>
  <c r="E5"/>
  <c r="E6"/>
  <c r="E7"/>
  <c r="E8"/>
  <c r="H5"/>
  <c r="E9"/>
  <c r="E10"/>
  <c r="E18"/>
  <c r="E19"/>
  <c r="H17"/>
  <c r="E20"/>
  <c r="E17"/>
  <c r="E21"/>
  <c r="H21"/>
  <c r="E24"/>
  <c r="E22"/>
  <c r="E23"/>
  <c r="G12"/>
  <c r="G13"/>
  <c r="G21"/>
  <c r="G6"/>
  <c r="G14"/>
  <c r="G22"/>
  <c r="G7"/>
  <c r="G15"/>
  <c r="G23"/>
  <c r="G8"/>
  <c r="G16"/>
  <c r="G24"/>
  <c r="G9"/>
  <c r="G17"/>
  <c r="G5"/>
  <c r="G20"/>
  <c r="G10"/>
  <c r="G18"/>
  <c r="G11"/>
  <c r="G19"/>
  <c r="G26"/>
  <c r="F5" l="1"/>
  <c r="F26" s="1"/>
  <c r="F21"/>
  <c r="H26"/>
  <c r="B28" s="1"/>
  <c r="F17"/>
  <c r="F12"/>
  <c r="B29"/>
  <c r="D28" l="1"/>
</calcChain>
</file>

<file path=xl/sharedStrings.xml><?xml version="1.0" encoding="utf-8"?>
<sst xmlns="http://schemas.openxmlformats.org/spreadsheetml/2006/main" count="21" uniqueCount="19">
  <si>
    <t>х ср. общ</t>
  </si>
  <si>
    <t>=</t>
  </si>
  <si>
    <t>средняя из групповых</t>
  </si>
  <si>
    <t>дисперсии групповые</t>
  </si>
  <si>
    <t>хi средние групповые</t>
  </si>
  <si>
    <t>Частоты, ni</t>
  </si>
  <si>
    <t xml:space="preserve">Вариационный рад </t>
  </si>
  <si>
    <r>
      <t>Решение: Используем равноинтервальное деление.Число вариант n=20 (n&lt;100), значит число интервалов М=</t>
    </r>
    <r>
      <rPr>
        <sz val="10"/>
        <rFont val="Symbol"/>
        <family val="1"/>
        <charset val="2"/>
      </rPr>
      <t>Ö</t>
    </r>
    <r>
      <rPr>
        <sz val="13"/>
        <rFont val="Arial"/>
        <family val="2"/>
        <charset val="204"/>
      </rPr>
      <t>n</t>
    </r>
    <r>
      <rPr>
        <sz val="10"/>
        <rFont val="Symbol"/>
        <family val="1"/>
        <charset val="2"/>
      </rPr>
      <t xml:space="preserve">»4. </t>
    </r>
    <r>
      <rPr>
        <sz val="10"/>
        <rFont val="Arial"/>
        <family val="2"/>
        <charset val="204"/>
      </rPr>
      <t>Длина каждого интервала (шаг) h=(xn-х1)/4=(2,1-0,1)/4=0,5.</t>
    </r>
  </si>
  <si>
    <t>Интервал</t>
  </si>
  <si>
    <t>[0,6; 1,1)</t>
  </si>
  <si>
    <t>[0,1; 0,6)</t>
  </si>
  <si>
    <t>[1,1; 1,6)</t>
  </si>
  <si>
    <t>[1,6; 2,1]</t>
  </si>
  <si>
    <t>Задан вариационный ряд наблюдений над НСВ, n=20. Построить интервальный ряд, проверить правило сложения дисперсий и найти отношение межгрупповой дисперсии к общей дисперсии.</t>
  </si>
  <si>
    <t>общая дисперсия</t>
  </si>
  <si>
    <t>межгрупповая дисперсия</t>
  </si>
  <si>
    <t>(xi-xср.общ.)^2</t>
  </si>
  <si>
    <t>(xi ср.гр.-xср.общ.)^2*ni</t>
  </si>
  <si>
    <t>(xi-xср.гр.)^2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</si>
</sst>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sz val="1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4" zoomScale="120" zoomScaleNormal="120" workbookViewId="0">
      <selection activeCell="I14" sqref="I14"/>
    </sheetView>
  </sheetViews>
  <sheetFormatPr defaultRowHeight="12.75"/>
  <cols>
    <col min="1" max="2" width="13.85546875" customWidth="1"/>
    <col min="3" max="3" width="8.85546875" customWidth="1"/>
    <col min="4" max="4" width="10.28515625" customWidth="1"/>
    <col min="5" max="5" width="14.140625" customWidth="1"/>
    <col min="6" max="6" width="13.5703125" customWidth="1"/>
    <col min="7" max="7" width="13.28515625" customWidth="1"/>
    <col min="8" max="8" width="16.42578125" customWidth="1"/>
  </cols>
  <sheetData>
    <row r="1" spans="1:8" ht="44.25" customHeight="1">
      <c r="A1" s="23" t="s">
        <v>13</v>
      </c>
      <c r="B1" s="23"/>
      <c r="C1" s="24"/>
      <c r="D1" s="24"/>
      <c r="E1" s="24"/>
      <c r="F1" s="24"/>
      <c r="G1" s="24"/>
      <c r="H1" s="24"/>
    </row>
    <row r="2" spans="1:8" ht="44.25" customHeight="1">
      <c r="A2" s="23" t="s">
        <v>7</v>
      </c>
      <c r="B2" s="23"/>
      <c r="C2" s="24"/>
      <c r="D2" s="24"/>
      <c r="E2" s="24"/>
      <c r="F2" s="24"/>
      <c r="G2" s="24"/>
      <c r="H2" s="24"/>
    </row>
    <row r="3" spans="1:8" ht="16.5" customHeight="1">
      <c r="A3" s="7"/>
      <c r="B3" s="7"/>
      <c r="C3" s="8"/>
      <c r="D3" s="8"/>
      <c r="E3" s="8"/>
      <c r="F3" s="8"/>
      <c r="G3" s="8"/>
      <c r="H3" s="8"/>
    </row>
    <row r="4" spans="1:8" ht="40.5" customHeight="1" thickBot="1">
      <c r="A4" s="9" t="s">
        <v>6</v>
      </c>
      <c r="B4" s="9" t="s">
        <v>8</v>
      </c>
      <c r="C4" s="9" t="s">
        <v>5</v>
      </c>
      <c r="D4" s="9" t="s">
        <v>4</v>
      </c>
      <c r="E4" s="9" t="s">
        <v>18</v>
      </c>
      <c r="F4" s="9" t="s">
        <v>3</v>
      </c>
      <c r="G4" s="9" t="s">
        <v>16</v>
      </c>
      <c r="H4" s="9" t="s">
        <v>17</v>
      </c>
    </row>
    <row r="5" spans="1:8">
      <c r="A5" s="10">
        <v>0.1</v>
      </c>
      <c r="B5" s="19" t="s">
        <v>10</v>
      </c>
      <c r="C5" s="22">
        <v>7</v>
      </c>
      <c r="D5" s="22">
        <f>SUM(A5:A11)/7</f>
        <v>0.31428571428571433</v>
      </c>
      <c r="E5" s="11">
        <f>(A5-$D$5)^2</f>
        <v>4.5918367346938792E-2</v>
      </c>
      <c r="F5" s="22">
        <f>SUM(E5:E11)/C5</f>
        <v>1.7653061224489796E-2</v>
      </c>
      <c r="G5" s="11">
        <f>(A5-$D$26)^2</f>
        <v>0.73530625000000027</v>
      </c>
      <c r="H5" s="25">
        <f>(D5-$D$26)^2*C5</f>
        <v>2.896072321428572</v>
      </c>
    </row>
    <row r="6" spans="1:8">
      <c r="A6" s="12">
        <v>0.2</v>
      </c>
      <c r="B6" s="20"/>
      <c r="C6" s="20"/>
      <c r="D6" s="20"/>
      <c r="E6" s="1">
        <f t="shared" ref="E6:E11" si="0">(A6-$D$5)^2</f>
        <v>1.3061224489795928E-2</v>
      </c>
      <c r="F6" s="20"/>
      <c r="G6" s="1">
        <f t="shared" ref="G6:G24" si="1">(A6-$D$26)^2</f>
        <v>0.57380625000000007</v>
      </c>
      <c r="H6" s="26"/>
    </row>
    <row r="7" spans="1:8">
      <c r="A7" s="12">
        <v>0.25</v>
      </c>
      <c r="B7" s="20"/>
      <c r="C7" s="20"/>
      <c r="D7" s="20"/>
      <c r="E7" s="1">
        <f t="shared" si="0"/>
        <v>4.132653061224496E-3</v>
      </c>
      <c r="F7" s="20"/>
      <c r="G7" s="1">
        <f t="shared" si="1"/>
        <v>0.50055625000000015</v>
      </c>
      <c r="H7" s="26"/>
    </row>
    <row r="8" spans="1:8">
      <c r="A8" s="12">
        <v>0.3</v>
      </c>
      <c r="B8" s="20"/>
      <c r="C8" s="20"/>
      <c r="D8" s="20"/>
      <c r="E8" s="1">
        <f t="shared" si="0"/>
        <v>2.0408163265306294E-4</v>
      </c>
      <c r="F8" s="20"/>
      <c r="G8" s="1">
        <f t="shared" si="1"/>
        <v>0.43230625000000028</v>
      </c>
      <c r="H8" s="26"/>
    </row>
    <row r="9" spans="1:8">
      <c r="A9" s="12">
        <v>0.4</v>
      </c>
      <c r="B9" s="20"/>
      <c r="C9" s="20"/>
      <c r="D9" s="20"/>
      <c r="E9" s="1">
        <f t="shared" si="0"/>
        <v>7.3469387755101994E-3</v>
      </c>
      <c r="F9" s="20"/>
      <c r="G9" s="1">
        <f t="shared" si="1"/>
        <v>0.31080625000000012</v>
      </c>
      <c r="H9" s="26"/>
    </row>
    <row r="10" spans="1:8">
      <c r="A10" s="12">
        <v>0.45</v>
      </c>
      <c r="B10" s="20"/>
      <c r="C10" s="20"/>
      <c r="D10" s="20"/>
      <c r="E10" s="1">
        <f t="shared" si="0"/>
        <v>1.8418367346938764E-2</v>
      </c>
      <c r="F10" s="20"/>
      <c r="G10" s="1">
        <f t="shared" si="1"/>
        <v>0.25755625000000004</v>
      </c>
      <c r="H10" s="26"/>
    </row>
    <row r="11" spans="1:8" ht="13.5" thickBot="1">
      <c r="A11" s="13">
        <v>0.5</v>
      </c>
      <c r="B11" s="21"/>
      <c r="C11" s="21"/>
      <c r="D11" s="21"/>
      <c r="E11" s="14">
        <f t="shared" si="0"/>
        <v>3.448979591836733E-2</v>
      </c>
      <c r="F11" s="21"/>
      <c r="G11" s="14">
        <f t="shared" si="1"/>
        <v>0.20930625000000011</v>
      </c>
      <c r="H11" s="27"/>
    </row>
    <row r="12" spans="1:8">
      <c r="A12" s="10">
        <v>0.65</v>
      </c>
      <c r="B12" s="19" t="s">
        <v>9</v>
      </c>
      <c r="C12" s="22">
        <v>5</v>
      </c>
      <c r="D12" s="22">
        <f>SUM(A12:A16)/5</f>
        <v>0.78</v>
      </c>
      <c r="E12" s="11">
        <f>(A12-$D$12)^2</f>
        <v>1.6900000000000002E-2</v>
      </c>
      <c r="F12" s="22">
        <f>SUM(E12:E16)/C12</f>
        <v>1.4600000000000002E-2</v>
      </c>
      <c r="G12" s="11">
        <f t="shared" si="1"/>
        <v>9.4556250000000064E-2</v>
      </c>
      <c r="H12" s="25">
        <f>(D12-$D$26)^2*C12</f>
        <v>0.15753125000000018</v>
      </c>
    </row>
    <row r="13" spans="1:8">
      <c r="A13" s="12">
        <v>0.7</v>
      </c>
      <c r="B13" s="20"/>
      <c r="C13" s="20"/>
      <c r="D13" s="20"/>
      <c r="E13" s="1">
        <f t="shared" ref="E13:E16" si="2">(A13-$D$12)^2</f>
        <v>6.4000000000000116E-3</v>
      </c>
      <c r="F13" s="20"/>
      <c r="G13" s="1">
        <f t="shared" si="1"/>
        <v>6.6306250000000094E-2</v>
      </c>
      <c r="H13" s="26"/>
    </row>
    <row r="14" spans="1:8">
      <c r="A14" s="12">
        <v>0.75</v>
      </c>
      <c r="B14" s="20"/>
      <c r="C14" s="20"/>
      <c r="D14" s="20"/>
      <c r="E14" s="1">
        <f t="shared" si="2"/>
        <v>9.000000000000016E-4</v>
      </c>
      <c r="F14" s="20"/>
      <c r="G14" s="1">
        <f t="shared" si="1"/>
        <v>4.3056250000000053E-2</v>
      </c>
      <c r="H14" s="26"/>
    </row>
    <row r="15" spans="1:8">
      <c r="A15" s="12">
        <v>0.8</v>
      </c>
      <c r="B15" s="20"/>
      <c r="C15" s="20"/>
      <c r="D15" s="20"/>
      <c r="E15" s="1">
        <f t="shared" si="2"/>
        <v>4.0000000000000072E-4</v>
      </c>
      <c r="F15" s="20"/>
      <c r="G15" s="1">
        <f t="shared" si="1"/>
        <v>2.4806250000000026E-2</v>
      </c>
      <c r="H15" s="26"/>
    </row>
    <row r="16" spans="1:8" ht="13.5" thickBot="1">
      <c r="A16" s="13">
        <v>1</v>
      </c>
      <c r="B16" s="21"/>
      <c r="C16" s="21"/>
      <c r="D16" s="21"/>
      <c r="E16" s="14">
        <f t="shared" si="2"/>
        <v>4.8399999999999992E-2</v>
      </c>
      <c r="F16" s="21"/>
      <c r="G16" s="14">
        <f t="shared" si="1"/>
        <v>1.8062499999999891E-3</v>
      </c>
      <c r="H16" s="27"/>
    </row>
    <row r="17" spans="1:8">
      <c r="A17" s="10">
        <v>1.2</v>
      </c>
      <c r="B17" s="19" t="s">
        <v>11</v>
      </c>
      <c r="C17" s="22">
        <v>4</v>
      </c>
      <c r="D17" s="22">
        <f>SUM(A17:A20)/4</f>
        <v>1.3625</v>
      </c>
      <c r="E17" s="11">
        <f>(A17-$D$17)^2</f>
        <v>2.640625000000003E-2</v>
      </c>
      <c r="F17" s="22">
        <f>SUM(E17:E20)/C17</f>
        <v>1.5468750000000007E-2</v>
      </c>
      <c r="G17" s="11">
        <f t="shared" si="1"/>
        <v>5.8806249999999914E-2</v>
      </c>
      <c r="H17" s="25">
        <f>(D17-$D$26)^2*C17</f>
        <v>0.65609999999999968</v>
      </c>
    </row>
    <row r="18" spans="1:8">
      <c r="A18" s="12">
        <v>1.35</v>
      </c>
      <c r="B18" s="20"/>
      <c r="C18" s="20"/>
      <c r="D18" s="20"/>
      <c r="E18" s="1">
        <f t="shared" ref="E18:E20" si="3">(A18-$D$17)^2</f>
        <v>1.5624999999999889E-4</v>
      </c>
      <c r="F18" s="20"/>
      <c r="G18" s="1">
        <f t="shared" si="1"/>
        <v>0.15405624999999998</v>
      </c>
      <c r="H18" s="26"/>
    </row>
    <row r="19" spans="1:8">
      <c r="A19" s="12">
        <v>1.35</v>
      </c>
      <c r="B19" s="20"/>
      <c r="C19" s="20"/>
      <c r="D19" s="20"/>
      <c r="E19" s="1">
        <f t="shared" si="3"/>
        <v>1.5624999999999889E-4</v>
      </c>
      <c r="F19" s="20"/>
      <c r="G19" s="1">
        <f t="shared" si="1"/>
        <v>0.15405624999999998</v>
      </c>
      <c r="H19" s="26"/>
    </row>
    <row r="20" spans="1:8" ht="13.5" thickBot="1">
      <c r="A20" s="13">
        <v>1.55</v>
      </c>
      <c r="B20" s="21"/>
      <c r="C20" s="21"/>
      <c r="D20" s="21"/>
      <c r="E20" s="14">
        <f t="shared" si="3"/>
        <v>3.515625E-2</v>
      </c>
      <c r="F20" s="21"/>
      <c r="G20" s="14">
        <f t="shared" si="1"/>
        <v>0.3510562499999999</v>
      </c>
      <c r="H20" s="27"/>
    </row>
    <row r="21" spans="1:8">
      <c r="A21" s="10">
        <v>1.7</v>
      </c>
      <c r="B21" s="19" t="s">
        <v>12</v>
      </c>
      <c r="C21" s="22">
        <v>4</v>
      </c>
      <c r="D21" s="22">
        <f>SUM(A21:A24)/4</f>
        <v>1.9</v>
      </c>
      <c r="E21" s="11">
        <f>(A21-$D$21)^2</f>
        <v>3.999999999999998E-2</v>
      </c>
      <c r="F21" s="22">
        <f>SUM(E21:E24)/C21</f>
        <v>2.5000000000000008E-2</v>
      </c>
      <c r="G21" s="11">
        <f t="shared" si="1"/>
        <v>0.55130624999999978</v>
      </c>
      <c r="H21" s="25">
        <f>(D21-$D$26)^2*C21</f>
        <v>3.5532249999999985</v>
      </c>
    </row>
    <row r="22" spans="1:8">
      <c r="A22" s="12">
        <v>1.8</v>
      </c>
      <c r="B22" s="20"/>
      <c r="C22" s="20"/>
      <c r="D22" s="20"/>
      <c r="E22" s="1">
        <f t="shared" ref="E22:E24" si="4">(A22-$D$21)^2</f>
        <v>9.9999999999999742E-3</v>
      </c>
      <c r="F22" s="20"/>
      <c r="G22" s="1">
        <f t="shared" si="1"/>
        <v>0.70980624999999986</v>
      </c>
      <c r="H22" s="26"/>
    </row>
    <row r="23" spans="1:8">
      <c r="A23" s="12">
        <v>2</v>
      </c>
      <c r="B23" s="20"/>
      <c r="C23" s="20"/>
      <c r="D23" s="20"/>
      <c r="E23" s="1">
        <f t="shared" si="4"/>
        <v>1.0000000000000018E-2</v>
      </c>
      <c r="F23" s="20"/>
      <c r="G23" s="1">
        <f t="shared" si="1"/>
        <v>1.08680625</v>
      </c>
      <c r="H23" s="26"/>
    </row>
    <row r="24" spans="1:8" ht="13.5" thickBot="1">
      <c r="A24" s="13">
        <v>2.1</v>
      </c>
      <c r="B24" s="21"/>
      <c r="C24" s="21"/>
      <c r="D24" s="21"/>
      <c r="E24" s="14">
        <f t="shared" si="4"/>
        <v>4.000000000000007E-2</v>
      </c>
      <c r="F24" s="21"/>
      <c r="G24" s="14">
        <f t="shared" si="1"/>
        <v>1.3053062500000001</v>
      </c>
      <c r="H24" s="27"/>
    </row>
    <row r="25" spans="1:8" ht="31.5" customHeight="1">
      <c r="A25" s="3"/>
      <c r="B25" s="3"/>
      <c r="C25" s="3"/>
      <c r="D25" s="16" t="s">
        <v>0</v>
      </c>
      <c r="E25" s="4"/>
      <c r="F25" s="17" t="s">
        <v>2</v>
      </c>
      <c r="G25" s="16" t="s">
        <v>14</v>
      </c>
      <c r="H25" s="16" t="s">
        <v>15</v>
      </c>
    </row>
    <row r="26" spans="1:8" ht="31.5" customHeight="1">
      <c r="A26" s="3"/>
      <c r="B26" s="3"/>
      <c r="C26" s="3"/>
      <c r="D26" s="15">
        <f>SUM(A5:A24)/20</f>
        <v>0.95750000000000013</v>
      </c>
      <c r="E26" s="3"/>
      <c r="F26" s="15">
        <f>(C5*F5+C12*F12+C17*F17+C21*F21)/20</f>
        <v>1.792232142857143E-2</v>
      </c>
      <c r="G26" s="15">
        <f>SUM(G5:G24)/20</f>
        <v>0.38106875000000007</v>
      </c>
      <c r="H26" s="15">
        <f>SUM(H5:H24)/20</f>
        <v>0.36314642857142854</v>
      </c>
    </row>
    <row r="27" spans="1:8" ht="21" customHeight="1">
      <c r="F27" s="6"/>
    </row>
    <row r="28" spans="1:8" ht="25.5">
      <c r="A28" s="18" t="s">
        <v>15</v>
      </c>
      <c r="B28" s="2">
        <f>H26</f>
        <v>0.36314642857142854</v>
      </c>
      <c r="C28" s="28" t="s">
        <v>1</v>
      </c>
      <c r="D28" s="29">
        <f>H26/G26</f>
        <v>0.95296827297286502</v>
      </c>
    </row>
    <row r="29" spans="1:8" ht="25.5">
      <c r="A29" s="5" t="s">
        <v>14</v>
      </c>
      <c r="B29">
        <f>G26</f>
        <v>0.38106875000000007</v>
      </c>
      <c r="C29" s="29"/>
      <c r="D29" s="29"/>
    </row>
  </sheetData>
  <mergeCells count="24">
    <mergeCell ref="F21:F24"/>
    <mergeCell ref="H21:H24"/>
    <mergeCell ref="F17:F20"/>
    <mergeCell ref="H17:H20"/>
    <mergeCell ref="F12:F16"/>
    <mergeCell ref="H12:H16"/>
    <mergeCell ref="C28:C29"/>
    <mergeCell ref="D28:D29"/>
    <mergeCell ref="D5:D11"/>
    <mergeCell ref="D12:D16"/>
    <mergeCell ref="D17:D20"/>
    <mergeCell ref="D21:D24"/>
    <mergeCell ref="A1:H1"/>
    <mergeCell ref="A2:H2"/>
    <mergeCell ref="B5:B11"/>
    <mergeCell ref="B12:B16"/>
    <mergeCell ref="B17:B20"/>
    <mergeCell ref="F5:F11"/>
    <mergeCell ref="H5:H11"/>
    <mergeCell ref="B21:B24"/>
    <mergeCell ref="C5:C11"/>
    <mergeCell ref="C12:C16"/>
    <mergeCell ref="C17:C20"/>
    <mergeCell ref="C21:C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User</cp:lastModifiedBy>
  <cp:lastPrinted>2020-10-30T17:34:52Z</cp:lastPrinted>
  <dcterms:created xsi:type="dcterms:W3CDTF">2015-09-23T08:50:38Z</dcterms:created>
  <dcterms:modified xsi:type="dcterms:W3CDTF">2020-11-02T03:48:50Z</dcterms:modified>
</cp:coreProperties>
</file>