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 files\aba\portuglal\unemployment dat\"/>
    </mc:Choice>
  </mc:AlternateContent>
  <xr:revisionPtr revIDLastSave="0" documentId="8_{E589872A-CF37-441E-8F06-9F3ED0E191D2}" xr6:coauthVersionLast="36" xr6:coauthVersionMax="36" xr10:uidLastSave="{00000000-0000-0000-0000-000000000000}"/>
  <bookViews>
    <workbookView xWindow="0" yWindow="0" windowWidth="22500" windowHeight="10605" xr2:uid="{E1F492A2-DA53-47CA-967C-2AD9AAF6DDD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F11" i="1"/>
  <c r="E11" i="1"/>
  <c r="D11" i="1"/>
  <c r="C11" i="1"/>
  <c r="B11" i="1"/>
  <c r="F10" i="1"/>
  <c r="E10" i="1"/>
  <c r="D10" i="1"/>
  <c r="C10" i="1"/>
  <c r="B10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<sst xmlns="http://schemas.openxmlformats.org/spreadsheetml/2006/main" count="6" uniqueCount="6">
  <si>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Year</t>
  </si>
  <si>
    <t>Norte</t>
  </si>
  <si>
    <t>Centro</t>
  </si>
  <si>
    <t>Lisboa VT</t>
  </si>
  <si>
    <t>Alentejo</t>
  </si>
  <si>
    <t>Algarve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</si>
</sst>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13.od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20.od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14.od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15.od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16.od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17.od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18.od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19.od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21.od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IE%20-%20Desemprego%20registado%20por%20concelhos%20dezembro%202022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I92">
            <v>140021</v>
          </cell>
        </row>
        <row r="173">
          <cell r="I173">
            <v>52615</v>
          </cell>
        </row>
        <row r="229">
          <cell r="I229">
            <v>116138</v>
          </cell>
        </row>
        <row r="280">
          <cell r="I280">
            <v>17516</v>
          </cell>
        </row>
        <row r="300">
          <cell r="I300">
            <v>21910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G92">
            <v>84934</v>
          </cell>
        </row>
        <row r="171">
          <cell r="G171">
            <v>31059</v>
          </cell>
        </row>
        <row r="229">
          <cell r="G229">
            <v>85412</v>
          </cell>
        </row>
        <row r="280">
          <cell r="G280">
            <v>11043</v>
          </cell>
        </row>
        <row r="300">
          <cell r="G300">
            <v>24573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I92">
            <v>114943</v>
          </cell>
        </row>
        <row r="171">
          <cell r="I171">
            <v>42439</v>
          </cell>
        </row>
        <row r="229">
          <cell r="I229">
            <v>95665</v>
          </cell>
        </row>
        <row r="280">
          <cell r="I280">
            <v>14605</v>
          </cell>
        </row>
        <row r="300">
          <cell r="I300">
            <v>18342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I92">
            <v>110541</v>
          </cell>
        </row>
        <row r="171">
          <cell r="I171">
            <v>40808</v>
          </cell>
        </row>
        <row r="229">
          <cell r="I229">
            <v>93013</v>
          </cell>
        </row>
        <row r="280">
          <cell r="I280">
            <v>14097</v>
          </cell>
        </row>
        <row r="300">
          <cell r="I300">
            <v>19354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G92">
            <v>92814</v>
          </cell>
        </row>
        <row r="171">
          <cell r="G171">
            <v>33162</v>
          </cell>
        </row>
        <row r="229">
          <cell r="G229">
            <v>79344</v>
          </cell>
        </row>
        <row r="280">
          <cell r="G280">
            <v>12236</v>
          </cell>
        </row>
        <row r="300">
          <cell r="G300">
            <v>18585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G92">
            <v>78330</v>
          </cell>
        </row>
        <row r="171">
          <cell r="G171">
            <v>28161</v>
          </cell>
        </row>
        <row r="229">
          <cell r="G229">
            <v>64506</v>
          </cell>
        </row>
        <row r="280">
          <cell r="G280">
            <v>9839</v>
          </cell>
        </row>
        <row r="300">
          <cell r="G300">
            <v>16638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G92">
            <v>70089</v>
          </cell>
        </row>
        <row r="171">
          <cell r="G171">
            <v>25446</v>
          </cell>
        </row>
        <row r="229">
          <cell r="G229">
            <v>56460</v>
          </cell>
        </row>
        <row r="280">
          <cell r="G280">
            <v>9295</v>
          </cell>
        </row>
        <row r="300">
          <cell r="G300">
            <v>16437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G92">
            <v>67501</v>
          </cell>
        </row>
        <row r="171">
          <cell r="G171">
            <v>25666</v>
          </cell>
        </row>
        <row r="229">
          <cell r="G229">
            <v>54651</v>
          </cell>
        </row>
        <row r="280">
          <cell r="G280">
            <v>8917</v>
          </cell>
        </row>
        <row r="300">
          <cell r="G300">
            <v>16654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H92">
            <v>60704</v>
          </cell>
        </row>
        <row r="171">
          <cell r="H171">
            <v>22747</v>
          </cell>
        </row>
        <row r="229">
          <cell r="H229">
            <v>58651</v>
          </cell>
        </row>
        <row r="280">
          <cell r="H280">
            <v>8551</v>
          </cell>
        </row>
        <row r="300">
          <cell r="H300">
            <v>16542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_I"/>
      <sheetName val="Quadro_II"/>
      <sheetName val="Quadro_III"/>
      <sheetName val="Quadro_IV"/>
      <sheetName val="Quadro_V"/>
    </sheetNames>
    <sheetDataSet>
      <sheetData sheetId="0">
        <row r="92">
          <cell r="H92">
            <v>63887</v>
          </cell>
        </row>
        <row r="171">
          <cell r="H171">
            <v>25324</v>
          </cell>
        </row>
        <row r="229">
          <cell r="H229">
            <v>59177</v>
          </cell>
        </row>
        <row r="280">
          <cell r="H280">
            <v>10210</v>
          </cell>
        </row>
        <row r="300">
          <cell r="H300">
            <v>18210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E17D-4D04-483B-A778-BA4A26D22639}">
  <dimension ref="A1:F11"/>
  <sheetViews>
    <sheetView tabSelected="1" workbookViewId="0">
      <selection activeCell="D16" sqref="D1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2013</v>
      </c>
      <c r="B2">
        <f>[1]Quadro_I!$I$92</f>
        <v>140021</v>
      </c>
      <c r="C2">
        <f>[1]Quadro_I!$I$173</f>
        <v>52615</v>
      </c>
      <c r="D2">
        <f>[1]Quadro_I!$I$229</f>
        <v>116138</v>
      </c>
      <c r="E2">
        <f>[1]Quadro_I!$I$280</f>
        <v>17516</v>
      </c>
      <c r="F2">
        <f>[1]Quadro_I!$I$300</f>
        <v>21910</v>
      </c>
    </row>
    <row r="3" spans="1:6" x14ac:dyDescent="0.45">
      <c r="A3">
        <v>2014</v>
      </c>
      <c r="B3">
        <f>[2]Quadro_I!$I$92</f>
        <v>114943</v>
      </c>
      <c r="C3">
        <f>[2]Quadro_I!$I$171</f>
        <v>42439</v>
      </c>
      <c r="D3">
        <f>[2]Quadro_I!$I$229</f>
        <v>95665</v>
      </c>
      <c r="E3">
        <f>[2]Quadro_I!$I$280</f>
        <v>14605</v>
      </c>
      <c r="F3">
        <f>[2]Quadro_I!$I$300</f>
        <v>18342</v>
      </c>
    </row>
    <row r="4" spans="1:6" x14ac:dyDescent="0.45">
      <c r="A4">
        <v>2015</v>
      </c>
      <c r="B4">
        <f>[3]Quadro_I!$I$92</f>
        <v>110541</v>
      </c>
      <c r="C4">
        <f>[3]Quadro_I!$I$171</f>
        <v>40808</v>
      </c>
      <c r="D4">
        <f>[3]Quadro_I!$I$229</f>
        <v>93013</v>
      </c>
      <c r="E4">
        <f>[3]Quadro_I!$I$280</f>
        <v>14097</v>
      </c>
      <c r="F4">
        <f>[3]Quadro_I!$I$300</f>
        <v>19354</v>
      </c>
    </row>
    <row r="5" spans="1:6" x14ac:dyDescent="0.45">
      <c r="A5">
        <v>2016</v>
      </c>
      <c r="B5">
        <f>[4]Quadro_I!$G$92</f>
        <v>92814</v>
      </c>
      <c r="C5">
        <f>[4]Quadro_I!$G$171</f>
        <v>33162</v>
      </c>
      <c r="D5">
        <f>[4]Quadro_I!$G$229</f>
        <v>79344</v>
      </c>
      <c r="E5">
        <f>[4]Quadro_I!$G$280</f>
        <v>12236</v>
      </c>
      <c r="F5">
        <f>[4]Quadro_I!$G$300</f>
        <v>18585</v>
      </c>
    </row>
    <row r="6" spans="1:6" x14ac:dyDescent="0.45">
      <c r="A6">
        <v>2017</v>
      </c>
      <c r="B6">
        <f>[5]Quadro_I!$G$92</f>
        <v>78330</v>
      </c>
      <c r="C6">
        <f>[5]Quadro_I!$G$171</f>
        <v>28161</v>
      </c>
      <c r="D6">
        <f>[5]Quadro_I!$G$229</f>
        <v>64506</v>
      </c>
      <c r="E6">
        <f>[5]Quadro_I!$G$280</f>
        <v>9839</v>
      </c>
      <c r="F6">
        <f>[5]Quadro_I!$G$300</f>
        <v>16638</v>
      </c>
    </row>
    <row r="7" spans="1:6" x14ac:dyDescent="0.45">
      <c r="A7">
        <v>2018</v>
      </c>
      <c r="B7">
        <f>[6]Quadro_I!$G$92</f>
        <v>70089</v>
      </c>
      <c r="C7">
        <f>[6]Quadro_I!$G$171</f>
        <v>25446</v>
      </c>
      <c r="D7">
        <f>[6]Quadro_I!$G$229</f>
        <v>56460</v>
      </c>
      <c r="E7">
        <f>[6]Quadro_I!$G$280</f>
        <v>9295</v>
      </c>
      <c r="F7">
        <f>[6]Quadro_I!$G$300</f>
        <v>16437</v>
      </c>
    </row>
    <row r="8" spans="1:6" x14ac:dyDescent="0.45">
      <c r="A8">
        <v>2019</v>
      </c>
      <c r="B8">
        <f>[7]Quadro_I!$G$92</f>
        <v>67501</v>
      </c>
      <c r="C8">
        <f>[7]Quadro_I!$G$171</f>
        <v>25666</v>
      </c>
      <c r="D8">
        <f>[7]Quadro_I!$G$229</f>
        <v>54651</v>
      </c>
      <c r="E8">
        <f>[7]Quadro_I!$G$280</f>
        <v>8917</v>
      </c>
      <c r="F8">
        <f>[7]Quadro_I!$G$300</f>
        <v>16654</v>
      </c>
    </row>
    <row r="9" spans="1:6" x14ac:dyDescent="0.45">
      <c r="A9">
        <v>2020</v>
      </c>
      <c r="B9">
        <f>[10]Quadro_I!$G$92</f>
        <v>84934</v>
      </c>
      <c r="C9">
        <f>[10]Quadro_I!$G$171</f>
        <v>31059</v>
      </c>
      <c r="D9">
        <f>[10]Quadro_I!$G$229</f>
        <v>85412</v>
      </c>
      <c r="E9">
        <f>[10]Quadro_I!$G$280</f>
        <v>11043</v>
      </c>
      <c r="F9">
        <f>[10]Quadro_I!$G$300</f>
        <v>24573</v>
      </c>
    </row>
    <row r="10" spans="1:6" x14ac:dyDescent="0.45">
      <c r="A10">
        <v>2021</v>
      </c>
      <c r="B10">
        <f>[8]Quadro_I!$H$92</f>
        <v>60704</v>
      </c>
      <c r="C10">
        <f>[8]Quadro_I!$H$171</f>
        <v>22747</v>
      </c>
      <c r="D10">
        <f>[8]Quadro_I!$H$229</f>
        <v>58651</v>
      </c>
      <c r="E10">
        <f>[8]Quadro_I!$H$280</f>
        <v>8551</v>
      </c>
      <c r="F10">
        <f>[8]Quadro_I!$H$300</f>
        <v>16542</v>
      </c>
    </row>
    <row r="11" spans="1:6" x14ac:dyDescent="0.45">
      <c r="A11">
        <v>2022</v>
      </c>
      <c r="B11">
        <f>[9]Quadro_I!$H$92</f>
        <v>63887</v>
      </c>
      <c r="C11">
        <f>[9]Quadro_I!$H$171</f>
        <v>25324</v>
      </c>
      <c r="D11">
        <f>[9]Quadro_I!$H$229</f>
        <v>59177</v>
      </c>
      <c r="E11">
        <f>[9]Quadro_I!$H$280</f>
        <v>10210</v>
      </c>
      <c r="F11">
        <f>[9]Quadro_I!$H$300</f>
        <v>18210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Xu</dc:creator>
  <cp:lastModifiedBy>Feng Xu</cp:lastModifiedBy>
  <dcterms:created xsi:type="dcterms:W3CDTF">2024-04-14T07:27:30Z</dcterms:created>
  <dcterms:modified xsi:type="dcterms:W3CDTF">2024-04-14T07:46:38Z</dcterms:modified>
</cp:coreProperties>
</file>